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Лист 1" sheetId="1" r:id="rId1"/>
  </sheets>
  <externalReferences>
    <externalReference r:id="rId4"/>
  </externalReferences>
  <definedNames/>
  <calcPr fullCalcOnLoad="1"/>
</workbook>
</file>

<file path=xl/sharedStrings.xml><?xml version="1.0" encoding="utf-8"?>
<sst xmlns="http://schemas.openxmlformats.org/spreadsheetml/2006/main" count="157" uniqueCount="86">
  <si>
    <t>Приложение 4</t>
  </si>
  <si>
    <t>Составляющие цены на электрическую энергию (мощность), дифференцированной в зависимости от условий, определенных законодательством Российской Федерации</t>
  </si>
  <si>
    <t>Средневзвешенная цена электрической энергии (мощности)</t>
  </si>
  <si>
    <t>Виды цен в рамках соответствующих видов предельных уровней нерегулируемых цен</t>
  </si>
  <si>
    <t>Единица измерения</t>
  </si>
  <si>
    <t>Одноставочная цена для объемов потребления электрической энергии (мощности), учет которых осуществляется в целом за расчетный период</t>
  </si>
  <si>
    <t>Одноставочная цена:</t>
  </si>
  <si>
    <t>руб/МВт·ч</t>
  </si>
  <si>
    <t>Цена, дифференцированная по трем зонам суток</t>
  </si>
  <si>
    <t>ночная зона:</t>
  </si>
  <si>
    <t>полупиковая зона:</t>
  </si>
  <si>
    <t>пиковая зона:</t>
  </si>
  <si>
    <t>Цена, дифференцированная по двум зонам суток</t>
  </si>
  <si>
    <t>дневная зона:</t>
  </si>
  <si>
    <t>Двухставочная цена (для потребителей, не осуществляющих почасовое планирование)</t>
  </si>
  <si>
    <t>средневзвешенная цена электроэнергии</t>
  </si>
  <si>
    <t>средневзвешенная цена мощности</t>
  </si>
  <si>
    <t>руб/МВт/мес.</t>
  </si>
  <si>
    <t xml:space="preserve">Двухставочная цена (для потребителей, осуществляющих почасовое планирование и учет) </t>
  </si>
  <si>
    <r>
      <t>- ставка за электрическую энергию, руб./МВт</t>
    </r>
    <r>
      <rPr>
        <sz val="9"/>
        <color indexed="8"/>
        <rFont val="Times New Roman"/>
        <family val="1"/>
      </rPr>
      <t>·</t>
    </r>
    <r>
      <rPr>
        <b/>
        <sz val="10"/>
        <rFont val="Times New Roman"/>
        <family val="1"/>
      </rPr>
      <t xml:space="preserve">ч </t>
    </r>
  </si>
  <si>
    <t>Ставка для фактических почасовых объемов покупки электрической энергии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определяется по цене услуг в одноставочном исчислении)</t>
  </si>
  <si>
    <t>Дата</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</si>
  <si>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</si>
  <si>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</si>
  <si>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</si>
  <si>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</si>
  <si>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</si>
  <si>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</si>
  <si>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</si>
  <si>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</si>
  <si>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</si>
  <si>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</si>
  <si>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</si>
  <si>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</si>
  <si>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</si>
  <si>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</si>
  <si>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</si>
  <si>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</si>
  <si>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</si>
  <si>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</si>
  <si>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</si>
  <si>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</si>
  <si>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</si>
  <si>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</si>
  <si>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</si>
  <si>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</si>
  <si>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</si>
  <si>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</si>
  <si>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Ставки для учета разниц предварительных требований и обязательств по результатам конкурентных отборов</t>
  </si>
  <si>
    <t>Величина ставки, руб./МВт•ч</t>
  </si>
  <si>
    <t>Приходящаяся на один киловатт-час разница предварительных требований и обязательств по результатам конкурентного отбора на сутки вперед</t>
  </si>
  <si>
    <t>Приходящаяся на один киловатт-час разница предварительных требований и обязательств по результатам конкурентного отбора для балансирования системы</t>
  </si>
  <si>
    <t xml:space="preserve"> - средневзвешенная цена мощности (ставка за мощность, приобретаемая потребителем (покупателем))</t>
  </si>
  <si>
    <t xml:space="preserve"> Величины платы за услуги, оказание которых неразрывно связано с процессом снабжения потребителей электрической энергией (мощностью)</t>
  </si>
  <si>
    <t>в том числе, стоимость услуг по передаче</t>
  </si>
  <si>
    <t>Стоимость услуг</t>
  </si>
  <si>
    <t>Уровни напряжения</t>
  </si>
  <si>
    <t>ВН-1</t>
  </si>
  <si>
    <t>ВН</t>
  </si>
  <si>
    <t>СН1</t>
  </si>
  <si>
    <t>СН2</t>
  </si>
  <si>
    <t>НН</t>
  </si>
  <si>
    <t>Величина платы в одноставочном исчислении</t>
  </si>
  <si>
    <t>-</t>
  </si>
  <si>
    <t>Величина платы в двухставочном исчислении</t>
  </si>
  <si>
    <t>Стоимость услуг, оказание которых является неотъемлемой частью поставки электрической энергии потребителю, в том числе:</t>
  </si>
  <si>
    <t>- инфраструктурные платежи</t>
  </si>
  <si>
    <t>В том числе, величина сбытовой надбавки гарантирующего поставщика *</t>
  </si>
  <si>
    <t>сбытовая надбавка гарантирующего поставщика</t>
  </si>
  <si>
    <t>с максимальной мощностью до 670 кВт;</t>
  </si>
  <si>
    <t>с максимальной мощностью от 670кВт до 10 МВт;</t>
  </si>
  <si>
    <t>с максимальной мощностью не менее 10 МВт;</t>
  </si>
  <si>
    <t xml:space="preserve"> Первая ценовая категория</t>
  </si>
  <si>
    <t xml:space="preserve"> Вторая ценовая категория</t>
  </si>
  <si>
    <t>Ночь</t>
  </si>
  <si>
    <t>Полупик</t>
  </si>
  <si>
    <t>Пик</t>
  </si>
  <si>
    <t>День</t>
  </si>
  <si>
    <t>Третья ценовая категория</t>
  </si>
  <si>
    <t>Четвертая ценовая категория</t>
  </si>
  <si>
    <t>Пятая ценовая категория **</t>
  </si>
  <si>
    <t xml:space="preserve"> для расчёта стоимости потерь в сетях территориальных сетевых организаций</t>
  </si>
  <si>
    <t>Примечание* В соответствии приказу Региональной службы по тарифам и ценообразованию Забайкальского края от 21.12.2017 года № 647-НПА "Об установлении сбытовых надбавкок гарантирующего поставщика электрической энергии АО "Читаэнергосбыт" на 2018 год", ВО ВТОРОМ  ПОЛУГОДИИ 2018 г. сбытовая надбавка установлена абсолютными значениями, дифференцированными по подгруппам потребителей, согласно Постановления Правительства РФ от 29 декабря 2011 г. N 1178 "О ценообразовании в области регулируемых цен (тарифов) в электроэнергетике".</t>
  </si>
  <si>
    <t>Примечание**  В соответствии с изменениями, внесенными в  "Основные положения функционирования розничных рынков электрической энергии" (утв. постановлением Правительства РФ от 4 мая 2012 г. N 442) Постановлением Правительства РФ от 21 июля 2017 г. N 863 "О внесении изменений в некоторые акты Правительства Российской Федерации по вопросу установления сбытовых надбавок гарантирующих поставщиков с использованием метода сравнения аналогов и признании утратившим силу абзаца второго пункта 11 постановления Правительства Российской Федерации от 29 декабря 2011 г. N 1178" при расчете предельного уровня нерегулируемых цен для 5-ой ценовой категории сбытовая надбавка применяется ТОЛЬКО для расчета ставки для фактических почасовых объемов покупки электрической энергии.</t>
  </si>
  <si>
    <t>ТВН1= 173 164,15+(323,40*ЭПОВН1 / ЭМВН1)</t>
  </si>
  <si>
    <r>
      <t xml:space="preserve">Цена отпуска  </t>
    </r>
    <r>
      <rPr>
        <b/>
        <sz val="12"/>
        <rFont val="Times New Roman"/>
        <family val="1"/>
      </rPr>
      <t xml:space="preserve">АО «Читаэнергосбыт» </t>
    </r>
    <r>
      <rPr>
        <sz val="12"/>
        <rFont val="Times New Roman"/>
        <family val="1"/>
      </rPr>
      <t xml:space="preserve"> электроэнергии потребителям с </t>
    </r>
    <r>
      <rPr>
        <b/>
        <u val="single"/>
        <sz val="12"/>
        <rFont val="Times New Roman"/>
        <family val="1"/>
      </rPr>
      <t>01.11.2018 года</t>
    </r>
    <r>
      <rPr>
        <sz val="12"/>
        <rFont val="Times New Roman"/>
        <family val="1"/>
      </rPr>
      <t xml:space="preserve"> по </t>
    </r>
    <r>
      <rPr>
        <b/>
        <u val="single"/>
        <sz val="12"/>
        <rFont val="Times New Roman"/>
        <family val="1"/>
      </rPr>
      <t>30.11.2018 года</t>
    </r>
    <r>
      <rPr>
        <sz val="12"/>
        <rFont val="Times New Roman"/>
        <family val="1"/>
      </rPr>
      <t>, и размер регулируемой сбытовой надбавки на территории Забайкальского края</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</si>
</sst>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61">
    <font>
      <sz val="8"/>
      <name val="Arial"/>
      <family val="2"/>
    </font>
    <font>
      <sz val="11"/>
      <color indexed="8"/>
      <name val="Calibri"/>
      <family val="2"/>
    </font>
    <font>
      <sz val="12"/>
      <name val="Times New Roman"/>
      <family val="1"/>
    </font>
    <font>
      <b/>
      <sz val="12"/>
      <name val="Times New Roman"/>
      <family val="1"/>
    </font>
    <font>
      <b/>
      <u val="single"/>
      <sz val="12"/>
      <name val="Times New Roman"/>
      <family val="1"/>
    </font>
    <font>
      <sz val="10"/>
      <name val="Arial"/>
      <family val="2"/>
    </font>
    <font>
      <b/>
      <sz val="10"/>
      <name val="Times New Roman"/>
      <family val="1"/>
    </font>
    <font>
      <sz val="9"/>
      <color indexed="8"/>
      <name val="Times New Roman"/>
      <family val="1"/>
    </font>
    <font>
      <sz val="10"/>
      <name val="Times New Roman"/>
      <family val="1"/>
    </font>
    <font>
      <b/>
      <sz val="7"/>
      <name val="Times New Roman"/>
      <family val="1"/>
    </font>
    <font>
      <b/>
      <sz val="6"/>
      <name val="Times New Roman"/>
      <family val="1"/>
    </font>
    <font>
      <sz val="9"/>
      <name val="Times New Roman"/>
      <family val="1"/>
    </font>
    <font>
      <sz val="9"/>
      <name val="Arial"/>
      <family val="2"/>
    </font>
    <font>
      <sz val="10"/>
      <name val="Calibri"/>
      <family val="2"/>
    </font>
    <font>
      <i/>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b/>
      <sz val="12"/>
      <color indexed="8"/>
      <name val="Times New Roman"/>
      <family val="1"/>
    </font>
    <font>
      <sz val="10"/>
      <color indexed="8"/>
      <name val="Times New Roman"/>
      <family val="1"/>
    </font>
    <font>
      <b/>
      <sz val="9"/>
      <color indexed="8"/>
      <name val="Times New Roman"/>
      <family val="1"/>
    </font>
    <font>
      <sz val="10"/>
      <color indexed="8"/>
      <name val="Arial"/>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b/>
      <sz val="10"/>
      <color rgb="FF000000"/>
      <name val="Times New Roman"/>
      <family val="1"/>
    </font>
    <font>
      <b/>
      <sz val="12"/>
      <color rgb="FF000000"/>
      <name val="Times New Roman"/>
      <family val="1"/>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7"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37" fillId="31" borderId="8" applyNumberFormat="0" applyFont="0" applyAlignment="0" applyProtection="0"/>
    <xf numFmtId="9" fontId="37"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0" fontId="53" fillId="32" borderId="0" applyNumberFormat="0" applyBorder="0" applyAlignment="0" applyProtection="0"/>
  </cellStyleXfs>
  <cellXfs count="95">
    <xf numFmtId="0" fontId="0" fillId="0" borderId="0" xfId="0" applyAlignment="1">
      <alignment/>
    </xf>
    <xf numFmtId="0" fontId="2" fillId="0" borderId="0" xfId="0" applyFont="1" applyAlignment="1">
      <alignment horizontal="right"/>
    </xf>
    <xf numFmtId="0" fontId="2" fillId="0" borderId="0" xfId="0" applyFont="1" applyAlignment="1">
      <alignment horizontal="justify"/>
    </xf>
    <xf numFmtId="0" fontId="54" fillId="0" borderId="0" xfId="0" applyFont="1" applyAlignment="1">
      <alignment horizontal="center"/>
    </xf>
    <xf numFmtId="0" fontId="9" fillId="0" borderId="10" xfId="0" applyFont="1" applyBorder="1" applyAlignment="1">
      <alignment horizontal="center"/>
    </xf>
    <xf numFmtId="0" fontId="10" fillId="0" borderId="10" xfId="0" applyFont="1" applyBorder="1" applyAlignment="1">
      <alignment horizontal="center" wrapText="1"/>
    </xf>
    <xf numFmtId="2" fontId="0" fillId="31" borderId="10" xfId="0" applyNumberFormat="1" applyFont="1" applyFill="1" applyBorder="1" applyAlignment="1">
      <alignment horizontal="center" vertical="top" wrapText="1"/>
    </xf>
    <xf numFmtId="14" fontId="0" fillId="0" borderId="10" xfId="0" applyNumberFormat="1" applyFont="1" applyBorder="1" applyAlignment="1">
      <alignment horizontal="center" vertical="top"/>
    </xf>
    <xf numFmtId="0" fontId="10" fillId="0" borderId="10" xfId="0" applyFont="1" applyBorder="1" applyAlignment="1">
      <alignment horizontal="center"/>
    </xf>
    <xf numFmtId="0" fontId="10" fillId="0" borderId="11" xfId="0" applyFont="1" applyBorder="1" applyAlignment="1">
      <alignment wrapText="1"/>
    </xf>
    <xf numFmtId="0" fontId="10" fillId="0" borderId="12" xfId="0" applyFont="1" applyBorder="1" applyAlignment="1">
      <alignment wrapText="1"/>
    </xf>
    <xf numFmtId="0" fontId="10" fillId="0" borderId="10" xfId="0" applyFont="1" applyBorder="1" applyAlignment="1">
      <alignment wrapText="1"/>
    </xf>
    <xf numFmtId="0" fontId="0" fillId="0" borderId="0" xfId="0" applyFill="1" applyAlignment="1">
      <alignment/>
    </xf>
    <xf numFmtId="0" fontId="13" fillId="0" borderId="0" xfId="0" applyFont="1" applyAlignment="1">
      <alignment wrapText="1"/>
    </xf>
    <xf numFmtId="165" fontId="13" fillId="0" borderId="0" xfId="0" applyNumberFormat="1" applyFont="1" applyAlignment="1">
      <alignment wrapText="1"/>
    </xf>
    <xf numFmtId="0" fontId="0" fillId="33" borderId="0" xfId="0" applyFill="1" applyAlignment="1">
      <alignment/>
    </xf>
    <xf numFmtId="0" fontId="13" fillId="0" borderId="0" xfId="0" applyFont="1" applyAlignment="1">
      <alignment/>
    </xf>
    <xf numFmtId="0" fontId="0" fillId="0" borderId="0" xfId="0" applyAlignment="1">
      <alignment/>
    </xf>
    <xf numFmtId="0" fontId="14" fillId="0" borderId="0" xfId="0" applyFont="1" applyAlignment="1">
      <alignment horizontal="left" wrapText="1"/>
    </xf>
    <xf numFmtId="0" fontId="14" fillId="0" borderId="0" xfId="0" applyFont="1" applyAlignment="1">
      <alignment horizontal="left" wrapText="1"/>
    </xf>
    <xf numFmtId="0" fontId="14" fillId="0" borderId="0" xfId="0" applyFont="1" applyFill="1" applyAlignment="1">
      <alignment horizontal="left" wrapText="1"/>
    </xf>
    <xf numFmtId="0" fontId="55" fillId="0" borderId="10" xfId="0" applyFont="1" applyFill="1" applyBorder="1" applyAlignment="1">
      <alignment horizontal="center" vertical="top" wrapText="1"/>
    </xf>
    <xf numFmtId="0" fontId="56" fillId="0" borderId="10" xfId="0" applyFont="1" applyFill="1" applyBorder="1" applyAlignment="1">
      <alignment horizontal="center"/>
    </xf>
    <xf numFmtId="2" fontId="57" fillId="33" borderId="10" xfId="0" applyNumberFormat="1" applyFont="1" applyFill="1" applyBorder="1" applyAlignment="1">
      <alignment horizontal="center" vertical="center"/>
    </xf>
    <xf numFmtId="0" fontId="55" fillId="33" borderId="10" xfId="0" applyFont="1" applyFill="1" applyBorder="1" applyAlignment="1">
      <alignment horizontal="center" vertical="top" wrapText="1"/>
    </xf>
    <xf numFmtId="0" fontId="56" fillId="33" borderId="10" xfId="0" applyFont="1" applyFill="1" applyBorder="1" applyAlignment="1">
      <alignment horizontal="center"/>
    </xf>
    <xf numFmtId="2" fontId="57" fillId="33" borderId="10" xfId="0" applyNumberFormat="1" applyFont="1" applyFill="1" applyBorder="1" applyAlignment="1">
      <alignment horizontal="center"/>
    </xf>
    <xf numFmtId="0" fontId="55" fillId="0" borderId="10" xfId="0" applyFont="1" applyBorder="1" applyAlignment="1">
      <alignment horizontal="center" vertical="top" wrapText="1"/>
    </xf>
    <xf numFmtId="0" fontId="56" fillId="0" borderId="10" xfId="0" applyFont="1" applyBorder="1" applyAlignment="1">
      <alignment horizontal="center"/>
    </xf>
    <xf numFmtId="0" fontId="56" fillId="0" borderId="11" xfId="0" applyFont="1" applyBorder="1" applyAlignment="1">
      <alignment horizontal="center"/>
    </xf>
    <xf numFmtId="0" fontId="56" fillId="0" borderId="12" xfId="0" applyFont="1" applyBorder="1" applyAlignment="1">
      <alignment horizontal="center"/>
    </xf>
    <xf numFmtId="0" fontId="55" fillId="0" borderId="10" xfId="0" applyFont="1" applyBorder="1" applyAlignment="1">
      <alignment horizontal="center" vertical="top"/>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2" xfId="0" applyFont="1" applyBorder="1" applyAlignment="1">
      <alignment horizontal="center" vertical="center" wrapText="1"/>
    </xf>
    <xf numFmtId="0" fontId="12" fillId="16" borderId="10" xfId="52" applyFont="1" applyFill="1" applyBorder="1" applyAlignment="1">
      <alignment horizontal="center" vertical="center" wrapText="1"/>
      <protection/>
    </xf>
    <xf numFmtId="4" fontId="57" fillId="33" borderId="10" xfId="0" applyNumberFormat="1" applyFont="1" applyFill="1" applyBorder="1" applyAlignment="1">
      <alignment horizontal="center"/>
    </xf>
    <xf numFmtId="4" fontId="56" fillId="0" borderId="10" xfId="0" applyNumberFormat="1" applyFont="1" applyBorder="1" applyAlignment="1">
      <alignment horizontal="center"/>
    </xf>
    <xf numFmtId="4" fontId="57" fillId="33" borderId="10" xfId="0" applyNumberFormat="1" applyFont="1" applyFill="1" applyBorder="1" applyAlignment="1">
      <alignment horizontal="center" wrapText="1"/>
    </xf>
    <xf numFmtId="0" fontId="57" fillId="0" borderId="11" xfId="0" applyFont="1" applyBorder="1" applyAlignment="1">
      <alignment horizontal="left" vertical="top" wrapText="1"/>
    </xf>
    <xf numFmtId="0" fontId="57" fillId="0" borderId="13" xfId="0" applyFont="1" applyBorder="1" applyAlignment="1">
      <alignment horizontal="left" vertical="top" wrapText="1"/>
    </xf>
    <xf numFmtId="0" fontId="57" fillId="0" borderId="12" xfId="0" applyFont="1" applyBorder="1" applyAlignment="1">
      <alignment horizontal="left" vertical="top" wrapText="1"/>
    </xf>
    <xf numFmtId="4" fontId="57" fillId="0" borderId="10" xfId="0" applyNumberFormat="1" applyFont="1" applyBorder="1" applyAlignment="1">
      <alignment horizontal="left" vertical="center" wrapText="1"/>
    </xf>
    <xf numFmtId="0" fontId="11" fillId="0" borderId="10" xfId="0" applyFont="1" applyBorder="1" applyAlignment="1">
      <alignment horizontal="center"/>
    </xf>
    <xf numFmtId="2" fontId="11" fillId="0" borderId="11" xfId="0" applyNumberFormat="1" applyFont="1" applyFill="1" applyBorder="1" applyAlignment="1">
      <alignment horizontal="center" wrapText="1"/>
    </xf>
    <xf numFmtId="0" fontId="11" fillId="0" borderId="13" xfId="0" applyNumberFormat="1" applyFont="1" applyFill="1" applyBorder="1" applyAlignment="1">
      <alignment horizontal="center" wrapText="1"/>
    </xf>
    <xf numFmtId="0" fontId="11" fillId="0" borderId="12" xfId="0" applyNumberFormat="1" applyFont="1" applyFill="1" applyBorder="1" applyAlignment="1">
      <alignment horizontal="center" wrapText="1"/>
    </xf>
    <xf numFmtId="4" fontId="57" fillId="0" borderId="10" xfId="0" applyNumberFormat="1" applyFont="1" applyBorder="1" applyAlignment="1">
      <alignment vertical="top" wrapText="1"/>
    </xf>
    <xf numFmtId="4" fontId="59" fillId="34" borderId="10" xfId="0" applyNumberFormat="1" applyFont="1" applyFill="1" applyBorder="1" applyAlignment="1">
      <alignment horizontal="center" wrapText="1"/>
    </xf>
    <xf numFmtId="4" fontId="55" fillId="0" borderId="10" xfId="0" applyNumberFormat="1" applyFont="1" applyBorder="1" applyAlignment="1">
      <alignment horizontal="center" vertical="top"/>
    </xf>
    <xf numFmtId="4" fontId="56" fillId="0" borderId="10" xfId="0" applyNumberFormat="1" applyFont="1" applyBorder="1" applyAlignment="1">
      <alignment horizontal="center" vertical="top" wrapText="1"/>
    </xf>
    <xf numFmtId="4" fontId="56" fillId="0" borderId="10" xfId="0" applyNumberFormat="1" applyFont="1" applyBorder="1" applyAlignment="1">
      <alignment horizontal="center" wrapText="1"/>
    </xf>
    <xf numFmtId="0" fontId="8" fillId="0" borderId="10" xfId="0" applyFont="1" applyBorder="1" applyAlignment="1">
      <alignment vertical="top"/>
    </xf>
    <xf numFmtId="2" fontId="8" fillId="33" borderId="10" xfId="0" applyNumberFormat="1" applyFont="1" applyFill="1" applyBorder="1" applyAlignment="1">
      <alignment horizontal="center" wrapText="1"/>
    </xf>
    <xf numFmtId="0" fontId="8" fillId="33" borderId="10" xfId="0" applyFont="1" applyFill="1" applyBorder="1" applyAlignment="1">
      <alignment horizontal="center" wrapText="1"/>
    </xf>
    <xf numFmtId="4" fontId="56" fillId="33" borderId="10" xfId="0" applyNumberFormat="1" applyFont="1" applyFill="1" applyBorder="1" applyAlignment="1">
      <alignment horizontal="center"/>
    </xf>
    <xf numFmtId="0" fontId="55" fillId="34" borderId="10" xfId="0" applyFont="1" applyFill="1" applyBorder="1" applyAlignment="1">
      <alignment horizontal="center"/>
    </xf>
    <xf numFmtId="0" fontId="6" fillId="34" borderId="10" xfId="0" applyFont="1" applyFill="1" applyBorder="1" applyAlignment="1">
      <alignment horizontal="center"/>
    </xf>
    <xf numFmtId="0" fontId="8" fillId="34" borderId="11" xfId="0" applyFont="1" applyFill="1" applyBorder="1" applyAlignment="1">
      <alignment horizontal="center" wrapText="1"/>
    </xf>
    <xf numFmtId="0" fontId="8" fillId="34" borderId="13" xfId="0" applyFont="1" applyFill="1" applyBorder="1" applyAlignment="1">
      <alignment horizontal="center" wrapText="1"/>
    </xf>
    <xf numFmtId="0" fontId="8" fillId="34" borderId="12" xfId="0" applyFont="1" applyFill="1" applyBorder="1" applyAlignment="1">
      <alignment horizontal="center" wrapText="1"/>
    </xf>
    <xf numFmtId="0" fontId="6" fillId="34" borderId="10" xfId="0" applyFont="1" applyFill="1" applyBorder="1" applyAlignment="1">
      <alignment horizontal="center" wrapText="1"/>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lignment horizontal="center" wrapText="1"/>
    </xf>
    <xf numFmtId="0" fontId="56" fillId="0" borderId="14" xfId="0" applyFont="1" applyBorder="1" applyAlignment="1">
      <alignment horizontal="center" wrapText="1"/>
    </xf>
    <xf numFmtId="0" fontId="56" fillId="0" borderId="15" xfId="0" applyFont="1" applyBorder="1" applyAlignment="1">
      <alignment horizontal="center"/>
    </xf>
    <xf numFmtId="0" fontId="56" fillId="0" borderId="16" xfId="0" applyFont="1" applyBorder="1" applyAlignment="1">
      <alignment horizontal="center"/>
    </xf>
    <xf numFmtId="4" fontId="60" fillId="31" borderId="10" xfId="0" applyNumberFormat="1" applyFont="1" applyFill="1" applyBorder="1" applyAlignment="1">
      <alignment horizontal="center"/>
    </xf>
    <xf numFmtId="0" fontId="60" fillId="31" borderId="10" xfId="0" applyFont="1" applyFill="1" applyBorder="1" applyAlignment="1">
      <alignment horizontal="center"/>
    </xf>
    <xf numFmtId="0" fontId="56" fillId="0" borderId="10" xfId="0" applyFont="1" applyBorder="1" applyAlignment="1">
      <alignment horizontal="center" wrapText="1"/>
    </xf>
    <xf numFmtId="0" fontId="56" fillId="0" borderId="14" xfId="0" applyFont="1" applyBorder="1" applyAlignment="1">
      <alignment horizontal="center" vertical="top" wrapText="1"/>
    </xf>
    <xf numFmtId="0" fontId="56" fillId="0" borderId="10" xfId="0" applyFont="1" applyBorder="1" applyAlignment="1">
      <alignment horizontal="center" vertical="top" wrapText="1"/>
    </xf>
    <xf numFmtId="0" fontId="60" fillId="31" borderId="11" xfId="0" applyFont="1" applyFill="1" applyBorder="1" applyAlignment="1">
      <alignment horizontal="center"/>
    </xf>
    <xf numFmtId="0" fontId="60" fillId="31" borderId="13" xfId="0" applyFont="1" applyFill="1" applyBorder="1" applyAlignment="1">
      <alignment horizontal="center"/>
    </xf>
    <xf numFmtId="0" fontId="60" fillId="31" borderId="12" xfId="0" applyFont="1" applyFill="1" applyBorder="1" applyAlignment="1">
      <alignment horizontal="center"/>
    </xf>
    <xf numFmtId="164" fontId="60" fillId="31" borderId="11" xfId="0" applyNumberFormat="1" applyFont="1" applyFill="1" applyBorder="1" applyAlignment="1">
      <alignment horizontal="center"/>
    </xf>
    <xf numFmtId="164" fontId="60" fillId="31" borderId="13" xfId="0" applyNumberFormat="1" applyFont="1" applyFill="1" applyBorder="1" applyAlignment="1">
      <alignment horizontal="center"/>
    </xf>
    <xf numFmtId="164" fontId="60" fillId="31" borderId="12" xfId="0" applyNumberFormat="1" applyFont="1" applyFill="1" applyBorder="1" applyAlignment="1">
      <alignment horizontal="center"/>
    </xf>
    <xf numFmtId="0" fontId="55" fillId="34" borderId="10" xfId="0" applyFont="1" applyFill="1" applyBorder="1" applyAlignment="1">
      <alignment horizontal="center" wrapText="1"/>
    </xf>
    <xf numFmtId="0" fontId="56" fillId="0" borderId="15" xfId="0" applyFont="1" applyBorder="1" applyAlignment="1">
      <alignment horizontal="center" vertical="top" wrapText="1"/>
    </xf>
    <xf numFmtId="0" fontId="56" fillId="0" borderId="17" xfId="0" applyFont="1" applyBorder="1" applyAlignment="1">
      <alignment horizontal="center" vertical="top" wrapText="1"/>
    </xf>
    <xf numFmtId="0" fontId="56" fillId="0" borderId="16" xfId="0" applyFont="1" applyBorder="1" applyAlignment="1">
      <alignment horizontal="center" vertical="top" wrapText="1"/>
    </xf>
    <xf numFmtId="0" fontId="5" fillId="31" borderId="10" xfId="0" applyFont="1" applyFill="1" applyBorder="1" applyAlignment="1">
      <alignment horizontal="center" wrapText="1"/>
    </xf>
    <xf numFmtId="0" fontId="2" fillId="0" borderId="0" xfId="0" applyFont="1" applyAlignment="1">
      <alignment horizontal="center"/>
    </xf>
    <xf numFmtId="0" fontId="59" fillId="0" borderId="0" xfId="0" applyFont="1" applyAlignment="1">
      <alignment horizontal="center"/>
    </xf>
    <xf numFmtId="0" fontId="59" fillId="0" borderId="10" xfId="0" applyFont="1" applyBorder="1" applyAlignment="1">
      <alignment horizontal="center" wrapText="1"/>
    </xf>
    <xf numFmtId="0" fontId="56" fillId="0" borderId="15" xfId="0" applyFont="1" applyBorder="1" applyAlignment="1">
      <alignment horizontal="center" wrapText="1"/>
    </xf>
    <xf numFmtId="0" fontId="56" fillId="0" borderId="17" xfId="0" applyFont="1" applyBorder="1" applyAlignment="1">
      <alignment horizontal="center" wrapText="1"/>
    </xf>
    <xf numFmtId="0" fontId="56" fillId="0" borderId="16" xfId="0" applyFont="1" applyBorder="1" applyAlignment="1">
      <alignment horizontal="center" wrapText="1"/>
    </xf>
    <xf numFmtId="0" fontId="57" fillId="0" borderId="15" xfId="0" applyFont="1" applyBorder="1" applyAlignment="1">
      <alignment horizontal="center" wrapText="1"/>
    </xf>
    <xf numFmtId="0" fontId="57" fillId="0" borderId="16" xfId="0" applyFont="1" applyBorder="1" applyAlignment="1">
      <alignment horizontal="center" wrapText="1"/>
    </xf>
    <xf numFmtId="0" fontId="57" fillId="0" borderId="10" xfId="0" applyFont="1" applyBorder="1" applyAlignment="1">
      <alignment horizontal="center" wrapText="1"/>
    </xf>
    <xf numFmtId="14" fontId="0" fillId="0" borderId="10" xfId="0" applyNumberFormat="1" applyFont="1" applyFill="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73;&#1086;&#1095;&#1080;&#1077;\&#1055;&#1088;&#1080;&#1083;&#1086;&#1078;&#1077;&#1085;&#1080;&#1077;%20&#8470;4%20&#1085;&#1086;&#1103;&#1073;&#1088;&#1100;%202018%20&#1075;&#1086;&#1076;&#1072;_&#1088;&#1072;&#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цк"/>
      <sheetName val="2цк"/>
      <sheetName val="4цк"/>
      <sheetName val="5 цк"/>
      <sheetName val="АТС"/>
      <sheetName val="Ноябрь"/>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50"/>
  <sheetViews>
    <sheetView tabSelected="1" zoomScale="80" zoomScaleNormal="80" zoomScalePageLayoutView="0" workbookViewId="0" topLeftCell="A1">
      <selection activeCell="A1" sqref="A1"/>
    </sheetView>
  </sheetViews>
  <sheetFormatPr defaultColWidth="9.33203125" defaultRowHeight="11.25"/>
  <cols>
    <col min="1" max="1" width="22.16015625" style="0" customWidth="1"/>
    <col min="4" max="13" width="9.33203125" style="0" customWidth="1"/>
    <col min="14" max="14" width="12" style="0" customWidth="1"/>
    <col min="15" max="18" width="9.33203125" style="0" customWidth="1"/>
    <col min="19" max="19" width="13.5" style="0" customWidth="1"/>
    <col min="25" max="25" width="10.33203125" style="0" customWidth="1"/>
    <col min="27" max="27" width="11.16015625" style="0" bestFit="1" customWidth="1"/>
    <col min="30" max="30" width="9.83203125" style="0" customWidth="1"/>
  </cols>
  <sheetData>
    <row r="1" ht="15.75">
      <c r="V1" s="1" t="s">
        <v>0</v>
      </c>
    </row>
    <row r="2" ht="15.75">
      <c r="A2" s="2"/>
    </row>
    <row r="3" spans="1:25" ht="15.75">
      <c r="A3" s="85" t="s">
        <v>85</v>
      </c>
      <c r="B3" s="85"/>
      <c r="C3" s="85"/>
      <c r="D3" s="85"/>
      <c r="E3" s="85"/>
      <c r="F3" s="85"/>
      <c r="G3" s="85"/>
      <c r="H3" s="85"/>
      <c r="I3" s="85"/>
      <c r="J3" s="85"/>
      <c r="K3" s="85"/>
      <c r="L3" s="85"/>
      <c r="M3" s="85"/>
      <c r="N3" s="85"/>
      <c r="O3" s="85"/>
      <c r="P3" s="85"/>
      <c r="Q3" s="85"/>
      <c r="R3" s="85"/>
      <c r="S3" s="85"/>
      <c r="T3" s="85"/>
      <c r="U3" s="85"/>
      <c r="V3" s="85"/>
      <c r="W3" s="85"/>
      <c r="X3" s="85"/>
      <c r="Y3" s="85"/>
    </row>
    <row r="4" ht="15.75">
      <c r="A4" s="3"/>
    </row>
    <row r="5" spans="1:23" ht="15.75">
      <c r="A5" s="86" t="s">
        <v>1</v>
      </c>
      <c r="B5" s="86"/>
      <c r="C5" s="86"/>
      <c r="D5" s="86"/>
      <c r="E5" s="86"/>
      <c r="F5" s="86"/>
      <c r="G5" s="86"/>
      <c r="H5" s="86"/>
      <c r="I5" s="86"/>
      <c r="J5" s="86"/>
      <c r="K5" s="86"/>
      <c r="L5" s="86"/>
      <c r="M5" s="86"/>
      <c r="N5" s="86"/>
      <c r="O5" s="86"/>
      <c r="P5" s="86"/>
      <c r="Q5" s="86"/>
      <c r="R5" s="86"/>
      <c r="S5" s="86"/>
      <c r="T5" s="86"/>
      <c r="U5" s="86"/>
      <c r="V5" s="86"/>
      <c r="W5" s="86"/>
    </row>
    <row r="6" ht="15.75">
      <c r="A6" s="3"/>
    </row>
    <row r="7" spans="1:25" ht="11.25">
      <c r="A7" s="87" t="s">
        <v>2</v>
      </c>
      <c r="B7" s="87"/>
      <c r="C7" s="87"/>
      <c r="D7" s="87"/>
      <c r="E7" s="87"/>
      <c r="F7" s="87"/>
      <c r="G7" s="87"/>
      <c r="H7" s="87"/>
      <c r="I7" s="87"/>
      <c r="J7" s="87"/>
      <c r="K7" s="87"/>
      <c r="L7" s="87"/>
      <c r="M7" s="87"/>
      <c r="N7" s="87"/>
      <c r="O7" s="87"/>
      <c r="P7" s="87"/>
      <c r="Q7" s="87"/>
      <c r="R7" s="87"/>
      <c r="S7" s="87"/>
      <c r="T7" s="87"/>
      <c r="U7" s="87"/>
      <c r="V7" s="87"/>
      <c r="W7" s="87"/>
      <c r="X7" s="87"/>
      <c r="Y7" s="87"/>
    </row>
    <row r="8" spans="1:25" ht="11.25">
      <c r="A8" s="87"/>
      <c r="B8" s="87"/>
      <c r="C8" s="87"/>
      <c r="D8" s="87"/>
      <c r="E8" s="87"/>
      <c r="F8" s="87"/>
      <c r="G8" s="87"/>
      <c r="H8" s="87"/>
      <c r="I8" s="87"/>
      <c r="J8" s="87"/>
      <c r="K8" s="87"/>
      <c r="L8" s="87"/>
      <c r="M8" s="87"/>
      <c r="N8" s="87"/>
      <c r="O8" s="87"/>
      <c r="P8" s="87"/>
      <c r="Q8" s="87"/>
      <c r="R8" s="87"/>
      <c r="S8" s="87"/>
      <c r="T8" s="87"/>
      <c r="U8" s="87"/>
      <c r="V8" s="87"/>
      <c r="W8" s="87"/>
      <c r="X8" s="87"/>
      <c r="Y8" s="87"/>
    </row>
    <row r="9" spans="1:25" ht="11.25">
      <c r="A9" s="87"/>
      <c r="B9" s="87"/>
      <c r="C9" s="87"/>
      <c r="D9" s="87"/>
      <c r="E9" s="87"/>
      <c r="F9" s="87"/>
      <c r="G9" s="87"/>
      <c r="H9" s="87"/>
      <c r="I9" s="87"/>
      <c r="J9" s="87"/>
      <c r="K9" s="87"/>
      <c r="L9" s="87"/>
      <c r="M9" s="87"/>
      <c r="N9" s="87"/>
      <c r="O9" s="87"/>
      <c r="P9" s="87"/>
      <c r="Q9" s="87"/>
      <c r="R9" s="87"/>
      <c r="S9" s="87"/>
      <c r="T9" s="87"/>
      <c r="U9" s="87"/>
      <c r="V9" s="87"/>
      <c r="W9" s="87"/>
      <c r="X9" s="87"/>
      <c r="Y9" s="87"/>
    </row>
    <row r="10" spans="1:25" ht="12.75">
      <c r="A10" s="88" t="s">
        <v>3</v>
      </c>
      <c r="B10" s="89"/>
      <c r="C10" s="89"/>
      <c r="D10" s="89"/>
      <c r="E10" s="89"/>
      <c r="F10" s="89"/>
      <c r="G10" s="89"/>
      <c r="H10" s="89"/>
      <c r="I10" s="89"/>
      <c r="J10" s="89"/>
      <c r="K10" s="90"/>
      <c r="L10" s="91" t="s">
        <v>4</v>
      </c>
      <c r="M10" s="92"/>
      <c r="N10" s="93"/>
      <c r="O10" s="93"/>
      <c r="P10" s="93"/>
      <c r="Q10" s="93"/>
      <c r="R10" s="93"/>
      <c r="S10" s="93"/>
      <c r="T10" s="93"/>
      <c r="U10" s="93"/>
      <c r="V10" s="93"/>
      <c r="W10" s="93"/>
      <c r="X10" s="93"/>
      <c r="Y10" s="93"/>
    </row>
    <row r="11" spans="1:25" ht="11.25">
      <c r="A11" s="80" t="s">
        <v>5</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5" ht="11.25">
      <c r="A12" s="80"/>
      <c r="B12" s="80"/>
      <c r="C12" s="80"/>
      <c r="D12" s="80"/>
      <c r="E12" s="80"/>
      <c r="F12" s="80"/>
      <c r="G12" s="80"/>
      <c r="H12" s="80"/>
      <c r="I12" s="80"/>
      <c r="J12" s="80"/>
      <c r="K12" s="80"/>
      <c r="L12" s="80"/>
      <c r="M12" s="80"/>
      <c r="N12" s="80"/>
      <c r="O12" s="80"/>
      <c r="P12" s="80"/>
      <c r="Q12" s="80"/>
      <c r="R12" s="80"/>
      <c r="S12" s="80"/>
      <c r="T12" s="80"/>
      <c r="U12" s="80"/>
      <c r="V12" s="80"/>
      <c r="W12" s="80"/>
      <c r="X12" s="80"/>
      <c r="Y12" s="80"/>
    </row>
    <row r="13" spans="1:25" ht="12.75">
      <c r="A13" s="81" t="s">
        <v>6</v>
      </c>
      <c r="B13" s="82"/>
      <c r="C13" s="82"/>
      <c r="D13" s="82"/>
      <c r="E13" s="82"/>
      <c r="F13" s="82"/>
      <c r="G13" s="82"/>
      <c r="H13" s="82"/>
      <c r="I13" s="82"/>
      <c r="J13" s="82"/>
      <c r="K13" s="83"/>
      <c r="L13" s="67" t="s">
        <v>7</v>
      </c>
      <c r="M13" s="68"/>
      <c r="N13" s="84">
        <v>2142.23</v>
      </c>
      <c r="O13" s="84"/>
      <c r="P13" s="84"/>
      <c r="Q13" s="84"/>
      <c r="R13" s="84"/>
      <c r="S13" s="84"/>
      <c r="T13" s="84"/>
      <c r="U13" s="84"/>
      <c r="V13" s="84"/>
      <c r="W13" s="84"/>
      <c r="X13" s="84"/>
      <c r="Y13" s="84"/>
    </row>
    <row r="14" spans="1:25" ht="12">
      <c r="A14" s="56" t="s">
        <v>8</v>
      </c>
      <c r="B14" s="56"/>
      <c r="C14" s="56"/>
      <c r="D14" s="56"/>
      <c r="E14" s="56"/>
      <c r="F14" s="56"/>
      <c r="G14" s="56"/>
      <c r="H14" s="56"/>
      <c r="I14" s="56"/>
      <c r="J14" s="56"/>
      <c r="K14" s="56"/>
      <c r="L14" s="56"/>
      <c r="M14" s="56"/>
      <c r="N14" s="56"/>
      <c r="O14" s="56"/>
      <c r="P14" s="56"/>
      <c r="Q14" s="56"/>
      <c r="R14" s="56"/>
      <c r="S14" s="56"/>
      <c r="T14" s="56"/>
      <c r="U14" s="56"/>
      <c r="V14" s="56"/>
      <c r="W14" s="56"/>
      <c r="X14" s="56"/>
      <c r="Y14" s="56"/>
    </row>
    <row r="15" spans="1:25" ht="12.75">
      <c r="A15" s="72" t="s">
        <v>9</v>
      </c>
      <c r="B15" s="72"/>
      <c r="C15" s="72"/>
      <c r="D15" s="72"/>
      <c r="E15" s="72"/>
      <c r="F15" s="72"/>
      <c r="G15" s="72"/>
      <c r="H15" s="72"/>
      <c r="I15" s="72"/>
      <c r="J15" s="72"/>
      <c r="K15" s="72"/>
      <c r="L15" s="67" t="s">
        <v>7</v>
      </c>
      <c r="M15" s="68"/>
      <c r="N15" s="74">
        <v>865.94</v>
      </c>
      <c r="O15" s="75"/>
      <c r="P15" s="75"/>
      <c r="Q15" s="75"/>
      <c r="R15" s="75"/>
      <c r="S15" s="75"/>
      <c r="T15" s="75"/>
      <c r="U15" s="75"/>
      <c r="V15" s="75"/>
      <c r="W15" s="75"/>
      <c r="X15" s="75"/>
      <c r="Y15" s="76"/>
    </row>
    <row r="16" spans="1:25" ht="12.75">
      <c r="A16" s="73" t="s">
        <v>10</v>
      </c>
      <c r="B16" s="73"/>
      <c r="C16" s="73"/>
      <c r="D16" s="73"/>
      <c r="E16" s="73"/>
      <c r="F16" s="73"/>
      <c r="G16" s="73"/>
      <c r="H16" s="73"/>
      <c r="I16" s="73"/>
      <c r="J16" s="73"/>
      <c r="K16" s="73"/>
      <c r="L16" s="29" t="s">
        <v>7</v>
      </c>
      <c r="M16" s="30"/>
      <c r="N16" s="74">
        <v>2089.81</v>
      </c>
      <c r="O16" s="75"/>
      <c r="P16" s="75"/>
      <c r="Q16" s="75"/>
      <c r="R16" s="75"/>
      <c r="S16" s="75"/>
      <c r="T16" s="75"/>
      <c r="U16" s="75"/>
      <c r="V16" s="75"/>
      <c r="W16" s="75"/>
      <c r="X16" s="75"/>
      <c r="Y16" s="76"/>
    </row>
    <row r="17" spans="1:25" ht="12.75">
      <c r="A17" s="73" t="s">
        <v>11</v>
      </c>
      <c r="B17" s="73"/>
      <c r="C17" s="73"/>
      <c r="D17" s="73"/>
      <c r="E17" s="73"/>
      <c r="F17" s="73"/>
      <c r="G17" s="73"/>
      <c r="H17" s="73"/>
      <c r="I17" s="73"/>
      <c r="J17" s="73"/>
      <c r="K17" s="73"/>
      <c r="L17" s="29" t="s">
        <v>7</v>
      </c>
      <c r="M17" s="30"/>
      <c r="N17" s="77">
        <v>4932.64</v>
      </c>
      <c r="O17" s="78"/>
      <c r="P17" s="78"/>
      <c r="Q17" s="78"/>
      <c r="R17" s="78"/>
      <c r="S17" s="78"/>
      <c r="T17" s="78"/>
      <c r="U17" s="78"/>
      <c r="V17" s="78"/>
      <c r="W17" s="78"/>
      <c r="X17" s="78"/>
      <c r="Y17" s="79"/>
    </row>
    <row r="18" spans="1:25" ht="12">
      <c r="A18" s="56" t="s">
        <v>12</v>
      </c>
      <c r="B18" s="56"/>
      <c r="C18" s="56"/>
      <c r="D18" s="56"/>
      <c r="E18" s="56"/>
      <c r="F18" s="56"/>
      <c r="G18" s="56"/>
      <c r="H18" s="56"/>
      <c r="I18" s="56"/>
      <c r="J18" s="56"/>
      <c r="K18" s="56"/>
      <c r="L18" s="56"/>
      <c r="M18" s="56"/>
      <c r="N18" s="56"/>
      <c r="O18" s="56"/>
      <c r="P18" s="56"/>
      <c r="Q18" s="56"/>
      <c r="R18" s="56"/>
      <c r="S18" s="56"/>
      <c r="T18" s="56"/>
      <c r="U18" s="56"/>
      <c r="V18" s="56"/>
      <c r="W18" s="56"/>
      <c r="X18" s="56"/>
      <c r="Y18" s="56"/>
    </row>
    <row r="19" spans="1:25" ht="12.75">
      <c r="A19" s="72" t="s">
        <v>9</v>
      </c>
      <c r="B19" s="72"/>
      <c r="C19" s="72"/>
      <c r="D19" s="72"/>
      <c r="E19" s="72"/>
      <c r="F19" s="72"/>
      <c r="G19" s="72"/>
      <c r="H19" s="72"/>
      <c r="I19" s="72"/>
      <c r="J19" s="72"/>
      <c r="K19" s="72"/>
      <c r="L19" s="67" t="s">
        <v>7</v>
      </c>
      <c r="M19" s="68"/>
      <c r="N19" s="70">
        <v>865.94</v>
      </c>
      <c r="O19" s="70"/>
      <c r="P19" s="70"/>
      <c r="Q19" s="70"/>
      <c r="R19" s="70"/>
      <c r="S19" s="70"/>
      <c r="T19" s="70"/>
      <c r="U19" s="70"/>
      <c r="V19" s="70"/>
      <c r="W19" s="70"/>
      <c r="X19" s="70"/>
      <c r="Y19" s="70"/>
    </row>
    <row r="20" spans="1:25" ht="12.75">
      <c r="A20" s="73" t="s">
        <v>13</v>
      </c>
      <c r="B20" s="73"/>
      <c r="C20" s="73"/>
      <c r="D20" s="73"/>
      <c r="E20" s="73"/>
      <c r="F20" s="73"/>
      <c r="G20" s="73"/>
      <c r="H20" s="73"/>
      <c r="I20" s="73"/>
      <c r="J20" s="73"/>
      <c r="K20" s="73"/>
      <c r="L20" s="29" t="s">
        <v>7</v>
      </c>
      <c r="M20" s="30"/>
      <c r="N20" s="70">
        <v>3631.59</v>
      </c>
      <c r="O20" s="70"/>
      <c r="P20" s="70"/>
      <c r="Q20" s="70"/>
      <c r="R20" s="70"/>
      <c r="S20" s="70"/>
      <c r="T20" s="70"/>
      <c r="U20" s="70"/>
      <c r="V20" s="70"/>
      <c r="W20" s="70"/>
      <c r="X20" s="70"/>
      <c r="Y20" s="70"/>
    </row>
    <row r="21" spans="1:25" ht="12">
      <c r="A21" s="56" t="s">
        <v>14</v>
      </c>
      <c r="B21" s="56"/>
      <c r="C21" s="56"/>
      <c r="D21" s="56"/>
      <c r="E21" s="56"/>
      <c r="F21" s="56"/>
      <c r="G21" s="56"/>
      <c r="H21" s="56"/>
      <c r="I21" s="56"/>
      <c r="J21" s="56"/>
      <c r="K21" s="56"/>
      <c r="L21" s="56"/>
      <c r="M21" s="56"/>
      <c r="N21" s="56"/>
      <c r="O21" s="56"/>
      <c r="P21" s="56"/>
      <c r="Q21" s="56"/>
      <c r="R21" s="56"/>
      <c r="S21" s="56"/>
      <c r="T21" s="56"/>
      <c r="U21" s="56"/>
      <c r="V21" s="56"/>
      <c r="W21" s="56"/>
      <c r="X21" s="56"/>
      <c r="Y21" s="56"/>
    </row>
    <row r="22" spans="1:25" ht="12.75">
      <c r="A22" s="66" t="s">
        <v>15</v>
      </c>
      <c r="B22" s="66"/>
      <c r="C22" s="66"/>
      <c r="D22" s="66"/>
      <c r="E22" s="66"/>
      <c r="F22" s="66"/>
      <c r="G22" s="66"/>
      <c r="H22" s="66"/>
      <c r="I22" s="66"/>
      <c r="J22" s="66"/>
      <c r="K22" s="66"/>
      <c r="L22" s="67" t="s">
        <v>7</v>
      </c>
      <c r="M22" s="68"/>
      <c r="N22" s="69">
        <v>918.22</v>
      </c>
      <c r="O22" s="70"/>
      <c r="P22" s="70"/>
      <c r="Q22" s="70"/>
      <c r="R22" s="70"/>
      <c r="S22" s="70"/>
      <c r="T22" s="70"/>
      <c r="U22" s="70"/>
      <c r="V22" s="70"/>
      <c r="W22" s="70"/>
      <c r="X22" s="70"/>
      <c r="Y22" s="70"/>
    </row>
    <row r="23" spans="1:25" ht="12.75">
      <c r="A23" s="71" t="s">
        <v>16</v>
      </c>
      <c r="B23" s="71"/>
      <c r="C23" s="71"/>
      <c r="D23" s="71"/>
      <c r="E23" s="71"/>
      <c r="F23" s="71"/>
      <c r="G23" s="71"/>
      <c r="H23" s="71"/>
      <c r="I23" s="71"/>
      <c r="J23" s="71"/>
      <c r="K23" s="71"/>
      <c r="L23" s="29" t="s">
        <v>17</v>
      </c>
      <c r="M23" s="30"/>
      <c r="N23" s="69">
        <v>695203.88</v>
      </c>
      <c r="O23" s="70"/>
      <c r="P23" s="70"/>
      <c r="Q23" s="70"/>
      <c r="R23" s="70"/>
      <c r="S23" s="70"/>
      <c r="T23" s="70"/>
      <c r="U23" s="70"/>
      <c r="V23" s="70"/>
      <c r="W23" s="70"/>
      <c r="X23" s="70"/>
      <c r="Y23" s="70"/>
    </row>
    <row r="24" spans="1:25" ht="23.25" customHeight="1">
      <c r="A24" s="56" t="s">
        <v>18</v>
      </c>
      <c r="B24" s="56"/>
      <c r="C24" s="56"/>
      <c r="D24" s="56"/>
      <c r="E24" s="56"/>
      <c r="F24" s="56"/>
      <c r="G24" s="56"/>
      <c r="H24" s="56"/>
      <c r="I24" s="56"/>
      <c r="J24" s="56"/>
      <c r="K24" s="56"/>
      <c r="L24" s="56"/>
      <c r="M24" s="56"/>
      <c r="N24" s="56"/>
      <c r="O24" s="56"/>
      <c r="P24" s="56"/>
      <c r="Q24" s="56"/>
      <c r="R24" s="56"/>
      <c r="S24" s="56"/>
      <c r="T24" s="56"/>
      <c r="U24" s="56"/>
      <c r="V24" s="56"/>
      <c r="W24" s="56"/>
      <c r="X24" s="56"/>
      <c r="Y24" s="56"/>
    </row>
    <row r="25" spans="1:25" ht="22.5" customHeight="1">
      <c r="A25" s="57" t="s">
        <v>19</v>
      </c>
      <c r="B25" s="57"/>
      <c r="C25" s="57"/>
      <c r="D25" s="57"/>
      <c r="E25" s="57"/>
      <c r="F25" s="57"/>
      <c r="G25" s="57"/>
      <c r="H25" s="57"/>
      <c r="I25" s="57"/>
      <c r="J25" s="57"/>
      <c r="K25" s="57"/>
      <c r="L25" s="57"/>
      <c r="M25" s="57"/>
      <c r="N25" s="57"/>
      <c r="O25" s="57"/>
      <c r="P25" s="57"/>
      <c r="Q25" s="57"/>
      <c r="R25" s="57"/>
      <c r="S25" s="57"/>
      <c r="T25" s="57"/>
      <c r="U25" s="57"/>
      <c r="V25" s="57"/>
      <c r="W25" s="57"/>
      <c r="X25" s="57"/>
      <c r="Y25" s="57"/>
    </row>
    <row r="26" spans="1:25" ht="41.25" customHeight="1">
      <c r="A26" s="58" t="s">
        <v>20</v>
      </c>
      <c r="B26" s="59"/>
      <c r="C26" s="59"/>
      <c r="D26" s="59"/>
      <c r="E26" s="59"/>
      <c r="F26" s="59"/>
      <c r="G26" s="59"/>
      <c r="H26" s="59"/>
      <c r="I26" s="59"/>
      <c r="J26" s="59"/>
      <c r="K26" s="59"/>
      <c r="L26" s="59"/>
      <c r="M26" s="59"/>
      <c r="N26" s="59"/>
      <c r="O26" s="59"/>
      <c r="P26" s="59"/>
      <c r="Q26" s="59"/>
      <c r="R26" s="59"/>
      <c r="S26" s="59"/>
      <c r="T26" s="59"/>
      <c r="U26" s="59"/>
      <c r="V26" s="59"/>
      <c r="W26" s="59"/>
      <c r="X26" s="59"/>
      <c r="Y26" s="60"/>
    </row>
    <row r="27" spans="1:25" ht="11.25">
      <c r="A27" s="4" t="s">
        <v>21</v>
      </c>
      <c r="B27" s="5" t="s">
        <v>22</v>
      </c>
      <c r="C27" s="5" t="s">
        <v>23</v>
      </c>
      <c r="D27" s="5" t="s">
        <v>24</v>
      </c>
      <c r="E27" s="5" t="s">
        <v>25</v>
      </c>
      <c r="F27" s="5" t="s">
        <v>26</v>
      </c>
      <c r="G27" s="5" t="s">
        <v>27</v>
      </c>
      <c r="H27" s="5" t="s">
        <v>28</v>
      </c>
      <c r="I27" s="5" t="s">
        <v>29</v>
      </c>
      <c r="J27" s="5" t="s">
        <v>30</v>
      </c>
      <c r="K27" s="5" t="s">
        <v>31</v>
      </c>
      <c r="L27" s="5" t="s">
        <v>32</v>
      </c>
      <c r="M27" s="5" t="s">
        <v>33</v>
      </c>
      <c r="N27" s="5" t="s">
        <v>34</v>
      </c>
      <c r="O27" s="5" t="s">
        <v>35</v>
      </c>
      <c r="P27" s="5" t="s">
        <v>36</v>
      </c>
      <c r="Q27" s="5" t="s">
        <v>37</v>
      </c>
      <c r="R27" s="5" t="s">
        <v>38</v>
      </c>
      <c r="S27" s="5" t="s">
        <v>39</v>
      </c>
      <c r="T27" s="5" t="s">
        <v>40</v>
      </c>
      <c r="U27" s="5" t="s">
        <v>41</v>
      </c>
      <c r="V27" s="5" t="s">
        <v>42</v>
      </c>
      <c r="W27" s="5" t="s">
        <v>43</v>
      </c>
      <c r="X27" s="5" t="s">
        <v>44</v>
      </c>
      <c r="Y27" s="5" t="s">
        <v>45</v>
      </c>
    </row>
    <row r="28" spans="1:25" ht="11.25">
      <c r="A28" s="94">
        <v>43405</v>
      </c>
      <c r="B28" s="6">
        <v>785.73</v>
      </c>
      <c r="C28" s="6">
        <v>823.55</v>
      </c>
      <c r="D28" s="6">
        <v>823.03</v>
      </c>
      <c r="E28" s="6">
        <v>822.71</v>
      </c>
      <c r="F28" s="6">
        <v>911.4</v>
      </c>
      <c r="G28" s="6">
        <v>913.29</v>
      </c>
      <c r="H28" s="6">
        <v>903.44</v>
      </c>
      <c r="I28" s="6">
        <v>820.62</v>
      </c>
      <c r="J28" s="6">
        <v>823.81</v>
      </c>
      <c r="K28" s="6">
        <v>828.73</v>
      </c>
      <c r="L28" s="6">
        <v>826.95</v>
      </c>
      <c r="M28" s="6">
        <v>819.39</v>
      </c>
      <c r="N28" s="6">
        <v>915.48</v>
      </c>
      <c r="O28" s="6">
        <v>962.66</v>
      </c>
      <c r="P28" s="6">
        <v>958.47</v>
      </c>
      <c r="Q28" s="6">
        <v>960.11</v>
      </c>
      <c r="R28" s="6">
        <v>958.24</v>
      </c>
      <c r="S28" s="6">
        <v>906.98</v>
      </c>
      <c r="T28" s="6">
        <v>819.78</v>
      </c>
      <c r="U28" s="6">
        <v>811.31</v>
      </c>
      <c r="V28" s="6">
        <v>811.84</v>
      </c>
      <c r="W28" s="6">
        <v>812.86</v>
      </c>
      <c r="X28" s="6">
        <v>808.22</v>
      </c>
      <c r="Y28" s="6">
        <v>797.33</v>
      </c>
    </row>
    <row r="29" spans="1:25" ht="11.25">
      <c r="A29" s="7">
        <f>A28+1</f>
        <v>43406</v>
      </c>
      <c r="B29" s="6">
        <v>702.98</v>
      </c>
      <c r="C29" s="6">
        <v>823.32</v>
      </c>
      <c r="D29" s="6">
        <v>819.48</v>
      </c>
      <c r="E29" s="6">
        <v>821.34</v>
      </c>
      <c r="F29" s="6">
        <v>959.94</v>
      </c>
      <c r="G29" s="6">
        <v>924.55</v>
      </c>
      <c r="H29" s="6">
        <v>923.77</v>
      </c>
      <c r="I29" s="6">
        <v>901.86</v>
      </c>
      <c r="J29" s="6">
        <v>828.59</v>
      </c>
      <c r="K29" s="6">
        <v>820.37</v>
      </c>
      <c r="L29" s="6">
        <v>821.67</v>
      </c>
      <c r="M29" s="6">
        <v>808.74</v>
      </c>
      <c r="N29" s="6">
        <v>918.5</v>
      </c>
      <c r="O29" s="6">
        <v>989.17</v>
      </c>
      <c r="P29" s="6">
        <v>985.76</v>
      </c>
      <c r="Q29" s="6">
        <v>982.19</v>
      </c>
      <c r="R29" s="6">
        <v>826.63</v>
      </c>
      <c r="S29" s="6">
        <v>751.74</v>
      </c>
      <c r="T29" s="6">
        <v>713.33</v>
      </c>
      <c r="U29" s="6">
        <v>711.98</v>
      </c>
      <c r="V29" s="6">
        <v>713.67</v>
      </c>
      <c r="W29" s="6">
        <v>725.49</v>
      </c>
      <c r="X29" s="6">
        <v>707.9</v>
      </c>
      <c r="Y29" s="6">
        <v>693.2</v>
      </c>
    </row>
    <row r="30" spans="1:25" ht="11.25">
      <c r="A30" s="7">
        <f>A29+1</f>
        <v>43407</v>
      </c>
      <c r="B30" s="6">
        <v>596.8</v>
      </c>
      <c r="C30" s="6">
        <v>622.63</v>
      </c>
      <c r="D30" s="6">
        <v>656.15</v>
      </c>
      <c r="E30" s="6">
        <v>824.47</v>
      </c>
      <c r="F30" s="6">
        <v>995.97</v>
      </c>
      <c r="G30" s="6">
        <v>997.37</v>
      </c>
      <c r="H30" s="6">
        <v>995.63</v>
      </c>
      <c r="I30" s="6">
        <v>992.06</v>
      </c>
      <c r="J30" s="6">
        <v>988.53</v>
      </c>
      <c r="K30" s="6">
        <v>991.45</v>
      </c>
      <c r="L30" s="6">
        <v>823.1</v>
      </c>
      <c r="M30" s="6">
        <v>819.71</v>
      </c>
      <c r="N30" s="6">
        <v>993.04</v>
      </c>
      <c r="O30" s="6">
        <v>1009.1</v>
      </c>
      <c r="P30" s="6">
        <v>1012.7</v>
      </c>
      <c r="Q30" s="6">
        <v>994.63</v>
      </c>
      <c r="R30" s="6">
        <v>968.79</v>
      </c>
      <c r="S30" s="6">
        <v>828.75</v>
      </c>
      <c r="T30" s="6">
        <v>643.15</v>
      </c>
      <c r="U30" s="6">
        <v>611.65</v>
      </c>
      <c r="V30" s="6">
        <v>608.12</v>
      </c>
      <c r="W30" s="6">
        <v>597.65</v>
      </c>
      <c r="X30" s="6">
        <v>584.63</v>
      </c>
      <c r="Y30" s="6">
        <v>580.95</v>
      </c>
    </row>
    <row r="31" spans="1:25" ht="11.25">
      <c r="A31" s="7">
        <f>A30+1</f>
        <v>43408</v>
      </c>
      <c r="B31" s="6">
        <v>646.43</v>
      </c>
      <c r="C31" s="6">
        <v>658.94</v>
      </c>
      <c r="D31" s="6">
        <v>699.86</v>
      </c>
      <c r="E31" s="6">
        <v>830.52</v>
      </c>
      <c r="F31" s="6">
        <v>959.11</v>
      </c>
      <c r="G31" s="6">
        <v>960.65</v>
      </c>
      <c r="H31" s="6">
        <v>955.58</v>
      </c>
      <c r="I31" s="6">
        <v>956.2</v>
      </c>
      <c r="J31" s="6">
        <v>920.48</v>
      </c>
      <c r="K31" s="6">
        <v>942.47</v>
      </c>
      <c r="L31" s="6">
        <v>911.87</v>
      </c>
      <c r="M31" s="6">
        <v>907.68</v>
      </c>
      <c r="N31" s="6">
        <v>959.37</v>
      </c>
      <c r="O31" s="6">
        <v>992.75</v>
      </c>
      <c r="P31" s="6">
        <v>980.2</v>
      </c>
      <c r="Q31" s="6">
        <v>962.43</v>
      </c>
      <c r="R31" s="6">
        <v>922.97</v>
      </c>
      <c r="S31" s="6">
        <v>833.13</v>
      </c>
      <c r="T31" s="6">
        <v>710.84</v>
      </c>
      <c r="U31" s="6">
        <v>680.59</v>
      </c>
      <c r="V31" s="6">
        <v>665.12</v>
      </c>
      <c r="W31" s="6">
        <v>661.54</v>
      </c>
      <c r="X31" s="6">
        <v>658.03</v>
      </c>
      <c r="Y31" s="6">
        <v>652.78</v>
      </c>
    </row>
    <row r="32" spans="1:25" ht="11.25">
      <c r="A32" s="7">
        <f aca="true" t="shared" si="0" ref="A32:A57">A31+1</f>
        <v>43409</v>
      </c>
      <c r="B32" s="6">
        <v>886.8</v>
      </c>
      <c r="C32" s="6">
        <v>917.32</v>
      </c>
      <c r="D32" s="6">
        <v>938.47</v>
      </c>
      <c r="E32" s="6">
        <v>969.17</v>
      </c>
      <c r="F32" s="6">
        <v>961.02</v>
      </c>
      <c r="G32" s="6">
        <v>956.62</v>
      </c>
      <c r="H32" s="6">
        <v>954.84</v>
      </c>
      <c r="I32" s="6">
        <v>949.42</v>
      </c>
      <c r="J32" s="6">
        <v>946.77</v>
      </c>
      <c r="K32" s="6">
        <v>947.12</v>
      </c>
      <c r="L32" s="6">
        <v>946.95</v>
      </c>
      <c r="M32" s="6">
        <v>948.36</v>
      </c>
      <c r="N32" s="6">
        <v>955.39</v>
      </c>
      <c r="O32" s="6">
        <v>960.01</v>
      </c>
      <c r="P32" s="6">
        <v>959.47</v>
      </c>
      <c r="Q32" s="6">
        <v>954.68</v>
      </c>
      <c r="R32" s="6">
        <v>949.44</v>
      </c>
      <c r="S32" s="6">
        <v>922.24</v>
      </c>
      <c r="T32" s="6">
        <v>917.29</v>
      </c>
      <c r="U32" s="6">
        <v>914.75</v>
      </c>
      <c r="V32" s="6">
        <v>901.96</v>
      </c>
      <c r="W32" s="6">
        <v>897.14</v>
      </c>
      <c r="X32" s="6">
        <v>866.85</v>
      </c>
      <c r="Y32" s="6">
        <v>875.69</v>
      </c>
    </row>
    <row r="33" spans="1:25" ht="11.25">
      <c r="A33" s="7">
        <f t="shared" si="0"/>
        <v>43410</v>
      </c>
      <c r="B33" s="6">
        <v>838.09</v>
      </c>
      <c r="C33" s="6">
        <v>928.72</v>
      </c>
      <c r="D33" s="6">
        <v>959.69</v>
      </c>
      <c r="E33" s="6">
        <v>964.15</v>
      </c>
      <c r="F33" s="6">
        <v>961.31</v>
      </c>
      <c r="G33" s="6">
        <v>958.35</v>
      </c>
      <c r="H33" s="6">
        <v>952.1</v>
      </c>
      <c r="I33" s="6">
        <v>952.27</v>
      </c>
      <c r="J33" s="6">
        <v>948.25</v>
      </c>
      <c r="K33" s="6">
        <v>950.12</v>
      </c>
      <c r="L33" s="6">
        <v>924.86</v>
      </c>
      <c r="M33" s="6">
        <v>922.7</v>
      </c>
      <c r="N33" s="6">
        <v>976.67</v>
      </c>
      <c r="O33" s="6">
        <v>1024.95</v>
      </c>
      <c r="P33" s="6">
        <v>1024.08</v>
      </c>
      <c r="Q33" s="6">
        <v>966.72</v>
      </c>
      <c r="R33" s="6">
        <v>953.64</v>
      </c>
      <c r="S33" s="6">
        <v>918.08</v>
      </c>
      <c r="T33" s="6">
        <v>828.68</v>
      </c>
      <c r="U33" s="6">
        <v>802.37</v>
      </c>
      <c r="V33" s="6">
        <v>795.38</v>
      </c>
      <c r="W33" s="6">
        <v>789.7</v>
      </c>
      <c r="X33" s="6">
        <v>778.97</v>
      </c>
      <c r="Y33" s="6">
        <v>775.9</v>
      </c>
    </row>
    <row r="34" spans="1:25" ht="11.25">
      <c r="A34" s="7">
        <f t="shared" si="0"/>
        <v>43411</v>
      </c>
      <c r="B34" s="6">
        <v>811.27</v>
      </c>
      <c r="C34" s="6">
        <v>814.61</v>
      </c>
      <c r="D34" s="6">
        <v>899.81</v>
      </c>
      <c r="E34" s="6">
        <v>965.72</v>
      </c>
      <c r="F34" s="6">
        <v>961.74</v>
      </c>
      <c r="G34" s="6">
        <v>904.67</v>
      </c>
      <c r="H34" s="6">
        <v>895.5</v>
      </c>
      <c r="I34" s="6">
        <v>892.04</v>
      </c>
      <c r="J34" s="6">
        <v>892.95</v>
      </c>
      <c r="K34" s="6">
        <v>890.03</v>
      </c>
      <c r="L34" s="6">
        <v>890.7</v>
      </c>
      <c r="M34" s="6">
        <v>889.48</v>
      </c>
      <c r="N34" s="6">
        <v>903.55</v>
      </c>
      <c r="O34" s="6">
        <v>993.98</v>
      </c>
      <c r="P34" s="6">
        <v>966.9</v>
      </c>
      <c r="Q34" s="6">
        <v>900.21</v>
      </c>
      <c r="R34" s="6">
        <v>802.38</v>
      </c>
      <c r="S34" s="6">
        <v>801.48</v>
      </c>
      <c r="T34" s="6">
        <v>803.82</v>
      </c>
      <c r="U34" s="6">
        <v>669.44</v>
      </c>
      <c r="V34" s="6">
        <v>670.31</v>
      </c>
      <c r="W34" s="6">
        <v>668.38</v>
      </c>
      <c r="X34" s="6">
        <v>656.16</v>
      </c>
      <c r="Y34" s="6">
        <v>646.25</v>
      </c>
    </row>
    <row r="35" spans="1:25" ht="11.25">
      <c r="A35" s="7">
        <f t="shared" si="0"/>
        <v>43412</v>
      </c>
      <c r="B35" s="6">
        <v>853.75</v>
      </c>
      <c r="C35" s="6">
        <v>899.96</v>
      </c>
      <c r="D35" s="6">
        <v>958.14</v>
      </c>
      <c r="E35" s="6">
        <v>974.17</v>
      </c>
      <c r="F35" s="6">
        <v>969.28</v>
      </c>
      <c r="G35" s="6">
        <v>968.91</v>
      </c>
      <c r="H35" s="6">
        <v>959.83</v>
      </c>
      <c r="I35" s="6">
        <v>954.62</v>
      </c>
      <c r="J35" s="6">
        <v>952.37</v>
      </c>
      <c r="K35" s="6">
        <v>952.62</v>
      </c>
      <c r="L35" s="6">
        <v>949.5</v>
      </c>
      <c r="M35" s="6">
        <v>953.91</v>
      </c>
      <c r="N35" s="6">
        <v>961.11</v>
      </c>
      <c r="O35" s="6">
        <v>1018.31</v>
      </c>
      <c r="P35" s="6">
        <v>996.52</v>
      </c>
      <c r="Q35" s="6">
        <v>960.61</v>
      </c>
      <c r="R35" s="6">
        <v>953.52</v>
      </c>
      <c r="S35" s="6">
        <v>906.85</v>
      </c>
      <c r="T35" s="6">
        <v>880.26</v>
      </c>
      <c r="U35" s="6">
        <v>835.82</v>
      </c>
      <c r="V35" s="6">
        <v>834.23</v>
      </c>
      <c r="W35" s="6">
        <v>836.02</v>
      </c>
      <c r="X35" s="6">
        <v>818.12</v>
      </c>
      <c r="Y35" s="6">
        <v>812.74</v>
      </c>
    </row>
    <row r="36" spans="1:25" ht="11.25">
      <c r="A36" s="7">
        <f t="shared" si="0"/>
        <v>43413</v>
      </c>
      <c r="B36" s="6">
        <v>871.63</v>
      </c>
      <c r="C36" s="6">
        <v>947.11</v>
      </c>
      <c r="D36" s="6">
        <v>963.31</v>
      </c>
      <c r="E36" s="6">
        <v>962.52</v>
      </c>
      <c r="F36" s="6">
        <v>961.29</v>
      </c>
      <c r="G36" s="6">
        <v>958.48</v>
      </c>
      <c r="H36" s="6">
        <v>952.17</v>
      </c>
      <c r="I36" s="6">
        <v>952.17</v>
      </c>
      <c r="J36" s="6">
        <v>948.94</v>
      </c>
      <c r="K36" s="6">
        <v>944.28</v>
      </c>
      <c r="L36" s="6">
        <v>949.65</v>
      </c>
      <c r="M36" s="6">
        <v>948.47</v>
      </c>
      <c r="N36" s="6">
        <v>955.63</v>
      </c>
      <c r="O36" s="6">
        <v>965.69</v>
      </c>
      <c r="P36" s="6">
        <v>962.52</v>
      </c>
      <c r="Q36" s="6">
        <v>957.77</v>
      </c>
      <c r="R36" s="6">
        <v>953.29</v>
      </c>
      <c r="S36" s="6">
        <v>945.95</v>
      </c>
      <c r="T36" s="6">
        <v>915.04</v>
      </c>
      <c r="U36" s="6">
        <v>872.69</v>
      </c>
      <c r="V36" s="6">
        <v>870.85</v>
      </c>
      <c r="W36" s="6">
        <v>856.56</v>
      </c>
      <c r="X36" s="6">
        <v>852.49</v>
      </c>
      <c r="Y36" s="6">
        <v>837.25</v>
      </c>
    </row>
    <row r="37" spans="1:25" ht="11.25">
      <c r="A37" s="7">
        <f t="shared" si="0"/>
        <v>43414</v>
      </c>
      <c r="B37" s="6">
        <v>894.53</v>
      </c>
      <c r="C37" s="6">
        <v>931.94</v>
      </c>
      <c r="D37" s="6">
        <v>962.81</v>
      </c>
      <c r="E37" s="6">
        <v>964.23</v>
      </c>
      <c r="F37" s="6">
        <v>965.23</v>
      </c>
      <c r="G37" s="6">
        <v>962.9</v>
      </c>
      <c r="H37" s="6">
        <v>956.98</v>
      </c>
      <c r="I37" s="6">
        <v>952.49</v>
      </c>
      <c r="J37" s="6">
        <v>944.76</v>
      </c>
      <c r="K37" s="6">
        <v>945.94</v>
      </c>
      <c r="L37" s="6">
        <v>947.74</v>
      </c>
      <c r="M37" s="6">
        <v>952.48</v>
      </c>
      <c r="N37" s="6">
        <v>957.93</v>
      </c>
      <c r="O37" s="6">
        <v>960.54</v>
      </c>
      <c r="P37" s="6">
        <v>959.72</v>
      </c>
      <c r="Q37" s="6">
        <v>956.22</v>
      </c>
      <c r="R37" s="6">
        <v>947.32</v>
      </c>
      <c r="S37" s="6">
        <v>943.52</v>
      </c>
      <c r="T37" s="6">
        <v>936.49</v>
      </c>
      <c r="U37" s="6">
        <v>903.97</v>
      </c>
      <c r="V37" s="6">
        <v>896.84</v>
      </c>
      <c r="W37" s="6">
        <v>898.26</v>
      </c>
      <c r="X37" s="6">
        <v>886.56</v>
      </c>
      <c r="Y37" s="6">
        <v>884.42</v>
      </c>
    </row>
    <row r="38" spans="1:25" ht="11.25">
      <c r="A38" s="7">
        <f t="shared" si="0"/>
        <v>43415</v>
      </c>
      <c r="B38" s="6">
        <v>875.56</v>
      </c>
      <c r="C38" s="6">
        <v>898.69</v>
      </c>
      <c r="D38" s="6">
        <v>948.62</v>
      </c>
      <c r="E38" s="6">
        <v>963.34</v>
      </c>
      <c r="F38" s="6">
        <v>966.1</v>
      </c>
      <c r="G38" s="6">
        <v>965.48</v>
      </c>
      <c r="H38" s="6">
        <v>963.13</v>
      </c>
      <c r="I38" s="6">
        <v>959.79</v>
      </c>
      <c r="J38" s="6">
        <v>954.15</v>
      </c>
      <c r="K38" s="6">
        <v>959.86</v>
      </c>
      <c r="L38" s="6">
        <v>949.46</v>
      </c>
      <c r="M38" s="6">
        <v>954.83</v>
      </c>
      <c r="N38" s="6">
        <v>960.08</v>
      </c>
      <c r="O38" s="6">
        <v>1001.8</v>
      </c>
      <c r="P38" s="6">
        <v>993.03</v>
      </c>
      <c r="Q38" s="6">
        <v>959.01</v>
      </c>
      <c r="R38" s="6">
        <v>949.57</v>
      </c>
      <c r="S38" s="6">
        <v>952.16</v>
      </c>
      <c r="T38" s="6">
        <v>936.28</v>
      </c>
      <c r="U38" s="6">
        <v>898.99</v>
      </c>
      <c r="V38" s="6">
        <v>884.77</v>
      </c>
      <c r="W38" s="6">
        <v>887.94</v>
      </c>
      <c r="X38" s="6">
        <v>880.58</v>
      </c>
      <c r="Y38" s="6">
        <v>875.38</v>
      </c>
    </row>
    <row r="39" spans="1:25" ht="11.25">
      <c r="A39" s="7">
        <f t="shared" si="0"/>
        <v>43416</v>
      </c>
      <c r="B39" s="6">
        <v>822.29</v>
      </c>
      <c r="C39" s="6">
        <v>860.45</v>
      </c>
      <c r="D39" s="6">
        <v>884.27</v>
      </c>
      <c r="E39" s="6">
        <v>886.03</v>
      </c>
      <c r="F39" s="6">
        <v>889.06</v>
      </c>
      <c r="G39" s="6">
        <v>882.98</v>
      </c>
      <c r="H39" s="6">
        <v>886.49</v>
      </c>
      <c r="I39" s="6">
        <v>890.7</v>
      </c>
      <c r="J39" s="6">
        <v>887.1</v>
      </c>
      <c r="K39" s="6">
        <v>889.22</v>
      </c>
      <c r="L39" s="6">
        <v>887.61</v>
      </c>
      <c r="M39" s="6">
        <v>891.05</v>
      </c>
      <c r="N39" s="6">
        <v>902.94</v>
      </c>
      <c r="O39" s="6">
        <v>945.73</v>
      </c>
      <c r="P39" s="6">
        <v>944.89</v>
      </c>
      <c r="Q39" s="6">
        <v>902.77</v>
      </c>
      <c r="R39" s="6">
        <v>884.01</v>
      </c>
      <c r="S39" s="6">
        <v>885.04</v>
      </c>
      <c r="T39" s="6">
        <v>840.44</v>
      </c>
      <c r="U39" s="6">
        <v>827.12</v>
      </c>
      <c r="V39" s="6">
        <v>827.94</v>
      </c>
      <c r="W39" s="6">
        <v>826.78</v>
      </c>
      <c r="X39" s="6">
        <v>825.66</v>
      </c>
      <c r="Y39" s="6">
        <v>828.22</v>
      </c>
    </row>
    <row r="40" spans="1:25" ht="11.25">
      <c r="A40" s="7">
        <f t="shared" si="0"/>
        <v>43417</v>
      </c>
      <c r="B40" s="6">
        <v>888.85</v>
      </c>
      <c r="C40" s="6">
        <v>931.91</v>
      </c>
      <c r="D40" s="6">
        <v>933.48</v>
      </c>
      <c r="E40" s="6">
        <v>933.34</v>
      </c>
      <c r="F40" s="6">
        <v>931.65</v>
      </c>
      <c r="G40" s="6">
        <v>930.99</v>
      </c>
      <c r="H40" s="6">
        <v>927.79</v>
      </c>
      <c r="I40" s="6">
        <v>928.55</v>
      </c>
      <c r="J40" s="6">
        <v>928.1</v>
      </c>
      <c r="K40" s="6">
        <v>926.26</v>
      </c>
      <c r="L40" s="6">
        <v>925.28</v>
      </c>
      <c r="M40" s="6">
        <v>925.82</v>
      </c>
      <c r="N40" s="6">
        <v>933.47</v>
      </c>
      <c r="O40" s="6">
        <v>940.5</v>
      </c>
      <c r="P40" s="6">
        <v>935.72</v>
      </c>
      <c r="Q40" s="6">
        <v>930.12</v>
      </c>
      <c r="R40" s="6">
        <v>925.86</v>
      </c>
      <c r="S40" s="6">
        <v>927.9</v>
      </c>
      <c r="T40" s="6">
        <v>909.4</v>
      </c>
      <c r="U40" s="6">
        <v>868.19</v>
      </c>
      <c r="V40" s="6">
        <v>857.52</v>
      </c>
      <c r="W40" s="6">
        <v>856.33</v>
      </c>
      <c r="X40" s="6">
        <v>852.32</v>
      </c>
      <c r="Y40" s="6">
        <v>844.18</v>
      </c>
    </row>
    <row r="41" spans="1:25" ht="11.25">
      <c r="A41" s="7">
        <f t="shared" si="0"/>
        <v>43418</v>
      </c>
      <c r="B41" s="6">
        <v>932.8</v>
      </c>
      <c r="C41" s="6">
        <v>931.84</v>
      </c>
      <c r="D41" s="6">
        <v>933.69</v>
      </c>
      <c r="E41" s="6">
        <v>932.26</v>
      </c>
      <c r="F41" s="6">
        <v>932.33</v>
      </c>
      <c r="G41" s="6">
        <v>930.37</v>
      </c>
      <c r="H41" s="6">
        <v>927.84</v>
      </c>
      <c r="I41" s="6">
        <v>925.67</v>
      </c>
      <c r="J41" s="6">
        <v>924.73</v>
      </c>
      <c r="K41" s="6">
        <v>924.26</v>
      </c>
      <c r="L41" s="6">
        <v>923.34</v>
      </c>
      <c r="M41" s="6">
        <v>924.21</v>
      </c>
      <c r="N41" s="6">
        <v>938.07</v>
      </c>
      <c r="O41" s="6">
        <v>964.77</v>
      </c>
      <c r="P41" s="6">
        <v>956.46</v>
      </c>
      <c r="Q41" s="6">
        <v>931.68</v>
      </c>
      <c r="R41" s="6">
        <v>922.94</v>
      </c>
      <c r="S41" s="6">
        <v>925.99</v>
      </c>
      <c r="T41" s="6">
        <v>919.21</v>
      </c>
      <c r="U41" s="6">
        <v>899.61</v>
      </c>
      <c r="V41" s="6">
        <v>904.99</v>
      </c>
      <c r="W41" s="6">
        <v>906.34</v>
      </c>
      <c r="X41" s="6">
        <v>879.52</v>
      </c>
      <c r="Y41" s="6">
        <v>881.52</v>
      </c>
    </row>
    <row r="42" spans="1:25" ht="11.25">
      <c r="A42" s="7">
        <f t="shared" si="0"/>
        <v>43419</v>
      </c>
      <c r="B42" s="6">
        <v>855.67</v>
      </c>
      <c r="C42" s="6">
        <v>886.61</v>
      </c>
      <c r="D42" s="6">
        <v>922.68</v>
      </c>
      <c r="E42" s="6">
        <v>921.66</v>
      </c>
      <c r="F42" s="6">
        <v>925.27</v>
      </c>
      <c r="G42" s="6">
        <v>924.81</v>
      </c>
      <c r="H42" s="6">
        <v>919.57</v>
      </c>
      <c r="I42" s="6">
        <v>916.06</v>
      </c>
      <c r="J42" s="6">
        <v>913.5</v>
      </c>
      <c r="K42" s="6">
        <v>914.57</v>
      </c>
      <c r="L42" s="6">
        <v>912.18</v>
      </c>
      <c r="M42" s="6">
        <v>915.82</v>
      </c>
      <c r="N42" s="6">
        <v>927.55</v>
      </c>
      <c r="O42" s="6">
        <v>939.99</v>
      </c>
      <c r="P42" s="6">
        <v>933.6</v>
      </c>
      <c r="Q42" s="6">
        <v>925.57</v>
      </c>
      <c r="R42" s="6">
        <v>911.81</v>
      </c>
      <c r="S42" s="6">
        <v>912.16</v>
      </c>
      <c r="T42" s="6">
        <v>868.28</v>
      </c>
      <c r="U42" s="6">
        <v>844.62</v>
      </c>
      <c r="V42" s="6">
        <v>843.34</v>
      </c>
      <c r="W42" s="6">
        <v>847.18</v>
      </c>
      <c r="X42" s="6">
        <v>842.39</v>
      </c>
      <c r="Y42" s="6">
        <v>845.14</v>
      </c>
    </row>
    <row r="43" spans="1:25" ht="11.25">
      <c r="A43" s="7">
        <f t="shared" si="0"/>
        <v>43420</v>
      </c>
      <c r="B43" s="6">
        <v>875.31</v>
      </c>
      <c r="C43" s="6">
        <v>910.38</v>
      </c>
      <c r="D43" s="6">
        <v>921.6</v>
      </c>
      <c r="E43" s="6">
        <v>923.06</v>
      </c>
      <c r="F43" s="6">
        <v>924.65</v>
      </c>
      <c r="G43" s="6">
        <v>925.28</v>
      </c>
      <c r="H43" s="6">
        <v>918.98</v>
      </c>
      <c r="I43" s="6">
        <v>910.58</v>
      </c>
      <c r="J43" s="6">
        <v>908.49</v>
      </c>
      <c r="K43" s="6">
        <v>907.65</v>
      </c>
      <c r="L43" s="6">
        <v>909.34</v>
      </c>
      <c r="M43" s="6">
        <v>907.77</v>
      </c>
      <c r="N43" s="6">
        <v>925.09</v>
      </c>
      <c r="O43" s="6">
        <v>929.49</v>
      </c>
      <c r="P43" s="6">
        <v>928.03</v>
      </c>
      <c r="Q43" s="6">
        <v>916.91</v>
      </c>
      <c r="R43" s="6">
        <v>895.77</v>
      </c>
      <c r="S43" s="6">
        <v>896.76</v>
      </c>
      <c r="T43" s="6">
        <v>881.92</v>
      </c>
      <c r="U43" s="6">
        <v>883.32</v>
      </c>
      <c r="V43" s="6">
        <v>880.97</v>
      </c>
      <c r="W43" s="6">
        <v>886.38</v>
      </c>
      <c r="X43" s="6">
        <v>884.02</v>
      </c>
      <c r="Y43" s="6">
        <v>882.44</v>
      </c>
    </row>
    <row r="44" spans="1:25" ht="11.25">
      <c r="A44" s="7">
        <f t="shared" si="0"/>
        <v>43421</v>
      </c>
      <c r="B44" s="6">
        <v>884.15</v>
      </c>
      <c r="C44" s="6">
        <v>905.13</v>
      </c>
      <c r="D44" s="6">
        <v>935.11</v>
      </c>
      <c r="E44" s="6">
        <v>931.22</v>
      </c>
      <c r="F44" s="6">
        <v>930.96</v>
      </c>
      <c r="G44" s="6">
        <v>930.58</v>
      </c>
      <c r="H44" s="6">
        <v>930.72</v>
      </c>
      <c r="I44" s="6">
        <v>930.15</v>
      </c>
      <c r="J44" s="6">
        <v>916.72</v>
      </c>
      <c r="K44" s="6">
        <v>915.34</v>
      </c>
      <c r="L44" s="6">
        <v>919.29</v>
      </c>
      <c r="M44" s="6">
        <v>924.05</v>
      </c>
      <c r="N44" s="6">
        <v>939.15</v>
      </c>
      <c r="O44" s="6">
        <v>946.02</v>
      </c>
      <c r="P44" s="6">
        <v>946.35</v>
      </c>
      <c r="Q44" s="6">
        <v>932.09</v>
      </c>
      <c r="R44" s="6">
        <v>925.56</v>
      </c>
      <c r="S44" s="6">
        <v>905.81</v>
      </c>
      <c r="T44" s="6">
        <v>881.01</v>
      </c>
      <c r="U44" s="6">
        <v>879.1</v>
      </c>
      <c r="V44" s="6">
        <v>878.88</v>
      </c>
      <c r="W44" s="6">
        <v>878.98</v>
      </c>
      <c r="X44" s="6">
        <v>872.87</v>
      </c>
      <c r="Y44" s="6">
        <v>873.7</v>
      </c>
    </row>
    <row r="45" spans="1:25" ht="11.25">
      <c r="A45" s="7">
        <f t="shared" si="0"/>
        <v>43422</v>
      </c>
      <c r="B45" s="6">
        <v>879.37</v>
      </c>
      <c r="C45" s="6">
        <v>882.41</v>
      </c>
      <c r="D45" s="6">
        <v>886.94</v>
      </c>
      <c r="E45" s="6">
        <v>902.11</v>
      </c>
      <c r="F45" s="6">
        <v>928.91</v>
      </c>
      <c r="G45" s="6">
        <v>928.13</v>
      </c>
      <c r="H45" s="6">
        <v>927.88</v>
      </c>
      <c r="I45" s="6">
        <v>926.95</v>
      </c>
      <c r="J45" s="6">
        <v>927.51</v>
      </c>
      <c r="K45" s="6">
        <v>927.89</v>
      </c>
      <c r="L45" s="6">
        <v>926.43</v>
      </c>
      <c r="M45" s="6">
        <v>922.53</v>
      </c>
      <c r="N45" s="6">
        <v>933.15</v>
      </c>
      <c r="O45" s="6">
        <v>943.2</v>
      </c>
      <c r="P45" s="6">
        <v>941.89</v>
      </c>
      <c r="Q45" s="6">
        <v>933.4</v>
      </c>
      <c r="R45" s="6">
        <v>922.51</v>
      </c>
      <c r="S45" s="6">
        <v>909.13</v>
      </c>
      <c r="T45" s="6">
        <v>875.12</v>
      </c>
      <c r="U45" s="6">
        <v>874.93</v>
      </c>
      <c r="V45" s="6">
        <v>880.09</v>
      </c>
      <c r="W45" s="6">
        <v>880.07</v>
      </c>
      <c r="X45" s="6">
        <v>877.59</v>
      </c>
      <c r="Y45" s="6">
        <v>879.59</v>
      </c>
    </row>
    <row r="46" spans="1:25" ht="11.25">
      <c r="A46" s="7">
        <f t="shared" si="0"/>
        <v>43423</v>
      </c>
      <c r="B46" s="6">
        <v>888.06</v>
      </c>
      <c r="C46" s="6">
        <v>909.74</v>
      </c>
      <c r="D46" s="6">
        <v>938.79</v>
      </c>
      <c r="E46" s="6">
        <v>940.61</v>
      </c>
      <c r="F46" s="6">
        <v>935.86</v>
      </c>
      <c r="G46" s="6">
        <v>932.96</v>
      </c>
      <c r="H46" s="6">
        <v>930.29</v>
      </c>
      <c r="I46" s="6">
        <v>913.99</v>
      </c>
      <c r="J46" s="6">
        <v>917.21</v>
      </c>
      <c r="K46" s="6">
        <v>929.73</v>
      </c>
      <c r="L46" s="6">
        <v>925.54</v>
      </c>
      <c r="M46" s="6">
        <v>932.57</v>
      </c>
      <c r="N46" s="6">
        <v>938.72</v>
      </c>
      <c r="O46" s="6">
        <v>966.18</v>
      </c>
      <c r="P46" s="6">
        <v>947.56</v>
      </c>
      <c r="Q46" s="6">
        <v>934.83</v>
      </c>
      <c r="R46" s="6">
        <v>911.38</v>
      </c>
      <c r="S46" s="6">
        <v>910.53</v>
      </c>
      <c r="T46" s="6">
        <v>881.51</v>
      </c>
      <c r="U46" s="6">
        <v>883.31</v>
      </c>
      <c r="V46" s="6">
        <v>885.94</v>
      </c>
      <c r="W46" s="6">
        <v>882.65</v>
      </c>
      <c r="X46" s="6">
        <v>882.23</v>
      </c>
      <c r="Y46" s="6">
        <v>886.45</v>
      </c>
    </row>
    <row r="47" spans="1:25" ht="11.25">
      <c r="A47" s="7">
        <f t="shared" si="0"/>
        <v>43424</v>
      </c>
      <c r="B47" s="6">
        <v>891.17</v>
      </c>
      <c r="C47" s="6">
        <v>903.61</v>
      </c>
      <c r="D47" s="6">
        <v>943.31</v>
      </c>
      <c r="E47" s="6">
        <v>946.14</v>
      </c>
      <c r="F47" s="6">
        <v>942.61</v>
      </c>
      <c r="G47" s="6">
        <v>938.14</v>
      </c>
      <c r="H47" s="6">
        <v>935.9</v>
      </c>
      <c r="I47" s="6">
        <v>935.24</v>
      </c>
      <c r="J47" s="6">
        <v>934.17</v>
      </c>
      <c r="K47" s="6">
        <v>933.21</v>
      </c>
      <c r="L47" s="6">
        <v>922.38</v>
      </c>
      <c r="M47" s="6">
        <v>926.21</v>
      </c>
      <c r="N47" s="6">
        <v>944.04</v>
      </c>
      <c r="O47" s="6">
        <v>970.02</v>
      </c>
      <c r="P47" s="6">
        <v>943.33</v>
      </c>
      <c r="Q47" s="6">
        <v>939.21</v>
      </c>
      <c r="R47" s="6">
        <v>919.32</v>
      </c>
      <c r="S47" s="6">
        <v>895.96</v>
      </c>
      <c r="T47" s="6">
        <v>883.72</v>
      </c>
      <c r="U47" s="6">
        <v>875.9</v>
      </c>
      <c r="V47" s="6">
        <v>877.99</v>
      </c>
      <c r="W47" s="6">
        <v>865.55</v>
      </c>
      <c r="X47" s="6">
        <v>866.19</v>
      </c>
      <c r="Y47" s="6">
        <v>863.11</v>
      </c>
    </row>
    <row r="48" spans="1:25" ht="11.25">
      <c r="A48" s="7">
        <f t="shared" si="0"/>
        <v>43425</v>
      </c>
      <c r="B48" s="6">
        <v>879.48</v>
      </c>
      <c r="C48" s="6">
        <v>883.88</v>
      </c>
      <c r="D48" s="6">
        <v>908.78</v>
      </c>
      <c r="E48" s="6">
        <v>951.91</v>
      </c>
      <c r="F48" s="6">
        <v>961.48</v>
      </c>
      <c r="G48" s="6">
        <v>943.88</v>
      </c>
      <c r="H48" s="6">
        <v>939.12</v>
      </c>
      <c r="I48" s="6">
        <v>901.2</v>
      </c>
      <c r="J48" s="6">
        <v>886.8</v>
      </c>
      <c r="K48" s="6">
        <v>885.06</v>
      </c>
      <c r="L48" s="6">
        <v>887.69</v>
      </c>
      <c r="M48" s="6">
        <v>900.74</v>
      </c>
      <c r="N48" s="6">
        <v>952.61</v>
      </c>
      <c r="O48" s="6">
        <v>953.33</v>
      </c>
      <c r="P48" s="6">
        <v>951.27</v>
      </c>
      <c r="Q48" s="6">
        <v>948.75</v>
      </c>
      <c r="R48" s="6">
        <v>885.01</v>
      </c>
      <c r="S48" s="6">
        <v>882.47</v>
      </c>
      <c r="T48" s="6">
        <v>869.06</v>
      </c>
      <c r="U48" s="6">
        <v>865.65</v>
      </c>
      <c r="V48" s="6">
        <v>865.1</v>
      </c>
      <c r="W48" s="6">
        <v>870.99</v>
      </c>
      <c r="X48" s="6">
        <v>872.34</v>
      </c>
      <c r="Y48" s="6">
        <v>872.47</v>
      </c>
    </row>
    <row r="49" spans="1:25" ht="11.25">
      <c r="A49" s="7">
        <f t="shared" si="0"/>
        <v>43426</v>
      </c>
      <c r="B49" s="6">
        <v>873.67</v>
      </c>
      <c r="C49" s="6">
        <v>879.31</v>
      </c>
      <c r="D49" s="6">
        <v>900.41</v>
      </c>
      <c r="E49" s="6">
        <v>921.68</v>
      </c>
      <c r="F49" s="6">
        <v>937.68</v>
      </c>
      <c r="G49" s="6">
        <v>920.2</v>
      </c>
      <c r="H49" s="6">
        <v>922.98</v>
      </c>
      <c r="I49" s="6">
        <v>899.47</v>
      </c>
      <c r="J49" s="6">
        <v>885.8</v>
      </c>
      <c r="K49" s="6">
        <v>884.37</v>
      </c>
      <c r="L49" s="6">
        <v>889.48</v>
      </c>
      <c r="M49" s="6">
        <v>924.16</v>
      </c>
      <c r="N49" s="6">
        <v>952.55</v>
      </c>
      <c r="O49" s="6">
        <v>965.89</v>
      </c>
      <c r="P49" s="6">
        <v>963.1</v>
      </c>
      <c r="Q49" s="6">
        <v>945.77</v>
      </c>
      <c r="R49" s="6">
        <v>905</v>
      </c>
      <c r="S49" s="6">
        <v>884.97</v>
      </c>
      <c r="T49" s="6">
        <v>880.82</v>
      </c>
      <c r="U49" s="6">
        <v>870.46</v>
      </c>
      <c r="V49" s="6">
        <v>873.94</v>
      </c>
      <c r="W49" s="6">
        <v>875.21</v>
      </c>
      <c r="X49" s="6">
        <v>875.52</v>
      </c>
      <c r="Y49" s="6">
        <v>877.88</v>
      </c>
    </row>
    <row r="50" spans="1:25" ht="11.25">
      <c r="A50" s="7">
        <f t="shared" si="0"/>
        <v>43427</v>
      </c>
      <c r="B50" s="6">
        <v>879.56</v>
      </c>
      <c r="C50" s="6">
        <v>903.71</v>
      </c>
      <c r="D50" s="6">
        <v>907.94</v>
      </c>
      <c r="E50" s="6">
        <v>909.08</v>
      </c>
      <c r="F50" s="6">
        <v>927.97</v>
      </c>
      <c r="G50" s="6">
        <v>914.8</v>
      </c>
      <c r="H50" s="6">
        <v>923.94</v>
      </c>
      <c r="I50" s="6">
        <v>908.16</v>
      </c>
      <c r="J50" s="6">
        <v>899.89</v>
      </c>
      <c r="K50" s="6">
        <v>900.14</v>
      </c>
      <c r="L50" s="6">
        <v>900.59</v>
      </c>
      <c r="M50" s="6">
        <v>894.27</v>
      </c>
      <c r="N50" s="6">
        <v>944.7</v>
      </c>
      <c r="O50" s="6">
        <v>962.91</v>
      </c>
      <c r="P50" s="6">
        <v>956.2</v>
      </c>
      <c r="Q50" s="6">
        <v>929.53</v>
      </c>
      <c r="R50" s="6">
        <v>907.86</v>
      </c>
      <c r="S50" s="6">
        <v>896.41</v>
      </c>
      <c r="T50" s="6">
        <v>897.29</v>
      </c>
      <c r="U50" s="6">
        <v>885.22</v>
      </c>
      <c r="V50" s="6">
        <v>881.64</v>
      </c>
      <c r="W50" s="6">
        <v>875.94</v>
      </c>
      <c r="X50" s="6">
        <v>874.74</v>
      </c>
      <c r="Y50" s="6">
        <v>873.65</v>
      </c>
    </row>
    <row r="51" spans="1:25" ht="11.25">
      <c r="A51" s="7">
        <f t="shared" si="0"/>
        <v>43428</v>
      </c>
      <c r="B51" s="6">
        <v>875.37</v>
      </c>
      <c r="C51" s="6">
        <v>898.69</v>
      </c>
      <c r="D51" s="6">
        <v>904.81</v>
      </c>
      <c r="E51" s="6">
        <v>907.9</v>
      </c>
      <c r="F51" s="6">
        <v>912.83</v>
      </c>
      <c r="G51" s="6">
        <v>924.95</v>
      </c>
      <c r="H51" s="6">
        <v>923.71</v>
      </c>
      <c r="I51" s="6">
        <v>911.39</v>
      </c>
      <c r="J51" s="6">
        <v>905.73</v>
      </c>
      <c r="K51" s="6">
        <v>906.98</v>
      </c>
      <c r="L51" s="6">
        <v>909.55</v>
      </c>
      <c r="M51" s="6">
        <v>919.83</v>
      </c>
      <c r="N51" s="6">
        <v>962.32</v>
      </c>
      <c r="O51" s="6">
        <v>961.6</v>
      </c>
      <c r="P51" s="6">
        <v>958.16</v>
      </c>
      <c r="Q51" s="6">
        <v>945.86</v>
      </c>
      <c r="R51" s="6">
        <v>906.43</v>
      </c>
      <c r="S51" s="6">
        <v>900.39</v>
      </c>
      <c r="T51" s="6">
        <v>904.48</v>
      </c>
      <c r="U51" s="6">
        <v>888.14</v>
      </c>
      <c r="V51" s="6">
        <v>871.9</v>
      </c>
      <c r="W51" s="6">
        <v>877.41</v>
      </c>
      <c r="X51" s="6">
        <v>877.46</v>
      </c>
      <c r="Y51" s="6">
        <v>873.36</v>
      </c>
    </row>
    <row r="52" spans="1:25" ht="11.25">
      <c r="A52" s="7">
        <f t="shared" si="0"/>
        <v>43429</v>
      </c>
      <c r="B52" s="6">
        <v>874.79</v>
      </c>
      <c r="C52" s="6">
        <v>894.93</v>
      </c>
      <c r="D52" s="6">
        <v>897.25</v>
      </c>
      <c r="E52" s="6">
        <v>901.69</v>
      </c>
      <c r="F52" s="6">
        <v>906</v>
      </c>
      <c r="G52" s="6">
        <v>907</v>
      </c>
      <c r="H52" s="6">
        <v>906.66</v>
      </c>
      <c r="I52" s="6">
        <v>904.4</v>
      </c>
      <c r="J52" s="6">
        <v>902.27</v>
      </c>
      <c r="K52" s="6">
        <v>903.61</v>
      </c>
      <c r="L52" s="6">
        <v>902.41</v>
      </c>
      <c r="M52" s="6">
        <v>904.44</v>
      </c>
      <c r="N52" s="6">
        <v>923</v>
      </c>
      <c r="O52" s="6">
        <v>943.87</v>
      </c>
      <c r="P52" s="6">
        <v>924.63</v>
      </c>
      <c r="Q52" s="6">
        <v>918.85</v>
      </c>
      <c r="R52" s="6">
        <v>899.94</v>
      </c>
      <c r="S52" s="6">
        <v>894.29</v>
      </c>
      <c r="T52" s="6">
        <v>895.26</v>
      </c>
      <c r="U52" s="6">
        <v>878.17</v>
      </c>
      <c r="V52" s="6">
        <v>869.97</v>
      </c>
      <c r="W52" s="6">
        <v>870.63</v>
      </c>
      <c r="X52" s="6">
        <v>871.78</v>
      </c>
      <c r="Y52" s="6">
        <v>871.41</v>
      </c>
    </row>
    <row r="53" spans="1:25" ht="11.25">
      <c r="A53" s="7">
        <f t="shared" si="0"/>
        <v>43430</v>
      </c>
      <c r="B53" s="6">
        <v>903.13</v>
      </c>
      <c r="C53" s="6">
        <v>901.24</v>
      </c>
      <c r="D53" s="6">
        <v>907.79</v>
      </c>
      <c r="E53" s="6">
        <v>910.37</v>
      </c>
      <c r="F53" s="6">
        <v>912.43</v>
      </c>
      <c r="G53" s="6">
        <v>908.53</v>
      </c>
      <c r="H53" s="6">
        <v>903.85</v>
      </c>
      <c r="I53" s="6">
        <v>903.06</v>
      </c>
      <c r="J53" s="6">
        <v>898.97</v>
      </c>
      <c r="K53" s="6">
        <v>901.13</v>
      </c>
      <c r="L53" s="6">
        <v>901.45</v>
      </c>
      <c r="M53" s="6">
        <v>903.54</v>
      </c>
      <c r="N53" s="6">
        <v>928.91</v>
      </c>
      <c r="O53" s="6">
        <v>934.06</v>
      </c>
      <c r="P53" s="6">
        <v>925.29</v>
      </c>
      <c r="Q53" s="6">
        <v>906.11</v>
      </c>
      <c r="R53" s="6">
        <v>892.86</v>
      </c>
      <c r="S53" s="6">
        <v>885.46</v>
      </c>
      <c r="T53" s="6">
        <v>888.17</v>
      </c>
      <c r="U53" s="6">
        <v>855.58</v>
      </c>
      <c r="V53" s="6">
        <v>858.65</v>
      </c>
      <c r="W53" s="6">
        <v>857.88</v>
      </c>
      <c r="X53" s="6">
        <v>859.57</v>
      </c>
      <c r="Y53" s="6">
        <v>862.25</v>
      </c>
    </row>
    <row r="54" spans="1:25" ht="11.25">
      <c r="A54" s="7">
        <f t="shared" si="0"/>
        <v>43431</v>
      </c>
      <c r="B54" s="6">
        <v>853.09</v>
      </c>
      <c r="C54" s="6">
        <v>886.37</v>
      </c>
      <c r="D54" s="6">
        <v>893.78</v>
      </c>
      <c r="E54" s="6">
        <v>898.31</v>
      </c>
      <c r="F54" s="6">
        <v>898.11</v>
      </c>
      <c r="G54" s="6">
        <v>898.02</v>
      </c>
      <c r="H54" s="6">
        <v>894.66</v>
      </c>
      <c r="I54" s="6">
        <v>889.65</v>
      </c>
      <c r="J54" s="6">
        <v>884.16</v>
      </c>
      <c r="K54" s="6">
        <v>888.54</v>
      </c>
      <c r="L54" s="6">
        <v>882.1</v>
      </c>
      <c r="M54" s="6">
        <v>887.01</v>
      </c>
      <c r="N54" s="6">
        <v>938.38</v>
      </c>
      <c r="O54" s="6">
        <v>941.7</v>
      </c>
      <c r="P54" s="6">
        <v>901.59</v>
      </c>
      <c r="Q54" s="6">
        <v>896.24</v>
      </c>
      <c r="R54" s="6">
        <v>882.9</v>
      </c>
      <c r="S54" s="6">
        <v>867.57</v>
      </c>
      <c r="T54" s="6">
        <v>839.9</v>
      </c>
      <c r="U54" s="6">
        <v>840.96</v>
      </c>
      <c r="V54" s="6">
        <v>844.24</v>
      </c>
      <c r="W54" s="6">
        <v>840.55</v>
      </c>
      <c r="X54" s="6">
        <v>839.35</v>
      </c>
      <c r="Y54" s="6">
        <v>839.48</v>
      </c>
    </row>
    <row r="55" spans="1:25" ht="11.25">
      <c r="A55" s="7">
        <f t="shared" si="0"/>
        <v>43432</v>
      </c>
      <c r="B55" s="6">
        <v>841.57</v>
      </c>
      <c r="C55" s="6">
        <v>846.15</v>
      </c>
      <c r="D55" s="6">
        <v>886.61</v>
      </c>
      <c r="E55" s="6">
        <v>933.56</v>
      </c>
      <c r="F55" s="6">
        <v>893.53</v>
      </c>
      <c r="G55" s="6">
        <v>889.05</v>
      </c>
      <c r="H55" s="6">
        <v>886.22</v>
      </c>
      <c r="I55" s="6">
        <v>884.15</v>
      </c>
      <c r="J55" s="6">
        <v>850.5</v>
      </c>
      <c r="K55" s="6">
        <v>848.49</v>
      </c>
      <c r="L55" s="6">
        <v>848.67</v>
      </c>
      <c r="M55" s="6">
        <v>883.2</v>
      </c>
      <c r="N55" s="6">
        <v>895.44</v>
      </c>
      <c r="O55" s="6">
        <v>938.81</v>
      </c>
      <c r="P55" s="6">
        <v>933.14</v>
      </c>
      <c r="Q55" s="6">
        <v>929.43</v>
      </c>
      <c r="R55" s="6">
        <v>875.35</v>
      </c>
      <c r="S55" s="6">
        <v>833.73</v>
      </c>
      <c r="T55" s="6">
        <v>833.87</v>
      </c>
      <c r="U55" s="6">
        <v>834.51</v>
      </c>
      <c r="V55" s="6">
        <v>837.86</v>
      </c>
      <c r="W55" s="6">
        <v>841.5</v>
      </c>
      <c r="X55" s="6">
        <v>842.22</v>
      </c>
      <c r="Y55" s="6">
        <v>841.17</v>
      </c>
    </row>
    <row r="56" spans="1:25" ht="11.25">
      <c r="A56" s="7">
        <f t="shared" si="0"/>
        <v>43433</v>
      </c>
      <c r="B56" s="6">
        <v>848.7</v>
      </c>
      <c r="C56" s="6">
        <v>881.53</v>
      </c>
      <c r="D56" s="6">
        <v>889.64</v>
      </c>
      <c r="E56" s="6">
        <v>890.66</v>
      </c>
      <c r="F56" s="6">
        <v>894.12</v>
      </c>
      <c r="G56" s="6">
        <v>892.3</v>
      </c>
      <c r="H56" s="6">
        <v>888.5</v>
      </c>
      <c r="I56" s="6">
        <v>884.68</v>
      </c>
      <c r="J56" s="6">
        <v>883.31</v>
      </c>
      <c r="K56" s="6">
        <v>883.12</v>
      </c>
      <c r="L56" s="6">
        <v>884.28</v>
      </c>
      <c r="M56" s="6">
        <v>886.47</v>
      </c>
      <c r="N56" s="6">
        <v>932.15</v>
      </c>
      <c r="O56" s="6">
        <v>936.57</v>
      </c>
      <c r="P56" s="6">
        <v>935.72</v>
      </c>
      <c r="Q56" s="6">
        <v>931.31</v>
      </c>
      <c r="R56" s="6">
        <v>880.32</v>
      </c>
      <c r="S56" s="6">
        <v>872.98</v>
      </c>
      <c r="T56" s="6">
        <v>874.23</v>
      </c>
      <c r="U56" s="6">
        <v>836.2</v>
      </c>
      <c r="V56" s="6">
        <v>842.54</v>
      </c>
      <c r="W56" s="6">
        <v>836.48</v>
      </c>
      <c r="X56" s="6">
        <v>837.18</v>
      </c>
      <c r="Y56" s="6">
        <v>838.89</v>
      </c>
    </row>
    <row r="57" spans="1:25" ht="11.25">
      <c r="A57" s="7">
        <f t="shared" si="0"/>
        <v>43434</v>
      </c>
      <c r="B57" s="6">
        <v>878.45</v>
      </c>
      <c r="C57" s="6">
        <v>888.12</v>
      </c>
      <c r="D57" s="6">
        <v>934.52</v>
      </c>
      <c r="E57" s="6">
        <v>939.11</v>
      </c>
      <c r="F57" s="6">
        <v>936.5</v>
      </c>
      <c r="G57" s="6">
        <v>934.31</v>
      </c>
      <c r="H57" s="6">
        <v>931.11</v>
      </c>
      <c r="I57" s="6">
        <v>928.88</v>
      </c>
      <c r="J57" s="6">
        <v>895.16</v>
      </c>
      <c r="K57" s="6">
        <v>896.08</v>
      </c>
      <c r="L57" s="6">
        <v>897.29</v>
      </c>
      <c r="M57" s="6">
        <v>895.39</v>
      </c>
      <c r="N57" s="6">
        <v>935.82</v>
      </c>
      <c r="O57" s="6">
        <v>938.59</v>
      </c>
      <c r="P57" s="6">
        <v>935.88</v>
      </c>
      <c r="Q57" s="6">
        <v>930.34</v>
      </c>
      <c r="R57" s="6">
        <v>885.53</v>
      </c>
      <c r="S57" s="6">
        <v>886.84</v>
      </c>
      <c r="T57" s="6">
        <v>903.8</v>
      </c>
      <c r="U57" s="6">
        <v>892.84</v>
      </c>
      <c r="V57" s="6">
        <v>895.06</v>
      </c>
      <c r="W57" s="6">
        <v>895.78</v>
      </c>
      <c r="X57" s="6">
        <v>897.02</v>
      </c>
      <c r="Y57" s="6">
        <v>895.99</v>
      </c>
    </row>
    <row r="58" spans="1:25" ht="27.75" customHeight="1">
      <c r="A58" s="61" t="s">
        <v>46</v>
      </c>
      <c r="B58" s="61"/>
      <c r="C58" s="61"/>
      <c r="D58" s="61"/>
      <c r="E58" s="61"/>
      <c r="F58" s="61"/>
      <c r="G58" s="61"/>
      <c r="H58" s="61"/>
      <c r="I58" s="61"/>
      <c r="J58" s="61"/>
      <c r="K58" s="61"/>
      <c r="L58" s="61"/>
      <c r="M58" s="61"/>
      <c r="N58" s="61"/>
      <c r="O58" s="61"/>
      <c r="P58" s="61"/>
      <c r="Q58" s="61"/>
      <c r="R58" s="61"/>
      <c r="S58" s="61"/>
      <c r="T58" s="61"/>
      <c r="U58" s="61"/>
      <c r="V58" s="61"/>
      <c r="W58" s="61"/>
      <c r="X58" s="61"/>
      <c r="Y58" s="61"/>
    </row>
    <row r="59" spans="1:25" ht="11.25">
      <c r="A59" s="8" t="s">
        <v>21</v>
      </c>
      <c r="B59" s="5" t="s">
        <v>22</v>
      </c>
      <c r="C59" s="9" t="s">
        <v>23</v>
      </c>
      <c r="D59" s="10" t="s">
        <v>24</v>
      </c>
      <c r="E59" s="5" t="s">
        <v>25</v>
      </c>
      <c r="F59" s="5" t="s">
        <v>26</v>
      </c>
      <c r="G59" s="9" t="s">
        <v>27</v>
      </c>
      <c r="H59" s="10" t="s">
        <v>28</v>
      </c>
      <c r="I59" s="5" t="s">
        <v>29</v>
      </c>
      <c r="J59" s="5" t="s">
        <v>30</v>
      </c>
      <c r="K59" s="5" t="s">
        <v>31</v>
      </c>
      <c r="L59" s="5" t="s">
        <v>32</v>
      </c>
      <c r="M59" s="5" t="s">
        <v>33</v>
      </c>
      <c r="N59" s="5" t="s">
        <v>34</v>
      </c>
      <c r="O59" s="5" t="s">
        <v>35</v>
      </c>
      <c r="P59" s="5" t="s">
        <v>36</v>
      </c>
      <c r="Q59" s="5" t="s">
        <v>37</v>
      </c>
      <c r="R59" s="5" t="s">
        <v>38</v>
      </c>
      <c r="S59" s="5" t="s">
        <v>39</v>
      </c>
      <c r="T59" s="5" t="s">
        <v>40</v>
      </c>
      <c r="U59" s="5" t="s">
        <v>41</v>
      </c>
      <c r="V59" s="5" t="s">
        <v>42</v>
      </c>
      <c r="W59" s="5" t="s">
        <v>43</v>
      </c>
      <c r="X59" s="5" t="s">
        <v>44</v>
      </c>
      <c r="Y59" s="5" t="s">
        <v>45</v>
      </c>
    </row>
    <row r="60" spans="1:25" ht="11.25">
      <c r="A60" s="7">
        <f aca="true" t="shared" si="1" ref="A60:A89">A28</f>
        <v>43405</v>
      </c>
      <c r="B60" s="6">
        <v>35.61</v>
      </c>
      <c r="C60" s="6">
        <v>7.42</v>
      </c>
      <c r="D60" s="6">
        <v>81.9</v>
      </c>
      <c r="E60" s="6">
        <v>93.09</v>
      </c>
      <c r="F60" s="6">
        <v>0</v>
      </c>
      <c r="G60" s="6">
        <v>0</v>
      </c>
      <c r="H60" s="6">
        <v>5.3</v>
      </c>
      <c r="I60" s="6">
        <v>83.44</v>
      </c>
      <c r="J60" s="6">
        <v>85.62</v>
      </c>
      <c r="K60" s="6">
        <v>80.45</v>
      </c>
      <c r="L60" s="6">
        <v>3.35</v>
      </c>
      <c r="M60" s="6">
        <v>86.65</v>
      </c>
      <c r="N60" s="6">
        <v>53.98</v>
      </c>
      <c r="O60" s="6">
        <v>46.45</v>
      </c>
      <c r="P60" s="6">
        <v>15.21</v>
      </c>
      <c r="Q60" s="6">
        <v>0.17</v>
      </c>
      <c r="R60" s="6">
        <v>0</v>
      </c>
      <c r="S60" s="6">
        <v>0</v>
      </c>
      <c r="T60" s="6">
        <v>0</v>
      </c>
      <c r="U60" s="6">
        <v>0</v>
      </c>
      <c r="V60" s="6">
        <v>0</v>
      </c>
      <c r="W60" s="6">
        <v>0</v>
      </c>
      <c r="X60" s="6">
        <v>0</v>
      </c>
      <c r="Y60" s="6">
        <v>0</v>
      </c>
    </row>
    <row r="61" spans="1:25" ht="11.25">
      <c r="A61" s="7">
        <f t="shared" si="1"/>
        <v>43406</v>
      </c>
      <c r="B61" s="6">
        <v>0</v>
      </c>
      <c r="C61" s="6">
        <v>0</v>
      </c>
      <c r="D61" s="6">
        <v>0</v>
      </c>
      <c r="E61" s="6">
        <v>60.75</v>
      </c>
      <c r="F61" s="6">
        <v>0</v>
      </c>
      <c r="G61" s="6">
        <v>35.09</v>
      </c>
      <c r="H61" s="6">
        <v>0</v>
      </c>
      <c r="I61" s="6">
        <v>0</v>
      </c>
      <c r="J61" s="6">
        <v>2.62</v>
      </c>
      <c r="K61" s="6">
        <v>8.75</v>
      </c>
      <c r="L61" s="6">
        <v>6.92</v>
      </c>
      <c r="M61" s="6">
        <v>1.51</v>
      </c>
      <c r="N61" s="6">
        <v>1.52</v>
      </c>
      <c r="O61" s="6">
        <v>0</v>
      </c>
      <c r="P61" s="6">
        <v>0</v>
      </c>
      <c r="Q61" s="6">
        <v>0</v>
      </c>
      <c r="R61" s="6">
        <v>26.6</v>
      </c>
      <c r="S61" s="6">
        <v>0</v>
      </c>
      <c r="T61" s="6">
        <v>119.11</v>
      </c>
      <c r="U61" s="6">
        <v>125.82</v>
      </c>
      <c r="V61" s="6">
        <v>114.84</v>
      </c>
      <c r="W61" s="6">
        <v>112.33</v>
      </c>
      <c r="X61" s="6">
        <v>202.93</v>
      </c>
      <c r="Y61" s="6">
        <v>138.44</v>
      </c>
    </row>
    <row r="62" spans="1:25" ht="11.25">
      <c r="A62" s="7">
        <f t="shared" si="1"/>
        <v>43407</v>
      </c>
      <c r="B62" s="6">
        <v>15.66</v>
      </c>
      <c r="C62" s="6">
        <v>37.72</v>
      </c>
      <c r="D62" s="6">
        <v>172.2</v>
      </c>
      <c r="E62" s="6">
        <v>174.67</v>
      </c>
      <c r="F62" s="6">
        <v>2.04</v>
      </c>
      <c r="G62" s="6">
        <v>0</v>
      </c>
      <c r="H62" s="6">
        <v>0</v>
      </c>
      <c r="I62" s="6">
        <v>0</v>
      </c>
      <c r="J62" s="6">
        <v>0</v>
      </c>
      <c r="K62" s="6">
        <v>0</v>
      </c>
      <c r="L62" s="6">
        <v>0</v>
      </c>
      <c r="M62" s="6">
        <v>0</v>
      </c>
      <c r="N62" s="6">
        <v>1.95</v>
      </c>
      <c r="O62" s="6">
        <v>0.68</v>
      </c>
      <c r="P62" s="6">
        <v>0</v>
      </c>
      <c r="Q62" s="6">
        <v>0</v>
      </c>
      <c r="R62" s="6">
        <v>0</v>
      </c>
      <c r="S62" s="6">
        <v>0</v>
      </c>
      <c r="T62" s="6">
        <v>204.3</v>
      </c>
      <c r="U62" s="6">
        <v>228.54</v>
      </c>
      <c r="V62" s="6">
        <v>233.86</v>
      </c>
      <c r="W62" s="6">
        <v>5.58</v>
      </c>
      <c r="X62" s="6">
        <v>0</v>
      </c>
      <c r="Y62" s="6">
        <v>0</v>
      </c>
    </row>
    <row r="63" spans="1:25" ht="11.25">
      <c r="A63" s="7">
        <f t="shared" si="1"/>
        <v>43408</v>
      </c>
      <c r="B63" s="6">
        <v>0</v>
      </c>
      <c r="C63" s="6">
        <v>0</v>
      </c>
      <c r="D63" s="6">
        <v>0</v>
      </c>
      <c r="E63" s="6">
        <v>141.67</v>
      </c>
      <c r="F63" s="6">
        <v>4.17</v>
      </c>
      <c r="G63" s="6">
        <v>5.72</v>
      </c>
      <c r="H63" s="6">
        <v>3.32</v>
      </c>
      <c r="I63" s="6">
        <v>0</v>
      </c>
      <c r="J63" s="6">
        <v>0</v>
      </c>
      <c r="K63" s="6">
        <v>0</v>
      </c>
      <c r="L63" s="6">
        <v>0.34</v>
      </c>
      <c r="M63" s="6">
        <v>12</v>
      </c>
      <c r="N63" s="6">
        <v>4.96</v>
      </c>
      <c r="O63" s="6">
        <v>8.51</v>
      </c>
      <c r="P63" s="6">
        <v>0</v>
      </c>
      <c r="Q63" s="6">
        <v>0</v>
      </c>
      <c r="R63" s="6">
        <v>0</v>
      </c>
      <c r="S63" s="6">
        <v>82.06</v>
      </c>
      <c r="T63" s="6">
        <v>135.81</v>
      </c>
      <c r="U63" s="6">
        <v>158.15</v>
      </c>
      <c r="V63" s="6">
        <v>129.69</v>
      </c>
      <c r="W63" s="6">
        <v>104.34</v>
      </c>
      <c r="X63" s="6">
        <v>184.01</v>
      </c>
      <c r="Y63" s="6">
        <v>110.73</v>
      </c>
    </row>
    <row r="64" spans="1:25" ht="11.25">
      <c r="A64" s="7">
        <f t="shared" si="1"/>
        <v>43409</v>
      </c>
      <c r="B64" s="6">
        <v>48.59</v>
      </c>
      <c r="C64" s="6">
        <v>55.79</v>
      </c>
      <c r="D64" s="6">
        <v>31.82</v>
      </c>
      <c r="E64" s="6">
        <v>4.62</v>
      </c>
      <c r="F64" s="6">
        <v>6.86</v>
      </c>
      <c r="G64" s="6">
        <v>5.02</v>
      </c>
      <c r="H64" s="6">
        <v>3.31</v>
      </c>
      <c r="I64" s="6">
        <v>6.37</v>
      </c>
      <c r="J64" s="6">
        <v>5.15</v>
      </c>
      <c r="K64" s="6">
        <v>2.61</v>
      </c>
      <c r="L64" s="6">
        <v>4.65</v>
      </c>
      <c r="M64" s="6">
        <v>6.65</v>
      </c>
      <c r="N64" s="6">
        <v>41.17</v>
      </c>
      <c r="O64" s="6">
        <v>71.81</v>
      </c>
      <c r="P64" s="6">
        <v>20.97</v>
      </c>
      <c r="Q64" s="6">
        <v>3.65</v>
      </c>
      <c r="R64" s="6">
        <v>2.14</v>
      </c>
      <c r="S64" s="6">
        <v>28.38</v>
      </c>
      <c r="T64" s="6">
        <v>6.2</v>
      </c>
      <c r="U64" s="6">
        <v>0</v>
      </c>
      <c r="V64" s="6">
        <v>0</v>
      </c>
      <c r="W64" s="6">
        <v>0</v>
      </c>
      <c r="X64" s="6">
        <v>0</v>
      </c>
      <c r="Y64" s="6">
        <v>0</v>
      </c>
    </row>
    <row r="65" spans="1:25" ht="11.25">
      <c r="A65" s="7">
        <f t="shared" si="1"/>
        <v>43410</v>
      </c>
      <c r="B65" s="6">
        <v>0</v>
      </c>
      <c r="C65" s="6">
        <v>0</v>
      </c>
      <c r="D65" s="6">
        <v>3.93</v>
      </c>
      <c r="E65" s="6">
        <v>10.51</v>
      </c>
      <c r="F65" s="6">
        <v>59.28</v>
      </c>
      <c r="G65" s="6">
        <v>28.04</v>
      </c>
      <c r="H65" s="6">
        <v>11.34</v>
      </c>
      <c r="I65" s="6">
        <v>4.08</v>
      </c>
      <c r="J65" s="6">
        <v>0</v>
      </c>
      <c r="K65" s="6">
        <v>0</v>
      </c>
      <c r="L65" s="6">
        <v>0</v>
      </c>
      <c r="M65" s="6">
        <v>35.22</v>
      </c>
      <c r="N65" s="6">
        <v>0</v>
      </c>
      <c r="O65" s="6">
        <v>0</v>
      </c>
      <c r="P65" s="6">
        <v>0</v>
      </c>
      <c r="Q65" s="6">
        <v>0</v>
      </c>
      <c r="R65" s="6">
        <v>0</v>
      </c>
      <c r="S65" s="6">
        <v>0</v>
      </c>
      <c r="T65" s="6">
        <v>12.28</v>
      </c>
      <c r="U65" s="6">
        <v>0</v>
      </c>
      <c r="V65" s="6">
        <v>0</v>
      </c>
      <c r="W65" s="6">
        <v>0</v>
      </c>
      <c r="X65" s="6">
        <v>0</v>
      </c>
      <c r="Y65" s="6">
        <v>0</v>
      </c>
    </row>
    <row r="66" spans="1:25" ht="11.25">
      <c r="A66" s="7">
        <f t="shared" si="1"/>
        <v>43411</v>
      </c>
      <c r="B66" s="6">
        <v>199.63</v>
      </c>
      <c r="C66" s="6">
        <v>578.45</v>
      </c>
      <c r="D66" s="6">
        <v>499.5</v>
      </c>
      <c r="E66" s="6">
        <v>465.04</v>
      </c>
      <c r="F66" s="6">
        <v>439.82</v>
      </c>
      <c r="G66" s="6">
        <v>145.48</v>
      </c>
      <c r="H66" s="6">
        <v>77</v>
      </c>
      <c r="I66" s="6">
        <v>78.87</v>
      </c>
      <c r="J66" s="6">
        <v>75.23</v>
      </c>
      <c r="K66" s="6">
        <v>72.43</v>
      </c>
      <c r="L66" s="6">
        <v>68.83</v>
      </c>
      <c r="M66" s="6">
        <v>69.36</v>
      </c>
      <c r="N66" s="6">
        <v>135.53</v>
      </c>
      <c r="O66" s="6">
        <v>109.78</v>
      </c>
      <c r="P66" s="6">
        <v>100.52</v>
      </c>
      <c r="Q66" s="6">
        <v>114.58</v>
      </c>
      <c r="R66" s="6">
        <v>0.08</v>
      </c>
      <c r="S66" s="6">
        <v>0</v>
      </c>
      <c r="T66" s="6">
        <v>0</v>
      </c>
      <c r="U66" s="6">
        <v>0</v>
      </c>
      <c r="V66" s="6">
        <v>0</v>
      </c>
      <c r="W66" s="6">
        <v>0</v>
      </c>
      <c r="X66" s="6">
        <v>0</v>
      </c>
      <c r="Y66" s="6">
        <v>0</v>
      </c>
    </row>
    <row r="67" spans="1:25" ht="11.25">
      <c r="A67" s="7">
        <f t="shared" si="1"/>
        <v>43412</v>
      </c>
      <c r="B67" s="6">
        <v>0</v>
      </c>
      <c r="C67" s="6">
        <v>0</v>
      </c>
      <c r="D67" s="6">
        <v>0</v>
      </c>
      <c r="E67" s="6">
        <v>3.62</v>
      </c>
      <c r="F67" s="6">
        <v>1.81</v>
      </c>
      <c r="G67" s="6">
        <v>2.86</v>
      </c>
      <c r="H67" s="6">
        <v>2.19</v>
      </c>
      <c r="I67" s="6">
        <v>1.43</v>
      </c>
      <c r="J67" s="6">
        <v>2.59</v>
      </c>
      <c r="K67" s="6">
        <v>3.86</v>
      </c>
      <c r="L67" s="6">
        <v>0</v>
      </c>
      <c r="M67" s="6">
        <v>2.84</v>
      </c>
      <c r="N67" s="6">
        <v>13.58</v>
      </c>
      <c r="O67" s="6">
        <v>1.56</v>
      </c>
      <c r="P67" s="6">
        <v>3.3</v>
      </c>
      <c r="Q67" s="6">
        <v>2.59</v>
      </c>
      <c r="R67" s="6">
        <v>0</v>
      </c>
      <c r="S67" s="6">
        <v>0</v>
      </c>
      <c r="T67" s="6">
        <v>0</v>
      </c>
      <c r="U67" s="6">
        <v>0</v>
      </c>
      <c r="V67" s="6">
        <v>0</v>
      </c>
      <c r="W67" s="6">
        <v>0</v>
      </c>
      <c r="X67" s="6">
        <v>0</v>
      </c>
      <c r="Y67" s="6">
        <v>0</v>
      </c>
    </row>
    <row r="68" spans="1:25" ht="11.25">
      <c r="A68" s="7">
        <f t="shared" si="1"/>
        <v>43413</v>
      </c>
      <c r="B68" s="6">
        <v>9.78</v>
      </c>
      <c r="C68" s="6">
        <v>0</v>
      </c>
      <c r="D68" s="6">
        <v>3.41</v>
      </c>
      <c r="E68" s="6">
        <v>3.56</v>
      </c>
      <c r="F68" s="6">
        <v>2.53</v>
      </c>
      <c r="G68" s="6">
        <v>4.02</v>
      </c>
      <c r="H68" s="6">
        <v>1.95</v>
      </c>
      <c r="I68" s="6">
        <v>0</v>
      </c>
      <c r="J68" s="6">
        <v>2.76</v>
      </c>
      <c r="K68" s="6">
        <v>0</v>
      </c>
      <c r="L68" s="6">
        <v>0</v>
      </c>
      <c r="M68" s="6">
        <v>0</v>
      </c>
      <c r="N68" s="6">
        <v>1.09</v>
      </c>
      <c r="O68" s="6">
        <v>0.12</v>
      </c>
      <c r="P68" s="6">
        <v>0</v>
      </c>
      <c r="Q68" s="6">
        <v>0</v>
      </c>
      <c r="R68" s="6">
        <v>0</v>
      </c>
      <c r="S68" s="6">
        <v>0</v>
      </c>
      <c r="T68" s="6">
        <v>0</v>
      </c>
      <c r="U68" s="6">
        <v>0</v>
      </c>
      <c r="V68" s="6">
        <v>0</v>
      </c>
      <c r="W68" s="6">
        <v>0</v>
      </c>
      <c r="X68" s="6">
        <v>0</v>
      </c>
      <c r="Y68" s="6">
        <v>0</v>
      </c>
    </row>
    <row r="69" spans="1:25" ht="11.25">
      <c r="A69" s="7">
        <f t="shared" si="1"/>
        <v>43414</v>
      </c>
      <c r="B69" s="6">
        <v>0.26</v>
      </c>
      <c r="C69" s="6">
        <v>2.38</v>
      </c>
      <c r="D69" s="6">
        <v>2.08</v>
      </c>
      <c r="E69" s="6">
        <v>5.41</v>
      </c>
      <c r="F69" s="6">
        <v>5.52</v>
      </c>
      <c r="G69" s="6">
        <v>5.15</v>
      </c>
      <c r="H69" s="6">
        <v>4.3</v>
      </c>
      <c r="I69" s="6">
        <v>0</v>
      </c>
      <c r="J69" s="6">
        <v>0</v>
      </c>
      <c r="K69" s="6">
        <v>0.03</v>
      </c>
      <c r="L69" s="6">
        <v>0</v>
      </c>
      <c r="M69" s="6">
        <v>0</v>
      </c>
      <c r="N69" s="6">
        <v>0</v>
      </c>
      <c r="O69" s="6">
        <v>7.07</v>
      </c>
      <c r="P69" s="6">
        <v>0</v>
      </c>
      <c r="Q69" s="6">
        <v>0</v>
      </c>
      <c r="R69" s="6">
        <v>0</v>
      </c>
      <c r="S69" s="6">
        <v>0</v>
      </c>
      <c r="T69" s="6">
        <v>0</v>
      </c>
      <c r="U69" s="6">
        <v>0</v>
      </c>
      <c r="V69" s="6">
        <v>0</v>
      </c>
      <c r="W69" s="6">
        <v>0</v>
      </c>
      <c r="X69" s="6">
        <v>0</v>
      </c>
      <c r="Y69" s="6">
        <v>0</v>
      </c>
    </row>
    <row r="70" spans="1:25" ht="11.25">
      <c r="A70" s="7">
        <f t="shared" si="1"/>
        <v>43415</v>
      </c>
      <c r="B70" s="6">
        <v>0.19</v>
      </c>
      <c r="C70" s="6">
        <v>0</v>
      </c>
      <c r="D70" s="6">
        <v>0.53</v>
      </c>
      <c r="E70" s="6">
        <v>5.17</v>
      </c>
      <c r="F70" s="6">
        <v>1.87</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6">
        <v>0</v>
      </c>
      <c r="Y70" s="6">
        <v>0</v>
      </c>
    </row>
    <row r="71" spans="1:25" ht="11.25">
      <c r="A71" s="7">
        <f t="shared" si="1"/>
        <v>43416</v>
      </c>
      <c r="B71" s="6">
        <v>53.25</v>
      </c>
      <c r="C71" s="6">
        <v>35.78</v>
      </c>
      <c r="D71" s="6">
        <v>8.37</v>
      </c>
      <c r="E71" s="6">
        <v>8.09</v>
      </c>
      <c r="F71" s="6">
        <v>0</v>
      </c>
      <c r="G71" s="6">
        <v>0</v>
      </c>
      <c r="H71" s="6">
        <v>0</v>
      </c>
      <c r="I71" s="6">
        <v>0</v>
      </c>
      <c r="J71" s="6">
        <v>0</v>
      </c>
      <c r="K71" s="6">
        <v>0</v>
      </c>
      <c r="L71" s="6">
        <v>0</v>
      </c>
      <c r="M71" s="6">
        <v>0</v>
      </c>
      <c r="N71" s="6">
        <v>0</v>
      </c>
      <c r="O71" s="6">
        <v>1.15</v>
      </c>
      <c r="P71" s="6">
        <v>0</v>
      </c>
      <c r="Q71" s="6">
        <v>0</v>
      </c>
      <c r="R71" s="6">
        <v>0</v>
      </c>
      <c r="S71" s="6">
        <v>0</v>
      </c>
      <c r="T71" s="6">
        <v>0</v>
      </c>
      <c r="U71" s="6">
        <v>5.78</v>
      </c>
      <c r="V71" s="6">
        <v>0</v>
      </c>
      <c r="W71" s="6">
        <v>0</v>
      </c>
      <c r="X71" s="6">
        <v>0</v>
      </c>
      <c r="Y71" s="6">
        <v>0</v>
      </c>
    </row>
    <row r="72" spans="1:25" ht="11.25">
      <c r="A72" s="7">
        <f t="shared" si="1"/>
        <v>43417</v>
      </c>
      <c r="B72" s="6">
        <v>0</v>
      </c>
      <c r="C72" s="6">
        <v>0.89</v>
      </c>
      <c r="D72" s="6">
        <v>1.24</v>
      </c>
      <c r="E72" s="6">
        <v>1.16</v>
      </c>
      <c r="F72" s="6">
        <v>1</v>
      </c>
      <c r="G72" s="6">
        <v>1.16</v>
      </c>
      <c r="H72" s="6">
        <v>1.48</v>
      </c>
      <c r="I72" s="6">
        <v>0.12</v>
      </c>
      <c r="J72" s="6">
        <v>0.99</v>
      </c>
      <c r="K72" s="6">
        <v>0</v>
      </c>
      <c r="L72" s="6">
        <v>0</v>
      </c>
      <c r="M72" s="6">
        <v>1.33</v>
      </c>
      <c r="N72" s="6">
        <v>1.14</v>
      </c>
      <c r="O72" s="6">
        <v>0</v>
      </c>
      <c r="P72" s="6">
        <v>0</v>
      </c>
      <c r="Q72" s="6">
        <v>0</v>
      </c>
      <c r="R72" s="6">
        <v>0</v>
      </c>
      <c r="S72" s="6">
        <v>0</v>
      </c>
      <c r="T72" s="6">
        <v>0</v>
      </c>
      <c r="U72" s="6">
        <v>0</v>
      </c>
      <c r="V72" s="6">
        <v>0</v>
      </c>
      <c r="W72" s="6">
        <v>0</v>
      </c>
      <c r="X72" s="6">
        <v>0</v>
      </c>
      <c r="Y72" s="6">
        <v>0</v>
      </c>
    </row>
    <row r="73" spans="1:25" ht="11.25">
      <c r="A73" s="7">
        <f t="shared" si="1"/>
        <v>43418</v>
      </c>
      <c r="B73" s="6">
        <v>0</v>
      </c>
      <c r="C73" s="6">
        <v>1.76</v>
      </c>
      <c r="D73" s="6">
        <v>1.58</v>
      </c>
      <c r="E73" s="6">
        <v>0</v>
      </c>
      <c r="F73" s="6">
        <v>0</v>
      </c>
      <c r="G73" s="6">
        <v>0</v>
      </c>
      <c r="H73" s="6">
        <v>0</v>
      </c>
      <c r="I73" s="6">
        <v>0.16</v>
      </c>
      <c r="J73" s="6">
        <v>0.59</v>
      </c>
      <c r="K73" s="6">
        <v>0.28</v>
      </c>
      <c r="L73" s="6">
        <v>1.05</v>
      </c>
      <c r="M73" s="6">
        <v>1.48</v>
      </c>
      <c r="N73" s="6">
        <v>0.04</v>
      </c>
      <c r="O73" s="6">
        <v>0</v>
      </c>
      <c r="P73" s="6">
        <v>0</v>
      </c>
      <c r="Q73" s="6">
        <v>0.03</v>
      </c>
      <c r="R73" s="6">
        <v>0</v>
      </c>
      <c r="S73" s="6">
        <v>0</v>
      </c>
      <c r="T73" s="6">
        <v>0</v>
      </c>
      <c r="U73" s="6">
        <v>0</v>
      </c>
      <c r="V73" s="6">
        <v>0</v>
      </c>
      <c r="W73" s="6">
        <v>0</v>
      </c>
      <c r="X73" s="6">
        <v>0</v>
      </c>
      <c r="Y73" s="6">
        <v>0</v>
      </c>
    </row>
    <row r="74" spans="1:25" ht="11.25">
      <c r="A74" s="7">
        <f t="shared" si="1"/>
        <v>43419</v>
      </c>
      <c r="B74" s="6">
        <v>4.82</v>
      </c>
      <c r="C74" s="6">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6">
        <v>0</v>
      </c>
      <c r="Y74" s="6">
        <v>0</v>
      </c>
    </row>
    <row r="75" spans="1:25" ht="11.25">
      <c r="A75" s="7">
        <f t="shared" si="1"/>
        <v>43420</v>
      </c>
      <c r="B75" s="6">
        <v>5.87</v>
      </c>
      <c r="C75" s="6">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6">
        <v>0</v>
      </c>
      <c r="Y75" s="6">
        <v>0</v>
      </c>
    </row>
    <row r="76" spans="1:25" ht="11.25">
      <c r="A76" s="7">
        <f t="shared" si="1"/>
        <v>43421</v>
      </c>
      <c r="B76" s="6">
        <v>0.06</v>
      </c>
      <c r="C76" s="6">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6">
        <v>0</v>
      </c>
      <c r="Y76" s="6">
        <v>0</v>
      </c>
    </row>
    <row r="77" spans="1:25" ht="11.25">
      <c r="A77" s="7">
        <f t="shared" si="1"/>
        <v>43422</v>
      </c>
      <c r="B77" s="6">
        <v>0</v>
      </c>
      <c r="C77" s="6">
        <v>0</v>
      </c>
      <c r="D77" s="6">
        <v>1.55</v>
      </c>
      <c r="E77" s="6">
        <v>0.07</v>
      </c>
      <c r="F77" s="6">
        <v>0</v>
      </c>
      <c r="G77" s="6">
        <v>0</v>
      </c>
      <c r="H77" s="6">
        <v>0</v>
      </c>
      <c r="I77" s="6">
        <v>0</v>
      </c>
      <c r="J77" s="6">
        <v>0</v>
      </c>
      <c r="K77" s="6">
        <v>0</v>
      </c>
      <c r="L77" s="6">
        <v>0</v>
      </c>
      <c r="M77" s="6">
        <v>0</v>
      </c>
      <c r="N77" s="6">
        <v>9.17</v>
      </c>
      <c r="O77" s="6">
        <v>13.23</v>
      </c>
      <c r="P77" s="6">
        <v>0</v>
      </c>
      <c r="Q77" s="6">
        <v>0</v>
      </c>
      <c r="R77" s="6">
        <v>0</v>
      </c>
      <c r="S77" s="6">
        <v>0</v>
      </c>
      <c r="T77" s="6">
        <v>0</v>
      </c>
      <c r="U77" s="6">
        <v>0</v>
      </c>
      <c r="V77" s="6">
        <v>0</v>
      </c>
      <c r="W77" s="6">
        <v>0</v>
      </c>
      <c r="X77" s="6">
        <v>0</v>
      </c>
      <c r="Y77" s="6">
        <v>0</v>
      </c>
    </row>
    <row r="78" spans="1:25" ht="11.25">
      <c r="A78" s="7">
        <f t="shared" si="1"/>
        <v>43423</v>
      </c>
      <c r="B78" s="6">
        <v>2.9</v>
      </c>
      <c r="C78" s="6">
        <v>0</v>
      </c>
      <c r="D78" s="6">
        <v>0</v>
      </c>
      <c r="E78" s="6">
        <v>3.29</v>
      </c>
      <c r="F78" s="6">
        <v>3.2</v>
      </c>
      <c r="G78" s="6">
        <v>4.05</v>
      </c>
      <c r="H78" s="6">
        <v>0</v>
      </c>
      <c r="I78" s="6">
        <v>15.99</v>
      </c>
      <c r="J78" s="6">
        <v>1.12</v>
      </c>
      <c r="K78" s="6">
        <v>0.18</v>
      </c>
      <c r="L78" s="6">
        <v>0.37</v>
      </c>
      <c r="M78" s="6">
        <v>0.71</v>
      </c>
      <c r="N78" s="6">
        <v>15.5</v>
      </c>
      <c r="O78" s="6">
        <v>42.14</v>
      </c>
      <c r="P78" s="6">
        <v>0</v>
      </c>
      <c r="Q78" s="6">
        <v>2.7</v>
      </c>
      <c r="R78" s="6">
        <v>14.35</v>
      </c>
      <c r="S78" s="6">
        <v>0</v>
      </c>
      <c r="T78" s="6">
        <v>2.16</v>
      </c>
      <c r="U78" s="6">
        <v>2.56</v>
      </c>
      <c r="V78" s="6">
        <v>2.78</v>
      </c>
      <c r="W78" s="6">
        <v>4.81</v>
      </c>
      <c r="X78" s="6">
        <v>4.49</v>
      </c>
      <c r="Y78" s="6">
        <v>4.28</v>
      </c>
    </row>
    <row r="79" spans="1:25" ht="11.25">
      <c r="A79" s="7">
        <f t="shared" si="1"/>
        <v>43424</v>
      </c>
      <c r="B79" s="6">
        <v>3.11</v>
      </c>
      <c r="C79" s="6">
        <v>0</v>
      </c>
      <c r="D79" s="6">
        <v>0.32</v>
      </c>
      <c r="E79" s="6">
        <v>3.13</v>
      </c>
      <c r="F79" s="6">
        <v>0</v>
      </c>
      <c r="G79" s="6">
        <v>1.64</v>
      </c>
      <c r="H79" s="6">
        <v>0</v>
      </c>
      <c r="I79" s="6">
        <v>0</v>
      </c>
      <c r="J79" s="6">
        <v>0</v>
      </c>
      <c r="K79" s="6">
        <v>0</v>
      </c>
      <c r="L79" s="6">
        <v>0</v>
      </c>
      <c r="M79" s="6">
        <v>12.57</v>
      </c>
      <c r="N79" s="6">
        <v>42</v>
      </c>
      <c r="O79" s="6">
        <v>27.25</v>
      </c>
      <c r="P79" s="6">
        <v>12.21</v>
      </c>
      <c r="Q79" s="6">
        <v>2.01</v>
      </c>
      <c r="R79" s="6">
        <v>0</v>
      </c>
      <c r="S79" s="6">
        <v>0.73</v>
      </c>
      <c r="T79" s="6">
        <v>0</v>
      </c>
      <c r="U79" s="6">
        <v>0</v>
      </c>
      <c r="V79" s="6">
        <v>0</v>
      </c>
      <c r="W79" s="6">
        <v>0</v>
      </c>
      <c r="X79" s="6">
        <v>0</v>
      </c>
      <c r="Y79" s="6">
        <v>0</v>
      </c>
    </row>
    <row r="80" spans="1:25" ht="11.25">
      <c r="A80" s="7">
        <f t="shared" si="1"/>
        <v>43425</v>
      </c>
      <c r="B80" s="6">
        <v>0.82</v>
      </c>
      <c r="C80" s="6">
        <v>0</v>
      </c>
      <c r="D80" s="6">
        <v>0</v>
      </c>
      <c r="E80" s="6">
        <v>0</v>
      </c>
      <c r="F80" s="6">
        <v>0.37</v>
      </c>
      <c r="G80" s="6">
        <v>17.68</v>
      </c>
      <c r="H80" s="6">
        <v>0</v>
      </c>
      <c r="I80" s="6">
        <v>0</v>
      </c>
      <c r="J80" s="6">
        <v>0</v>
      </c>
      <c r="K80" s="6">
        <v>0</v>
      </c>
      <c r="L80" s="6">
        <v>0</v>
      </c>
      <c r="M80" s="6">
        <v>0.06</v>
      </c>
      <c r="N80" s="6">
        <v>6.66</v>
      </c>
      <c r="O80" s="6">
        <v>0</v>
      </c>
      <c r="P80" s="6">
        <v>0</v>
      </c>
      <c r="Q80" s="6">
        <v>0</v>
      </c>
      <c r="R80" s="6">
        <v>0</v>
      </c>
      <c r="S80" s="6">
        <v>0</v>
      </c>
      <c r="T80" s="6">
        <v>0</v>
      </c>
      <c r="U80" s="6">
        <v>0</v>
      </c>
      <c r="V80" s="6">
        <v>0</v>
      </c>
      <c r="W80" s="6">
        <v>0</v>
      </c>
      <c r="X80" s="6">
        <v>0</v>
      </c>
      <c r="Y80" s="6">
        <v>0</v>
      </c>
    </row>
    <row r="81" spans="1:25" ht="11.25">
      <c r="A81" s="7">
        <f t="shared" si="1"/>
        <v>43426</v>
      </c>
      <c r="B81" s="6">
        <v>3.02</v>
      </c>
      <c r="C81" s="6">
        <v>0.15</v>
      </c>
      <c r="D81" s="6">
        <v>0</v>
      </c>
      <c r="E81" s="6">
        <v>0</v>
      </c>
      <c r="F81" s="6">
        <v>0</v>
      </c>
      <c r="G81" s="6">
        <v>0</v>
      </c>
      <c r="H81" s="6">
        <v>0</v>
      </c>
      <c r="I81" s="6">
        <v>0</v>
      </c>
      <c r="J81" s="6">
        <v>0</v>
      </c>
      <c r="K81" s="6">
        <v>0.04</v>
      </c>
      <c r="L81" s="6">
        <v>0</v>
      </c>
      <c r="M81" s="6">
        <v>0</v>
      </c>
      <c r="N81" s="6">
        <v>0</v>
      </c>
      <c r="O81" s="6">
        <v>0</v>
      </c>
      <c r="P81" s="6">
        <v>0</v>
      </c>
      <c r="Q81" s="6">
        <v>0</v>
      </c>
      <c r="R81" s="6">
        <v>0</v>
      </c>
      <c r="S81" s="6">
        <v>0</v>
      </c>
      <c r="T81" s="6">
        <v>0</v>
      </c>
      <c r="U81" s="6">
        <v>0</v>
      </c>
      <c r="V81" s="6">
        <v>0</v>
      </c>
      <c r="W81" s="6">
        <v>0</v>
      </c>
      <c r="X81" s="6">
        <v>0</v>
      </c>
      <c r="Y81" s="6">
        <v>0</v>
      </c>
    </row>
    <row r="82" spans="1:25" ht="11.25">
      <c r="A82" s="7">
        <f t="shared" si="1"/>
        <v>43427</v>
      </c>
      <c r="B82" s="6">
        <v>1.16</v>
      </c>
      <c r="C82" s="6">
        <v>0.02</v>
      </c>
      <c r="D82" s="6">
        <v>0</v>
      </c>
      <c r="E82" s="6">
        <v>0.19</v>
      </c>
      <c r="F82" s="6">
        <v>0</v>
      </c>
      <c r="G82" s="6">
        <v>0.01</v>
      </c>
      <c r="H82" s="6">
        <v>0</v>
      </c>
      <c r="I82" s="6">
        <v>0</v>
      </c>
      <c r="J82" s="6">
        <v>0.02</v>
      </c>
      <c r="K82" s="6">
        <v>0.26</v>
      </c>
      <c r="L82" s="6">
        <v>0.18</v>
      </c>
      <c r="M82" s="6">
        <v>0</v>
      </c>
      <c r="N82" s="6">
        <v>0</v>
      </c>
      <c r="O82" s="6">
        <v>0</v>
      </c>
      <c r="P82" s="6">
        <v>0</v>
      </c>
      <c r="Q82" s="6">
        <v>0</v>
      </c>
      <c r="R82" s="6">
        <v>0</v>
      </c>
      <c r="S82" s="6">
        <v>0</v>
      </c>
      <c r="T82" s="6">
        <v>0</v>
      </c>
      <c r="U82" s="6">
        <v>0</v>
      </c>
      <c r="V82" s="6">
        <v>0</v>
      </c>
      <c r="W82" s="6">
        <v>0</v>
      </c>
      <c r="X82" s="6">
        <v>0</v>
      </c>
      <c r="Y82" s="6">
        <v>0</v>
      </c>
    </row>
    <row r="83" spans="1:25" ht="11.25">
      <c r="A83" s="7">
        <f t="shared" si="1"/>
        <v>43428</v>
      </c>
      <c r="B83" s="6">
        <v>28.72</v>
      </c>
      <c r="C83" s="6">
        <v>0</v>
      </c>
      <c r="D83" s="6">
        <v>0</v>
      </c>
      <c r="E83" s="6">
        <v>5.4</v>
      </c>
      <c r="F83" s="6">
        <v>0</v>
      </c>
      <c r="G83" s="6">
        <v>13.54</v>
      </c>
      <c r="H83" s="6">
        <v>0</v>
      </c>
      <c r="I83" s="6">
        <v>6.42</v>
      </c>
      <c r="J83" s="6">
        <v>0</v>
      </c>
      <c r="K83" s="6">
        <v>0</v>
      </c>
      <c r="L83" s="6">
        <v>0</v>
      </c>
      <c r="M83" s="6">
        <v>8.63</v>
      </c>
      <c r="N83" s="6">
        <v>3.32</v>
      </c>
      <c r="O83" s="6">
        <v>3.4</v>
      </c>
      <c r="P83" s="6">
        <v>0</v>
      </c>
      <c r="Q83" s="6">
        <v>0</v>
      </c>
      <c r="R83" s="6">
        <v>0</v>
      </c>
      <c r="S83" s="6">
        <v>0.01</v>
      </c>
      <c r="T83" s="6">
        <v>0</v>
      </c>
      <c r="U83" s="6">
        <v>0</v>
      </c>
      <c r="V83" s="6">
        <v>0</v>
      </c>
      <c r="W83" s="6">
        <v>0</v>
      </c>
      <c r="X83" s="6">
        <v>0</v>
      </c>
      <c r="Y83" s="6">
        <v>0</v>
      </c>
    </row>
    <row r="84" spans="1:25" ht="11.25">
      <c r="A84" s="7">
        <f t="shared" si="1"/>
        <v>43429</v>
      </c>
      <c r="B84" s="6">
        <v>3.81</v>
      </c>
      <c r="C84" s="6">
        <v>0.03</v>
      </c>
      <c r="D84" s="6">
        <v>0</v>
      </c>
      <c r="E84" s="6">
        <v>0</v>
      </c>
      <c r="F84" s="6">
        <v>0</v>
      </c>
      <c r="G84" s="6">
        <v>0</v>
      </c>
      <c r="H84" s="6">
        <v>0</v>
      </c>
      <c r="I84" s="6">
        <v>0</v>
      </c>
      <c r="J84" s="6">
        <v>0</v>
      </c>
      <c r="K84" s="6">
        <v>0</v>
      </c>
      <c r="L84" s="6">
        <v>0</v>
      </c>
      <c r="M84" s="6">
        <v>0</v>
      </c>
      <c r="N84" s="6">
        <v>0</v>
      </c>
      <c r="O84" s="6">
        <v>0</v>
      </c>
      <c r="P84" s="6">
        <v>0</v>
      </c>
      <c r="Q84" s="6">
        <v>0</v>
      </c>
      <c r="R84" s="6">
        <v>0.49</v>
      </c>
      <c r="S84" s="6">
        <v>0</v>
      </c>
      <c r="T84" s="6">
        <v>0</v>
      </c>
      <c r="U84" s="6">
        <v>0</v>
      </c>
      <c r="V84" s="6">
        <v>0</v>
      </c>
      <c r="W84" s="6">
        <v>0</v>
      </c>
      <c r="X84" s="6">
        <v>0</v>
      </c>
      <c r="Y84" s="6">
        <v>0</v>
      </c>
    </row>
    <row r="85" spans="1:25" ht="11.25">
      <c r="A85" s="7">
        <f t="shared" si="1"/>
        <v>43430</v>
      </c>
      <c r="B85" s="6">
        <v>2.53</v>
      </c>
      <c r="C85" s="6">
        <v>0.01</v>
      </c>
      <c r="D85" s="6">
        <v>3.67</v>
      </c>
      <c r="E85" s="6">
        <v>1.33</v>
      </c>
      <c r="F85" s="6">
        <v>0.07</v>
      </c>
      <c r="G85" s="6">
        <v>0.12</v>
      </c>
      <c r="H85" s="6">
        <v>0.05</v>
      </c>
      <c r="I85" s="6">
        <v>3.45</v>
      </c>
      <c r="J85" s="6">
        <v>8.81</v>
      </c>
      <c r="K85" s="6">
        <v>13.31</v>
      </c>
      <c r="L85" s="6">
        <v>18.69</v>
      </c>
      <c r="M85" s="6">
        <v>20.19</v>
      </c>
      <c r="N85" s="6">
        <v>42.42</v>
      </c>
      <c r="O85" s="6">
        <v>59.19</v>
      </c>
      <c r="P85" s="6">
        <v>0</v>
      </c>
      <c r="Q85" s="6">
        <v>17.81</v>
      </c>
      <c r="R85" s="6">
        <v>9.01</v>
      </c>
      <c r="S85" s="6">
        <v>8.21</v>
      </c>
      <c r="T85" s="6">
        <v>4.18</v>
      </c>
      <c r="U85" s="6">
        <v>0.11</v>
      </c>
      <c r="V85" s="6">
        <v>0</v>
      </c>
      <c r="W85" s="6">
        <v>0</v>
      </c>
      <c r="X85" s="6">
        <v>0</v>
      </c>
      <c r="Y85" s="6">
        <v>0</v>
      </c>
    </row>
    <row r="86" spans="1:25" ht="11.25">
      <c r="A86" s="7">
        <f t="shared" si="1"/>
        <v>43431</v>
      </c>
      <c r="B86" s="6">
        <v>35.9</v>
      </c>
      <c r="C86" s="6">
        <v>2.22</v>
      </c>
      <c r="D86" s="6">
        <v>3.82</v>
      </c>
      <c r="E86" s="6">
        <v>3.84</v>
      </c>
      <c r="F86" s="6">
        <v>0.07</v>
      </c>
      <c r="G86" s="6">
        <v>5.38</v>
      </c>
      <c r="H86" s="6">
        <v>4.34</v>
      </c>
      <c r="I86" s="6">
        <v>1.32</v>
      </c>
      <c r="J86" s="6">
        <v>0.1</v>
      </c>
      <c r="K86" s="6">
        <v>0.12</v>
      </c>
      <c r="L86" s="6">
        <v>50.05</v>
      </c>
      <c r="M86" s="6">
        <v>49.67</v>
      </c>
      <c r="N86" s="6">
        <v>33.63</v>
      </c>
      <c r="O86" s="6">
        <v>48.67</v>
      </c>
      <c r="P86" s="6">
        <v>67.31</v>
      </c>
      <c r="Q86" s="6">
        <v>43.92</v>
      </c>
      <c r="R86" s="6">
        <v>29.46</v>
      </c>
      <c r="S86" s="6">
        <v>14.95</v>
      </c>
      <c r="T86" s="6">
        <v>48.22</v>
      </c>
      <c r="U86" s="6">
        <v>44.69</v>
      </c>
      <c r="V86" s="6">
        <v>38.45</v>
      </c>
      <c r="W86" s="6">
        <v>2.75</v>
      </c>
      <c r="X86" s="6">
        <v>0.46</v>
      </c>
      <c r="Y86" s="6">
        <v>0</v>
      </c>
    </row>
    <row r="87" spans="1:25" ht="11.25">
      <c r="A87" s="7">
        <f t="shared" si="1"/>
        <v>43432</v>
      </c>
      <c r="B87" s="6">
        <v>1.15</v>
      </c>
      <c r="C87" s="6">
        <v>1.44</v>
      </c>
      <c r="D87" s="6">
        <v>55.07</v>
      </c>
      <c r="E87" s="6">
        <v>3.39</v>
      </c>
      <c r="F87" s="6">
        <v>4.7</v>
      </c>
      <c r="G87" s="6">
        <v>4.05</v>
      </c>
      <c r="H87" s="6">
        <v>3.73</v>
      </c>
      <c r="I87" s="6">
        <v>8.67</v>
      </c>
      <c r="J87" s="6">
        <v>5.38</v>
      </c>
      <c r="K87" s="6">
        <v>43.21</v>
      </c>
      <c r="L87" s="6">
        <v>0.37</v>
      </c>
      <c r="M87" s="6">
        <v>0</v>
      </c>
      <c r="N87" s="6">
        <v>360.95</v>
      </c>
      <c r="O87" s="6">
        <v>606.12</v>
      </c>
      <c r="P87" s="6">
        <v>392.21</v>
      </c>
      <c r="Q87" s="6">
        <v>276.14</v>
      </c>
      <c r="R87" s="6">
        <v>0.86</v>
      </c>
      <c r="S87" s="6">
        <v>0</v>
      </c>
      <c r="T87" s="6">
        <v>0</v>
      </c>
      <c r="U87" s="6">
        <v>0</v>
      </c>
      <c r="V87" s="6">
        <v>0</v>
      </c>
      <c r="W87" s="6">
        <v>0</v>
      </c>
      <c r="X87" s="6">
        <v>0</v>
      </c>
      <c r="Y87" s="6">
        <v>0</v>
      </c>
    </row>
    <row r="88" spans="1:25" ht="11.25">
      <c r="A88" s="7">
        <f t="shared" si="1"/>
        <v>43433</v>
      </c>
      <c r="B88" s="6">
        <v>5.2</v>
      </c>
      <c r="C88" s="6">
        <v>10.34</v>
      </c>
      <c r="D88" s="6">
        <v>11.02</v>
      </c>
      <c r="E88" s="6">
        <v>54.28</v>
      </c>
      <c r="F88" s="6">
        <v>50.08</v>
      </c>
      <c r="G88" s="6">
        <v>52.54</v>
      </c>
      <c r="H88" s="6">
        <v>10.06</v>
      </c>
      <c r="I88" s="6">
        <v>16.36</v>
      </c>
      <c r="J88" s="6">
        <v>14.69</v>
      </c>
      <c r="K88" s="6">
        <v>50.93</v>
      </c>
      <c r="L88" s="6">
        <v>46.97</v>
      </c>
      <c r="M88" s="6">
        <v>45.02</v>
      </c>
      <c r="N88" s="6">
        <v>45.27</v>
      </c>
      <c r="O88" s="6">
        <v>57.56</v>
      </c>
      <c r="P88" s="6">
        <v>48.16</v>
      </c>
      <c r="Q88" s="6">
        <v>1.74</v>
      </c>
      <c r="R88" s="6">
        <v>25.41</v>
      </c>
      <c r="S88" s="6">
        <v>0.12</v>
      </c>
      <c r="T88" s="6">
        <v>0.43</v>
      </c>
      <c r="U88" s="6">
        <v>0</v>
      </c>
      <c r="V88" s="6">
        <v>0</v>
      </c>
      <c r="W88" s="6">
        <v>0</v>
      </c>
      <c r="X88" s="6">
        <v>0</v>
      </c>
      <c r="Y88" s="6">
        <v>0</v>
      </c>
    </row>
    <row r="89" spans="1:25" ht="11.25">
      <c r="A89" s="7">
        <f t="shared" si="1"/>
        <v>43434</v>
      </c>
      <c r="B89" s="6">
        <v>3.92</v>
      </c>
      <c r="C89" s="6">
        <v>2.49</v>
      </c>
      <c r="D89" s="6">
        <v>3.97</v>
      </c>
      <c r="E89" s="6">
        <v>0.92</v>
      </c>
      <c r="F89" s="6">
        <v>0.34</v>
      </c>
      <c r="G89" s="6">
        <v>0.51</v>
      </c>
      <c r="H89" s="6">
        <v>0.1</v>
      </c>
      <c r="I89" s="6">
        <v>0.12</v>
      </c>
      <c r="J89" s="6">
        <v>0.17</v>
      </c>
      <c r="K89" s="6">
        <v>0.05</v>
      </c>
      <c r="L89" s="6">
        <v>0.12</v>
      </c>
      <c r="M89" s="6">
        <v>40.85</v>
      </c>
      <c r="N89" s="6">
        <v>2.3</v>
      </c>
      <c r="O89" s="6">
        <v>0.76</v>
      </c>
      <c r="P89" s="6">
        <v>0.06</v>
      </c>
      <c r="Q89" s="6">
        <v>0.09</v>
      </c>
      <c r="R89" s="6">
        <v>0</v>
      </c>
      <c r="S89" s="6">
        <v>0</v>
      </c>
      <c r="T89" s="6">
        <v>0</v>
      </c>
      <c r="U89" s="6">
        <v>0</v>
      </c>
      <c r="V89" s="6">
        <v>0</v>
      </c>
      <c r="W89" s="6">
        <v>0</v>
      </c>
      <c r="X89" s="6">
        <v>0</v>
      </c>
      <c r="Y89" s="6">
        <v>0</v>
      </c>
    </row>
    <row r="90" spans="1:25" ht="24.75" customHeight="1">
      <c r="A90" s="57" t="s">
        <v>47</v>
      </c>
      <c r="B90" s="57"/>
      <c r="C90" s="57"/>
      <c r="D90" s="57"/>
      <c r="E90" s="57"/>
      <c r="F90" s="57"/>
      <c r="G90" s="57"/>
      <c r="H90" s="57"/>
      <c r="I90" s="57"/>
      <c r="J90" s="57"/>
      <c r="K90" s="57"/>
      <c r="L90" s="57"/>
      <c r="M90" s="57"/>
      <c r="N90" s="57"/>
      <c r="O90" s="57"/>
      <c r="P90" s="57"/>
      <c r="Q90" s="57"/>
      <c r="R90" s="57"/>
      <c r="S90" s="57"/>
      <c r="T90" s="57"/>
      <c r="U90" s="57"/>
      <c r="V90" s="57"/>
      <c r="W90" s="57"/>
      <c r="X90" s="57"/>
      <c r="Y90" s="57"/>
    </row>
    <row r="91" spans="1:25" ht="11.25">
      <c r="A91" s="8" t="s">
        <v>21</v>
      </c>
      <c r="B91" s="5" t="s">
        <v>22</v>
      </c>
      <c r="C91" s="11" t="s">
        <v>23</v>
      </c>
      <c r="D91" s="11" t="s">
        <v>24</v>
      </c>
      <c r="E91" s="5" t="s">
        <v>25</v>
      </c>
      <c r="F91" s="5" t="s">
        <v>26</v>
      </c>
      <c r="G91" s="11" t="s">
        <v>27</v>
      </c>
      <c r="H91" s="11" t="s">
        <v>28</v>
      </c>
      <c r="I91" s="5" t="s">
        <v>29</v>
      </c>
      <c r="J91" s="5" t="s">
        <v>30</v>
      </c>
      <c r="K91" s="5" t="s">
        <v>31</v>
      </c>
      <c r="L91" s="5" t="s">
        <v>32</v>
      </c>
      <c r="M91" s="5" t="s">
        <v>33</v>
      </c>
      <c r="N91" s="5" t="s">
        <v>34</v>
      </c>
      <c r="O91" s="5" t="s">
        <v>35</v>
      </c>
      <c r="P91" s="5" t="s">
        <v>36</v>
      </c>
      <c r="Q91" s="5" t="s">
        <v>37</v>
      </c>
      <c r="R91" s="5" t="s">
        <v>38</v>
      </c>
      <c r="S91" s="5" t="s">
        <v>39</v>
      </c>
      <c r="T91" s="5" t="s">
        <v>40</v>
      </c>
      <c r="U91" s="5" t="s">
        <v>41</v>
      </c>
      <c r="V91" s="5" t="s">
        <v>42</v>
      </c>
      <c r="W91" s="5" t="s">
        <v>43</v>
      </c>
      <c r="X91" s="5" t="s">
        <v>44</v>
      </c>
      <c r="Y91" s="5" t="s">
        <v>45</v>
      </c>
    </row>
    <row r="92" spans="1:25" ht="11.25">
      <c r="A92" s="7">
        <f aca="true" t="shared" si="2" ref="A92:A121">A60</f>
        <v>43405</v>
      </c>
      <c r="B92" s="6">
        <v>0</v>
      </c>
      <c r="C92" s="6">
        <v>0</v>
      </c>
      <c r="D92" s="6">
        <v>0</v>
      </c>
      <c r="E92" s="6">
        <v>0</v>
      </c>
      <c r="F92" s="6">
        <v>376.76</v>
      </c>
      <c r="G92" s="6">
        <v>370.75</v>
      </c>
      <c r="H92" s="6">
        <v>0.01</v>
      </c>
      <c r="I92" s="6">
        <v>0</v>
      </c>
      <c r="J92" s="6">
        <v>0</v>
      </c>
      <c r="K92" s="6">
        <v>0</v>
      </c>
      <c r="L92" s="6">
        <v>0.3</v>
      </c>
      <c r="M92" s="6">
        <v>0</v>
      </c>
      <c r="N92" s="6">
        <v>0</v>
      </c>
      <c r="O92" s="6">
        <v>0</v>
      </c>
      <c r="P92" s="6">
        <v>0</v>
      </c>
      <c r="Q92" s="6">
        <v>2.89</v>
      </c>
      <c r="R92" s="6">
        <v>460.99</v>
      </c>
      <c r="S92" s="6">
        <v>99.3</v>
      </c>
      <c r="T92" s="6">
        <v>338.72</v>
      </c>
      <c r="U92" s="6">
        <v>300.11</v>
      </c>
      <c r="V92" s="6">
        <v>849.03</v>
      </c>
      <c r="W92" s="6">
        <v>338.8</v>
      </c>
      <c r="X92" s="6">
        <v>844.95</v>
      </c>
      <c r="Y92" s="6">
        <v>834.27</v>
      </c>
    </row>
    <row r="93" spans="1:25" ht="11.25">
      <c r="A93" s="7">
        <f t="shared" si="2"/>
        <v>43406</v>
      </c>
      <c r="B93" s="6">
        <v>730.35</v>
      </c>
      <c r="C93" s="6">
        <v>852.78</v>
      </c>
      <c r="D93" s="6">
        <v>847.49</v>
      </c>
      <c r="E93" s="6">
        <v>0.16</v>
      </c>
      <c r="F93" s="6">
        <v>4.56</v>
      </c>
      <c r="G93" s="6">
        <v>0</v>
      </c>
      <c r="H93" s="6">
        <v>405.26</v>
      </c>
      <c r="I93" s="6">
        <v>43.43</v>
      </c>
      <c r="J93" s="6">
        <v>0</v>
      </c>
      <c r="K93" s="6">
        <v>0</v>
      </c>
      <c r="L93" s="6">
        <v>0.27</v>
      </c>
      <c r="M93" s="6">
        <v>11.89</v>
      </c>
      <c r="N93" s="6">
        <v>0.39</v>
      </c>
      <c r="O93" s="6">
        <v>3.57</v>
      </c>
      <c r="P93" s="6">
        <v>138.21</v>
      </c>
      <c r="Q93" s="6">
        <v>472.13</v>
      </c>
      <c r="R93" s="6">
        <v>0</v>
      </c>
      <c r="S93" s="6">
        <v>262.43</v>
      </c>
      <c r="T93" s="6">
        <v>0</v>
      </c>
      <c r="U93" s="6">
        <v>0</v>
      </c>
      <c r="V93" s="6">
        <v>0</v>
      </c>
      <c r="W93" s="6">
        <v>0</v>
      </c>
      <c r="X93" s="6">
        <v>0</v>
      </c>
      <c r="Y93" s="6">
        <v>0</v>
      </c>
    </row>
    <row r="94" spans="1:25" ht="11.25">
      <c r="A94" s="7">
        <f t="shared" si="2"/>
        <v>43407</v>
      </c>
      <c r="B94" s="6">
        <v>0</v>
      </c>
      <c r="C94" s="6">
        <v>0</v>
      </c>
      <c r="D94" s="6">
        <v>0</v>
      </c>
      <c r="E94" s="6">
        <v>0</v>
      </c>
      <c r="F94" s="6">
        <v>1.27</v>
      </c>
      <c r="G94" s="6">
        <v>3.16</v>
      </c>
      <c r="H94" s="6">
        <v>4.78</v>
      </c>
      <c r="I94" s="6">
        <v>459.13</v>
      </c>
      <c r="J94" s="6">
        <v>349.69</v>
      </c>
      <c r="K94" s="6">
        <v>257.21</v>
      </c>
      <c r="L94" s="6">
        <v>279.45</v>
      </c>
      <c r="M94" s="6">
        <v>1.53</v>
      </c>
      <c r="N94" s="6">
        <v>15.49</v>
      </c>
      <c r="O94" s="6">
        <v>23.89</v>
      </c>
      <c r="P94" s="6">
        <v>25.96</v>
      </c>
      <c r="Q94" s="6">
        <v>29.63</v>
      </c>
      <c r="R94" s="6">
        <v>74.83</v>
      </c>
      <c r="S94" s="6">
        <v>310.07</v>
      </c>
      <c r="T94" s="6">
        <v>0</v>
      </c>
      <c r="U94" s="6">
        <v>0</v>
      </c>
      <c r="V94" s="6">
        <v>0</v>
      </c>
      <c r="W94" s="6">
        <v>0</v>
      </c>
      <c r="X94" s="6">
        <v>610.46</v>
      </c>
      <c r="Y94" s="6">
        <v>605.56</v>
      </c>
    </row>
    <row r="95" spans="1:25" ht="11.25">
      <c r="A95" s="7">
        <f t="shared" si="2"/>
        <v>43408</v>
      </c>
      <c r="B95" s="6">
        <v>118.98</v>
      </c>
      <c r="C95" s="6">
        <v>120.63</v>
      </c>
      <c r="D95" s="6">
        <v>156.8</v>
      </c>
      <c r="E95" s="6">
        <v>0</v>
      </c>
      <c r="F95" s="6">
        <v>1.2</v>
      </c>
      <c r="G95" s="6">
        <v>0</v>
      </c>
      <c r="H95" s="6">
        <v>0</v>
      </c>
      <c r="I95" s="6">
        <v>38.25</v>
      </c>
      <c r="J95" s="6">
        <v>398.93</v>
      </c>
      <c r="K95" s="6">
        <v>96.29</v>
      </c>
      <c r="L95" s="6">
        <v>1.32</v>
      </c>
      <c r="M95" s="6">
        <v>0</v>
      </c>
      <c r="N95" s="6">
        <v>0</v>
      </c>
      <c r="O95" s="6">
        <v>0.04</v>
      </c>
      <c r="P95" s="6">
        <v>15.23</v>
      </c>
      <c r="Q95" s="6">
        <v>93.41</v>
      </c>
      <c r="R95" s="6">
        <v>67.9</v>
      </c>
      <c r="S95" s="6">
        <v>0</v>
      </c>
      <c r="T95" s="6">
        <v>0</v>
      </c>
      <c r="U95" s="6">
        <v>0</v>
      </c>
      <c r="V95" s="6">
        <v>0</v>
      </c>
      <c r="W95" s="6">
        <v>0</v>
      </c>
      <c r="X95" s="6">
        <v>0</v>
      </c>
      <c r="Y95" s="6">
        <v>0</v>
      </c>
    </row>
    <row r="96" spans="1:25" ht="11.25">
      <c r="A96" s="7">
        <f t="shared" si="2"/>
        <v>43409</v>
      </c>
      <c r="B96" s="6">
        <v>0</v>
      </c>
      <c r="C96" s="6">
        <v>0</v>
      </c>
      <c r="D96" s="6">
        <v>0</v>
      </c>
      <c r="E96" s="6">
        <v>2.32</v>
      </c>
      <c r="F96" s="6">
        <v>0</v>
      </c>
      <c r="G96" s="6">
        <v>0</v>
      </c>
      <c r="H96" s="6">
        <v>0.02</v>
      </c>
      <c r="I96" s="6">
        <v>0</v>
      </c>
      <c r="J96" s="6">
        <v>0</v>
      </c>
      <c r="K96" s="6">
        <v>0.12</v>
      </c>
      <c r="L96" s="6">
        <v>0</v>
      </c>
      <c r="M96" s="6">
        <v>0</v>
      </c>
      <c r="N96" s="6">
        <v>0</v>
      </c>
      <c r="O96" s="6">
        <v>0</v>
      </c>
      <c r="P96" s="6">
        <v>0</v>
      </c>
      <c r="Q96" s="6">
        <v>2.2</v>
      </c>
      <c r="R96" s="6">
        <v>0.02</v>
      </c>
      <c r="S96" s="6">
        <v>0</v>
      </c>
      <c r="T96" s="6">
        <v>0.01</v>
      </c>
      <c r="U96" s="6">
        <v>37.2</v>
      </c>
      <c r="V96" s="6">
        <v>15.36</v>
      </c>
      <c r="W96" s="6">
        <v>57.39</v>
      </c>
      <c r="X96" s="6">
        <v>75.12</v>
      </c>
      <c r="Y96" s="6">
        <v>29.47</v>
      </c>
    </row>
    <row r="97" spans="1:25" ht="11.25">
      <c r="A97" s="7">
        <f t="shared" si="2"/>
        <v>43410</v>
      </c>
      <c r="B97" s="6">
        <v>309.87</v>
      </c>
      <c r="C97" s="6">
        <v>404.53</v>
      </c>
      <c r="D97" s="6">
        <v>0</v>
      </c>
      <c r="E97" s="6">
        <v>0.02</v>
      </c>
      <c r="F97" s="6">
        <v>0</v>
      </c>
      <c r="G97" s="6">
        <v>0</v>
      </c>
      <c r="H97" s="6">
        <v>0</v>
      </c>
      <c r="I97" s="6">
        <v>0</v>
      </c>
      <c r="J97" s="6">
        <v>38.45</v>
      </c>
      <c r="K97" s="6">
        <v>290.07</v>
      </c>
      <c r="L97" s="6">
        <v>21.03</v>
      </c>
      <c r="M97" s="6">
        <v>0</v>
      </c>
      <c r="N97" s="6">
        <v>19.25</v>
      </c>
      <c r="O97" s="6">
        <v>10.33</v>
      </c>
      <c r="P97" s="6">
        <v>61.26</v>
      </c>
      <c r="Q97" s="6">
        <v>110.57</v>
      </c>
      <c r="R97" s="6">
        <v>167.07</v>
      </c>
      <c r="S97" s="6">
        <v>106</v>
      </c>
      <c r="T97" s="6">
        <v>0</v>
      </c>
      <c r="U97" s="6">
        <v>41.54</v>
      </c>
      <c r="V97" s="6">
        <v>832.7</v>
      </c>
      <c r="W97" s="6">
        <v>826.81</v>
      </c>
      <c r="X97" s="6">
        <v>814.63</v>
      </c>
      <c r="Y97" s="6">
        <v>805.76</v>
      </c>
    </row>
    <row r="98" spans="1:25" ht="11.25">
      <c r="A98" s="7">
        <f t="shared" si="2"/>
        <v>43411</v>
      </c>
      <c r="B98" s="6">
        <v>0</v>
      </c>
      <c r="C98" s="6">
        <v>0</v>
      </c>
      <c r="D98" s="6">
        <v>0</v>
      </c>
      <c r="E98" s="6">
        <v>0</v>
      </c>
      <c r="F98" s="6">
        <v>0</v>
      </c>
      <c r="G98" s="6">
        <v>0</v>
      </c>
      <c r="H98" s="6">
        <v>0</v>
      </c>
      <c r="I98" s="6">
        <v>0</v>
      </c>
      <c r="J98" s="6">
        <v>0</v>
      </c>
      <c r="K98" s="6">
        <v>0</v>
      </c>
      <c r="L98" s="6">
        <v>0</v>
      </c>
      <c r="M98" s="6">
        <v>0</v>
      </c>
      <c r="N98" s="6">
        <v>0</v>
      </c>
      <c r="O98" s="6">
        <v>0</v>
      </c>
      <c r="P98" s="6">
        <v>0</v>
      </c>
      <c r="Q98" s="6">
        <v>0</v>
      </c>
      <c r="R98" s="6">
        <v>33.93</v>
      </c>
      <c r="S98" s="6">
        <v>843.6</v>
      </c>
      <c r="T98" s="6">
        <v>841.74</v>
      </c>
      <c r="U98" s="6">
        <v>667.55</v>
      </c>
      <c r="V98" s="6">
        <v>701.56</v>
      </c>
      <c r="W98" s="6">
        <v>698.85</v>
      </c>
      <c r="X98" s="6">
        <v>684.37</v>
      </c>
      <c r="Y98" s="6">
        <v>676.03</v>
      </c>
    </row>
    <row r="99" spans="1:25" ht="11.25">
      <c r="A99" s="7">
        <f t="shared" si="2"/>
        <v>43412</v>
      </c>
      <c r="B99" s="6">
        <v>56.92</v>
      </c>
      <c r="C99" s="6">
        <v>93.6</v>
      </c>
      <c r="D99" s="6">
        <v>136.61</v>
      </c>
      <c r="E99" s="6">
        <v>1</v>
      </c>
      <c r="F99" s="6">
        <v>4.77</v>
      </c>
      <c r="G99" s="6">
        <v>1.73</v>
      </c>
      <c r="H99" s="6">
        <v>0.57</v>
      </c>
      <c r="I99" s="6">
        <v>2.57</v>
      </c>
      <c r="J99" s="6">
        <v>2.18</v>
      </c>
      <c r="K99" s="6">
        <v>1.7</v>
      </c>
      <c r="L99" s="6">
        <v>436.37</v>
      </c>
      <c r="M99" s="6">
        <v>2.17</v>
      </c>
      <c r="N99" s="6">
        <v>0</v>
      </c>
      <c r="O99" s="6">
        <v>10.16</v>
      </c>
      <c r="P99" s="6">
        <v>3.79</v>
      </c>
      <c r="Q99" s="6">
        <v>1.56</v>
      </c>
      <c r="R99" s="6">
        <v>152.65</v>
      </c>
      <c r="S99" s="6">
        <v>146.92</v>
      </c>
      <c r="T99" s="6">
        <v>369.94</v>
      </c>
      <c r="U99" s="6">
        <v>310.64</v>
      </c>
      <c r="V99" s="6">
        <v>307.54</v>
      </c>
      <c r="W99" s="6">
        <v>881.3</v>
      </c>
      <c r="X99" s="6">
        <v>861.77</v>
      </c>
      <c r="Y99" s="6">
        <v>855.87</v>
      </c>
    </row>
    <row r="100" spans="1:25" ht="11.25">
      <c r="A100" s="7">
        <f t="shared" si="2"/>
        <v>43413</v>
      </c>
      <c r="B100" s="6">
        <v>1.33</v>
      </c>
      <c r="C100" s="6">
        <v>88.92</v>
      </c>
      <c r="D100" s="6">
        <v>1.56</v>
      </c>
      <c r="E100" s="6">
        <v>2.25</v>
      </c>
      <c r="F100" s="6">
        <v>1.06</v>
      </c>
      <c r="G100" s="6">
        <v>0.74</v>
      </c>
      <c r="H100" s="6">
        <v>0.64</v>
      </c>
      <c r="I100" s="6">
        <v>32.17</v>
      </c>
      <c r="J100" s="6">
        <v>2.15</v>
      </c>
      <c r="K100" s="6">
        <v>60.65</v>
      </c>
      <c r="L100" s="6">
        <v>118.45</v>
      </c>
      <c r="M100" s="6">
        <v>111.1</v>
      </c>
      <c r="N100" s="6">
        <v>3.9</v>
      </c>
      <c r="O100" s="6">
        <v>5.01</v>
      </c>
      <c r="P100" s="6">
        <v>7.05</v>
      </c>
      <c r="Q100" s="6">
        <v>126.9</v>
      </c>
      <c r="R100" s="6">
        <v>66.21</v>
      </c>
      <c r="S100" s="6">
        <v>97.46</v>
      </c>
      <c r="T100" s="6">
        <v>128.21</v>
      </c>
      <c r="U100" s="6">
        <v>87.76</v>
      </c>
      <c r="V100" s="6">
        <v>921.7</v>
      </c>
      <c r="W100" s="6">
        <v>325.18</v>
      </c>
      <c r="X100" s="6">
        <v>900.62</v>
      </c>
      <c r="Y100" s="6">
        <v>883.51</v>
      </c>
    </row>
    <row r="101" spans="1:25" ht="11.25">
      <c r="A101" s="7">
        <f t="shared" si="2"/>
        <v>43414</v>
      </c>
      <c r="B101" s="6">
        <v>31.93</v>
      </c>
      <c r="C101" s="6">
        <v>12.5</v>
      </c>
      <c r="D101" s="6">
        <v>11.11</v>
      </c>
      <c r="E101" s="6">
        <v>1.55</v>
      </c>
      <c r="F101" s="6">
        <v>1.65</v>
      </c>
      <c r="G101" s="6">
        <v>2.77</v>
      </c>
      <c r="H101" s="6">
        <v>2</v>
      </c>
      <c r="I101" s="6">
        <v>28.99</v>
      </c>
      <c r="J101" s="6">
        <v>51.21</v>
      </c>
      <c r="K101" s="6">
        <v>43.67</v>
      </c>
      <c r="L101" s="6">
        <v>342.95</v>
      </c>
      <c r="M101" s="6">
        <v>330.84</v>
      </c>
      <c r="N101" s="6">
        <v>95.59</v>
      </c>
      <c r="O101" s="6">
        <v>8.22</v>
      </c>
      <c r="P101" s="6">
        <v>397.41</v>
      </c>
      <c r="Q101" s="6">
        <v>120.65</v>
      </c>
      <c r="R101" s="6">
        <v>383.48</v>
      </c>
      <c r="S101" s="6">
        <v>405.01</v>
      </c>
      <c r="T101" s="6">
        <v>235.11</v>
      </c>
      <c r="U101" s="6">
        <v>313.72</v>
      </c>
      <c r="V101" s="6">
        <v>205.82</v>
      </c>
      <c r="W101" s="6">
        <v>324.79</v>
      </c>
      <c r="X101" s="6">
        <v>372.94</v>
      </c>
      <c r="Y101" s="6">
        <v>395.54</v>
      </c>
    </row>
    <row r="102" spans="1:25" ht="11.25">
      <c r="A102" s="7">
        <f t="shared" si="2"/>
        <v>43415</v>
      </c>
      <c r="B102" s="6">
        <v>18.07</v>
      </c>
      <c r="C102" s="6">
        <v>91.78</v>
      </c>
      <c r="D102" s="6">
        <v>15.75</v>
      </c>
      <c r="E102" s="6">
        <v>2.33</v>
      </c>
      <c r="F102" s="6">
        <v>1.27</v>
      </c>
      <c r="G102" s="6">
        <v>130.51</v>
      </c>
      <c r="H102" s="6">
        <v>130.54</v>
      </c>
      <c r="I102" s="6">
        <v>193.07</v>
      </c>
      <c r="J102" s="6">
        <v>425.63</v>
      </c>
      <c r="K102" s="6">
        <v>123.62</v>
      </c>
      <c r="L102" s="6">
        <v>202.99</v>
      </c>
      <c r="M102" s="6">
        <v>227.59</v>
      </c>
      <c r="N102" s="6">
        <v>210.21</v>
      </c>
      <c r="O102" s="6">
        <v>253.44</v>
      </c>
      <c r="P102" s="6">
        <v>272.1</v>
      </c>
      <c r="Q102" s="6">
        <v>268.34</v>
      </c>
      <c r="R102" s="6">
        <v>404.24</v>
      </c>
      <c r="S102" s="6">
        <v>208.72</v>
      </c>
      <c r="T102" s="6">
        <v>379.23</v>
      </c>
      <c r="U102" s="6">
        <v>368.99</v>
      </c>
      <c r="V102" s="6">
        <v>936.24</v>
      </c>
      <c r="W102" s="6">
        <v>937.85</v>
      </c>
      <c r="X102" s="6">
        <v>929.08</v>
      </c>
      <c r="Y102" s="6">
        <v>923.45</v>
      </c>
    </row>
    <row r="103" spans="1:25" ht="11.25">
      <c r="A103" s="7">
        <f t="shared" si="2"/>
        <v>43416</v>
      </c>
      <c r="B103" s="6">
        <v>0</v>
      </c>
      <c r="C103" s="6">
        <v>0</v>
      </c>
      <c r="D103" s="6">
        <v>0</v>
      </c>
      <c r="E103" s="6">
        <v>0</v>
      </c>
      <c r="F103" s="6">
        <v>148.43</v>
      </c>
      <c r="G103" s="6">
        <v>50.31</v>
      </c>
      <c r="H103" s="6">
        <v>56.44</v>
      </c>
      <c r="I103" s="6">
        <v>344.84</v>
      </c>
      <c r="J103" s="6">
        <v>44.9</v>
      </c>
      <c r="K103" s="6">
        <v>344.67</v>
      </c>
      <c r="L103" s="6">
        <v>51.98</v>
      </c>
      <c r="M103" s="6">
        <v>42.79</v>
      </c>
      <c r="N103" s="6">
        <v>51.78</v>
      </c>
      <c r="O103" s="6">
        <v>3.31</v>
      </c>
      <c r="P103" s="6">
        <v>455.26</v>
      </c>
      <c r="Q103" s="6">
        <v>40.16</v>
      </c>
      <c r="R103" s="6">
        <v>39.43</v>
      </c>
      <c r="S103" s="6">
        <v>46.69</v>
      </c>
      <c r="T103" s="6">
        <v>33.94</v>
      </c>
      <c r="U103" s="6">
        <v>0</v>
      </c>
      <c r="V103" s="6">
        <v>137.46</v>
      </c>
      <c r="W103" s="6">
        <v>75.26</v>
      </c>
      <c r="X103" s="6">
        <v>140.97</v>
      </c>
      <c r="Y103" s="6">
        <v>861.06</v>
      </c>
    </row>
    <row r="104" spans="1:25" ht="11.25">
      <c r="A104" s="7">
        <f t="shared" si="2"/>
        <v>43417</v>
      </c>
      <c r="B104" s="6">
        <v>36.12</v>
      </c>
      <c r="C104" s="6">
        <v>0.38</v>
      </c>
      <c r="D104" s="6">
        <v>1.49</v>
      </c>
      <c r="E104" s="6">
        <v>2.86</v>
      </c>
      <c r="F104" s="6">
        <v>2.4</v>
      </c>
      <c r="G104" s="6">
        <v>1.72</v>
      </c>
      <c r="H104" s="6">
        <v>1.03</v>
      </c>
      <c r="I104" s="6">
        <v>0.76</v>
      </c>
      <c r="J104" s="6">
        <v>2.09</v>
      </c>
      <c r="K104" s="6">
        <v>30.51</v>
      </c>
      <c r="L104" s="6">
        <v>35.14</v>
      </c>
      <c r="M104" s="6">
        <v>1.56</v>
      </c>
      <c r="N104" s="6">
        <v>2.39</v>
      </c>
      <c r="O104" s="6">
        <v>11.33</v>
      </c>
      <c r="P104" s="6">
        <v>8.51</v>
      </c>
      <c r="Q104" s="6">
        <v>133.06</v>
      </c>
      <c r="R104" s="6">
        <v>413.87</v>
      </c>
      <c r="S104" s="6">
        <v>414.31</v>
      </c>
      <c r="T104" s="6">
        <v>352.8</v>
      </c>
      <c r="U104" s="6">
        <v>390.31</v>
      </c>
      <c r="V104" s="6">
        <v>895.31</v>
      </c>
      <c r="W104" s="6">
        <v>892.19</v>
      </c>
      <c r="X104" s="6">
        <v>888.46</v>
      </c>
      <c r="Y104" s="6">
        <v>376.33</v>
      </c>
    </row>
    <row r="105" spans="1:25" ht="11.25">
      <c r="A105" s="7">
        <f t="shared" si="2"/>
        <v>43418</v>
      </c>
      <c r="B105" s="6">
        <v>463.89</v>
      </c>
      <c r="C105" s="6">
        <v>5.4</v>
      </c>
      <c r="D105" s="6">
        <v>2.86</v>
      </c>
      <c r="E105" s="6">
        <v>4.39</v>
      </c>
      <c r="F105" s="6">
        <v>10.05</v>
      </c>
      <c r="G105" s="6">
        <v>7.03</v>
      </c>
      <c r="H105" s="6">
        <v>449.02</v>
      </c>
      <c r="I105" s="6">
        <v>3.89</v>
      </c>
      <c r="J105" s="6">
        <v>0.74</v>
      </c>
      <c r="K105" s="6">
        <v>1.66</v>
      </c>
      <c r="L105" s="6">
        <v>3.02</v>
      </c>
      <c r="M105" s="6">
        <v>3.16</v>
      </c>
      <c r="N105" s="6">
        <v>9.91</v>
      </c>
      <c r="O105" s="6">
        <v>25.08</v>
      </c>
      <c r="P105" s="6">
        <v>33.6</v>
      </c>
      <c r="Q105" s="6">
        <v>10.91</v>
      </c>
      <c r="R105" s="6">
        <v>30.31</v>
      </c>
      <c r="S105" s="6">
        <v>19.97</v>
      </c>
      <c r="T105" s="6">
        <v>15.24</v>
      </c>
      <c r="U105" s="6">
        <v>35.76</v>
      </c>
      <c r="V105" s="6">
        <v>77.84</v>
      </c>
      <c r="W105" s="6">
        <v>81.75</v>
      </c>
      <c r="X105" s="6">
        <v>391.58</v>
      </c>
      <c r="Y105" s="6">
        <v>390.33</v>
      </c>
    </row>
    <row r="106" spans="1:25" ht="11.25">
      <c r="A106" s="7">
        <f t="shared" si="2"/>
        <v>43419</v>
      </c>
      <c r="B106" s="6">
        <v>0.42</v>
      </c>
      <c r="C106" s="6">
        <v>32.01</v>
      </c>
      <c r="D106" s="6">
        <v>63.44</v>
      </c>
      <c r="E106" s="6">
        <v>34.05</v>
      </c>
      <c r="F106" s="6">
        <v>70.23</v>
      </c>
      <c r="G106" s="6">
        <v>69.77</v>
      </c>
      <c r="H106" s="6">
        <v>70.35</v>
      </c>
      <c r="I106" s="6">
        <v>65.75</v>
      </c>
      <c r="J106" s="6">
        <v>55.82</v>
      </c>
      <c r="K106" s="6">
        <v>52.04</v>
      </c>
      <c r="L106" s="6">
        <v>63.42</v>
      </c>
      <c r="M106" s="6">
        <v>38.51</v>
      </c>
      <c r="N106" s="6">
        <v>78.3</v>
      </c>
      <c r="O106" s="6">
        <v>99.22</v>
      </c>
      <c r="P106" s="6">
        <v>90.07</v>
      </c>
      <c r="Q106" s="6">
        <v>79.13</v>
      </c>
      <c r="R106" s="6">
        <v>67.13</v>
      </c>
      <c r="S106" s="6">
        <v>180.88</v>
      </c>
      <c r="T106" s="6">
        <v>157.91</v>
      </c>
      <c r="U106" s="6">
        <v>60.17</v>
      </c>
      <c r="V106" s="6">
        <v>886.72</v>
      </c>
      <c r="W106" s="6">
        <v>362.7</v>
      </c>
      <c r="X106" s="6">
        <v>883.46</v>
      </c>
      <c r="Y106" s="6">
        <v>342.99</v>
      </c>
    </row>
    <row r="107" spans="1:25" ht="11.25">
      <c r="A107" s="7">
        <f t="shared" si="2"/>
        <v>43420</v>
      </c>
      <c r="B107" s="6">
        <v>1.45</v>
      </c>
      <c r="C107" s="6">
        <v>33.7</v>
      </c>
      <c r="D107" s="6">
        <v>44.12</v>
      </c>
      <c r="E107" s="6">
        <v>47.44</v>
      </c>
      <c r="F107" s="6">
        <v>49.1</v>
      </c>
      <c r="G107" s="6">
        <v>52.52</v>
      </c>
      <c r="H107" s="6">
        <v>49.39</v>
      </c>
      <c r="I107" s="6">
        <v>47.27</v>
      </c>
      <c r="J107" s="6">
        <v>231.16</v>
      </c>
      <c r="K107" s="6">
        <v>126.17</v>
      </c>
      <c r="L107" s="6">
        <v>235.66</v>
      </c>
      <c r="M107" s="6">
        <v>212.34</v>
      </c>
      <c r="N107" s="6">
        <v>56.39</v>
      </c>
      <c r="O107" s="6">
        <v>420.51</v>
      </c>
      <c r="P107" s="6">
        <v>414.49</v>
      </c>
      <c r="Q107" s="6">
        <v>204.16</v>
      </c>
      <c r="R107" s="6">
        <v>415.19</v>
      </c>
      <c r="S107" s="6">
        <v>97.96</v>
      </c>
      <c r="T107" s="6">
        <v>392.77</v>
      </c>
      <c r="U107" s="6">
        <v>175.96</v>
      </c>
      <c r="V107" s="6">
        <v>378.71</v>
      </c>
      <c r="W107" s="6">
        <v>373.36</v>
      </c>
      <c r="X107" s="6">
        <v>923.42</v>
      </c>
      <c r="Y107" s="6">
        <v>585.71</v>
      </c>
    </row>
    <row r="108" spans="1:25" ht="11.25">
      <c r="A108" s="7">
        <f t="shared" si="2"/>
        <v>43421</v>
      </c>
      <c r="B108" s="6">
        <v>18.93</v>
      </c>
      <c r="C108" s="6">
        <v>40.1</v>
      </c>
      <c r="D108" s="6">
        <v>39.42</v>
      </c>
      <c r="E108" s="6">
        <v>40.85</v>
      </c>
      <c r="F108" s="6">
        <v>52.16</v>
      </c>
      <c r="G108" s="6">
        <v>51.15</v>
      </c>
      <c r="H108" s="6">
        <v>70.24</v>
      </c>
      <c r="I108" s="6">
        <v>76.02</v>
      </c>
      <c r="J108" s="6">
        <v>72.08</v>
      </c>
      <c r="K108" s="6">
        <v>63.13</v>
      </c>
      <c r="L108" s="6">
        <v>425.43</v>
      </c>
      <c r="M108" s="6">
        <v>70.65</v>
      </c>
      <c r="N108" s="6">
        <v>59.98</v>
      </c>
      <c r="O108" s="6">
        <v>65.34</v>
      </c>
      <c r="P108" s="6">
        <v>64.42</v>
      </c>
      <c r="Q108" s="6">
        <v>53.48</v>
      </c>
      <c r="R108" s="6">
        <v>53.76</v>
      </c>
      <c r="S108" s="6">
        <v>39.56</v>
      </c>
      <c r="T108" s="6">
        <v>75.55</v>
      </c>
      <c r="U108" s="6">
        <v>918.48</v>
      </c>
      <c r="V108" s="6">
        <v>135.34</v>
      </c>
      <c r="W108" s="6">
        <v>148.75</v>
      </c>
      <c r="X108" s="6">
        <v>909.7</v>
      </c>
      <c r="Y108" s="6">
        <v>187.85</v>
      </c>
    </row>
    <row r="109" spans="1:25" ht="11.25">
      <c r="A109" s="7">
        <f t="shared" si="2"/>
        <v>43422</v>
      </c>
      <c r="B109" s="6">
        <v>38.54</v>
      </c>
      <c r="C109" s="6">
        <v>72.25</v>
      </c>
      <c r="D109" s="6">
        <v>2.84</v>
      </c>
      <c r="E109" s="6">
        <v>17.47</v>
      </c>
      <c r="F109" s="6">
        <v>48.49</v>
      </c>
      <c r="G109" s="6">
        <v>49.09</v>
      </c>
      <c r="H109" s="6">
        <v>49.48</v>
      </c>
      <c r="I109" s="6">
        <v>50.02</v>
      </c>
      <c r="J109" s="6">
        <v>49.03</v>
      </c>
      <c r="K109" s="6">
        <v>50.12</v>
      </c>
      <c r="L109" s="6">
        <v>48.78</v>
      </c>
      <c r="M109" s="6">
        <v>45.97</v>
      </c>
      <c r="N109" s="6">
        <v>2.37</v>
      </c>
      <c r="O109" s="6">
        <v>1.49</v>
      </c>
      <c r="P109" s="6">
        <v>32.34</v>
      </c>
      <c r="Q109" s="6">
        <v>56.99</v>
      </c>
      <c r="R109" s="6">
        <v>58.97</v>
      </c>
      <c r="S109" s="6">
        <v>80.94</v>
      </c>
      <c r="T109" s="6">
        <v>55.69</v>
      </c>
      <c r="U109" s="6">
        <v>161.93</v>
      </c>
      <c r="V109" s="6">
        <v>155.25</v>
      </c>
      <c r="W109" s="6">
        <v>166.66</v>
      </c>
      <c r="X109" s="6">
        <v>171.79</v>
      </c>
      <c r="Y109" s="6">
        <v>401.77</v>
      </c>
    </row>
    <row r="110" spans="1:25" ht="11.25">
      <c r="A110" s="7">
        <f t="shared" si="2"/>
        <v>43423</v>
      </c>
      <c r="B110" s="6">
        <v>2.21</v>
      </c>
      <c r="C110" s="6">
        <v>20.48</v>
      </c>
      <c r="D110" s="6">
        <v>31.47</v>
      </c>
      <c r="E110" s="6">
        <v>0.74</v>
      </c>
      <c r="F110" s="6">
        <v>0</v>
      </c>
      <c r="G110" s="6">
        <v>0</v>
      </c>
      <c r="H110" s="6">
        <v>7.63</v>
      </c>
      <c r="I110" s="6">
        <v>0</v>
      </c>
      <c r="J110" s="6">
        <v>0.99</v>
      </c>
      <c r="K110" s="6">
        <v>3.18</v>
      </c>
      <c r="L110" s="6">
        <v>4.87</v>
      </c>
      <c r="M110" s="6">
        <v>0.62</v>
      </c>
      <c r="N110" s="6">
        <v>0</v>
      </c>
      <c r="O110" s="6">
        <v>0</v>
      </c>
      <c r="P110" s="6">
        <v>6.53</v>
      </c>
      <c r="Q110" s="6">
        <v>0</v>
      </c>
      <c r="R110" s="6">
        <v>0.11</v>
      </c>
      <c r="S110" s="6">
        <v>24.82</v>
      </c>
      <c r="T110" s="6">
        <v>4.85</v>
      </c>
      <c r="U110" s="6">
        <v>3.12</v>
      </c>
      <c r="V110" s="6">
        <v>0.8</v>
      </c>
      <c r="W110" s="6">
        <v>0.82</v>
      </c>
      <c r="X110" s="6">
        <v>0.01</v>
      </c>
      <c r="Y110" s="6">
        <v>0.01</v>
      </c>
    </row>
    <row r="111" spans="1:25" ht="11.25">
      <c r="A111" s="7">
        <f t="shared" si="2"/>
        <v>43424</v>
      </c>
      <c r="B111" s="6">
        <v>0.24</v>
      </c>
      <c r="C111" s="6">
        <v>11.04</v>
      </c>
      <c r="D111" s="6">
        <v>14.45</v>
      </c>
      <c r="E111" s="6">
        <v>2.88</v>
      </c>
      <c r="F111" s="6">
        <v>5.1</v>
      </c>
      <c r="G111" s="6">
        <v>1.63</v>
      </c>
      <c r="H111" s="6">
        <v>14.84</v>
      </c>
      <c r="I111" s="6">
        <v>28.46</v>
      </c>
      <c r="J111" s="6">
        <v>16.48</v>
      </c>
      <c r="K111" s="6">
        <v>27.33</v>
      </c>
      <c r="L111" s="6">
        <v>39.84</v>
      </c>
      <c r="M111" s="6">
        <v>1.76</v>
      </c>
      <c r="N111" s="6">
        <v>0</v>
      </c>
      <c r="O111" s="6">
        <v>0</v>
      </c>
      <c r="P111" s="6">
        <v>0</v>
      </c>
      <c r="Q111" s="6">
        <v>1.1</v>
      </c>
      <c r="R111" s="6">
        <v>16.92</v>
      </c>
      <c r="S111" s="6">
        <v>5.93</v>
      </c>
      <c r="T111" s="6">
        <v>51.8</v>
      </c>
      <c r="U111" s="6">
        <v>118.59</v>
      </c>
      <c r="V111" s="6">
        <v>135.49</v>
      </c>
      <c r="W111" s="6">
        <v>420.27</v>
      </c>
      <c r="X111" s="6">
        <v>202.79</v>
      </c>
      <c r="Y111" s="6">
        <v>420.68</v>
      </c>
    </row>
    <row r="112" spans="1:25" ht="11.25">
      <c r="A112" s="7">
        <f t="shared" si="2"/>
        <v>43425</v>
      </c>
      <c r="B112" s="6">
        <v>2.34</v>
      </c>
      <c r="C112" s="6">
        <v>7.03</v>
      </c>
      <c r="D112" s="6">
        <v>6.47</v>
      </c>
      <c r="E112" s="6">
        <v>19.35</v>
      </c>
      <c r="F112" s="6">
        <v>7.69</v>
      </c>
      <c r="G112" s="6">
        <v>0.26</v>
      </c>
      <c r="H112" s="6">
        <v>44.01</v>
      </c>
      <c r="I112" s="6">
        <v>36.23</v>
      </c>
      <c r="J112" s="6">
        <v>24.28</v>
      </c>
      <c r="K112" s="6">
        <v>22.73</v>
      </c>
      <c r="L112" s="6">
        <v>23.27</v>
      </c>
      <c r="M112" s="6">
        <v>21.17</v>
      </c>
      <c r="N112" s="6">
        <v>4.16</v>
      </c>
      <c r="O112" s="6">
        <v>29.09</v>
      </c>
      <c r="P112" s="6">
        <v>82.25</v>
      </c>
      <c r="Q112" s="6">
        <v>88.98</v>
      </c>
      <c r="R112" s="6">
        <v>42.84</v>
      </c>
      <c r="S112" s="6">
        <v>83.93</v>
      </c>
      <c r="T112" s="6">
        <v>103.07</v>
      </c>
      <c r="U112" s="6">
        <v>203.87</v>
      </c>
      <c r="V112" s="6">
        <v>206.45</v>
      </c>
      <c r="W112" s="6">
        <v>370.8</v>
      </c>
      <c r="X112" s="6">
        <v>369.42</v>
      </c>
      <c r="Y112" s="6">
        <v>909.84</v>
      </c>
    </row>
    <row r="113" spans="1:25" ht="11.25">
      <c r="A113" s="7">
        <f t="shared" si="2"/>
        <v>43426</v>
      </c>
      <c r="B113" s="6">
        <v>0</v>
      </c>
      <c r="C113" s="6">
        <v>4.44</v>
      </c>
      <c r="D113" s="6">
        <v>386.26</v>
      </c>
      <c r="E113" s="6">
        <v>50.86</v>
      </c>
      <c r="F113" s="6">
        <v>64.97</v>
      </c>
      <c r="G113" s="6">
        <v>43.84</v>
      </c>
      <c r="H113" s="6">
        <v>50.92</v>
      </c>
      <c r="I113" s="6">
        <v>58.59</v>
      </c>
      <c r="J113" s="6">
        <v>34.88</v>
      </c>
      <c r="K113" s="6">
        <v>18.27</v>
      </c>
      <c r="L113" s="6">
        <v>65.08</v>
      </c>
      <c r="M113" s="6">
        <v>52.53</v>
      </c>
      <c r="N113" s="6">
        <v>75.82</v>
      </c>
      <c r="O113" s="6">
        <v>92.4</v>
      </c>
      <c r="P113" s="6">
        <v>93.16</v>
      </c>
      <c r="Q113" s="6">
        <v>80.12</v>
      </c>
      <c r="R113" s="6">
        <v>377.7</v>
      </c>
      <c r="S113" s="6">
        <v>196.72</v>
      </c>
      <c r="T113" s="6">
        <v>317.43</v>
      </c>
      <c r="U113" s="6">
        <v>376.41</v>
      </c>
      <c r="V113" s="6">
        <v>377.76</v>
      </c>
      <c r="W113" s="6">
        <v>395.65</v>
      </c>
      <c r="X113" s="6">
        <v>911.82</v>
      </c>
      <c r="Y113" s="6">
        <v>368.44</v>
      </c>
    </row>
    <row r="114" spans="1:25" ht="11.25">
      <c r="A114" s="7">
        <f t="shared" si="2"/>
        <v>43427</v>
      </c>
      <c r="B114" s="6">
        <v>9.29</v>
      </c>
      <c r="C114" s="6">
        <v>31.31</v>
      </c>
      <c r="D114" s="6">
        <v>35.95</v>
      </c>
      <c r="E114" s="6">
        <v>32.86</v>
      </c>
      <c r="F114" s="6">
        <v>53.98</v>
      </c>
      <c r="G114" s="6">
        <v>36.48</v>
      </c>
      <c r="H114" s="6">
        <v>48.32</v>
      </c>
      <c r="I114" s="6">
        <v>35.39</v>
      </c>
      <c r="J114" s="6">
        <v>28.02</v>
      </c>
      <c r="K114" s="6">
        <v>27.76</v>
      </c>
      <c r="L114" s="6">
        <v>31.23</v>
      </c>
      <c r="M114" s="6">
        <v>22.08</v>
      </c>
      <c r="N114" s="6">
        <v>51.48</v>
      </c>
      <c r="O114" s="6">
        <v>64</v>
      </c>
      <c r="P114" s="6">
        <v>90.38</v>
      </c>
      <c r="Q114" s="6">
        <v>94.21</v>
      </c>
      <c r="R114" s="6">
        <v>415.6</v>
      </c>
      <c r="S114" s="6">
        <v>42.84</v>
      </c>
      <c r="T114" s="6">
        <v>34.49</v>
      </c>
      <c r="U114" s="6">
        <v>68.66</v>
      </c>
      <c r="V114" s="6">
        <v>10.65</v>
      </c>
      <c r="W114" s="6">
        <v>79.34</v>
      </c>
      <c r="X114" s="6">
        <v>373.55</v>
      </c>
      <c r="Y114" s="6">
        <v>78.76</v>
      </c>
    </row>
    <row r="115" spans="1:25" ht="11.25">
      <c r="A115" s="7">
        <f t="shared" si="2"/>
        <v>43428</v>
      </c>
      <c r="B115" s="6">
        <v>0</v>
      </c>
      <c r="C115" s="6">
        <v>21.96</v>
      </c>
      <c r="D115" s="6">
        <v>21.5</v>
      </c>
      <c r="E115" s="6">
        <v>0</v>
      </c>
      <c r="F115" s="6">
        <v>13.14</v>
      </c>
      <c r="G115" s="6">
        <v>0</v>
      </c>
      <c r="H115" s="6">
        <v>20.2</v>
      </c>
      <c r="I115" s="6">
        <v>0</v>
      </c>
      <c r="J115" s="6">
        <v>42.45</v>
      </c>
      <c r="K115" s="6">
        <v>36.22</v>
      </c>
      <c r="L115" s="6">
        <v>20.34</v>
      </c>
      <c r="M115" s="6">
        <v>0</v>
      </c>
      <c r="N115" s="6">
        <v>0</v>
      </c>
      <c r="O115" s="6">
        <v>0</v>
      </c>
      <c r="P115" s="6">
        <v>18.59</v>
      </c>
      <c r="Q115" s="6">
        <v>30.92</v>
      </c>
      <c r="R115" s="6">
        <v>35.55</v>
      </c>
      <c r="S115" s="6">
        <v>10.5</v>
      </c>
      <c r="T115" s="6">
        <v>32.03</v>
      </c>
      <c r="U115" s="6">
        <v>21.26</v>
      </c>
      <c r="V115" s="6">
        <v>81.83</v>
      </c>
      <c r="W115" s="6">
        <v>113.28</v>
      </c>
      <c r="X115" s="6">
        <v>143.03</v>
      </c>
      <c r="Y115" s="6">
        <v>385.85</v>
      </c>
    </row>
    <row r="116" spans="1:25" ht="11.25">
      <c r="A116" s="7">
        <f t="shared" si="2"/>
        <v>43429</v>
      </c>
      <c r="B116" s="6">
        <v>0.33</v>
      </c>
      <c r="C116" s="6">
        <v>19.15</v>
      </c>
      <c r="D116" s="6">
        <v>26.28</v>
      </c>
      <c r="E116" s="6">
        <v>29.27</v>
      </c>
      <c r="F116" s="6">
        <v>33.25</v>
      </c>
      <c r="G116" s="6">
        <v>28.75</v>
      </c>
      <c r="H116" s="6">
        <v>40.87</v>
      </c>
      <c r="I116" s="6">
        <v>40.47</v>
      </c>
      <c r="J116" s="6">
        <v>37.89</v>
      </c>
      <c r="K116" s="6">
        <v>30.27</v>
      </c>
      <c r="L116" s="6">
        <v>38.3</v>
      </c>
      <c r="M116" s="6">
        <v>39.05</v>
      </c>
      <c r="N116" s="6">
        <v>55.44</v>
      </c>
      <c r="O116" s="6">
        <v>17.02</v>
      </c>
      <c r="P116" s="6">
        <v>22.91</v>
      </c>
      <c r="Q116" s="6">
        <v>46.66</v>
      </c>
      <c r="R116" s="6">
        <v>32.23</v>
      </c>
      <c r="S116" s="6">
        <v>33.44</v>
      </c>
      <c r="T116" s="6">
        <v>44.35</v>
      </c>
      <c r="U116" s="6">
        <v>147.94</v>
      </c>
      <c r="V116" s="6">
        <v>137.07</v>
      </c>
      <c r="W116" s="6">
        <v>114.01</v>
      </c>
      <c r="X116" s="6">
        <v>359.91</v>
      </c>
      <c r="Y116" s="6">
        <v>905.52</v>
      </c>
    </row>
    <row r="117" spans="1:25" ht="11.25">
      <c r="A117" s="7">
        <f t="shared" si="2"/>
        <v>43430</v>
      </c>
      <c r="B117" s="6">
        <v>1.05</v>
      </c>
      <c r="C117" s="6">
        <v>63.32</v>
      </c>
      <c r="D117" s="6">
        <v>0.16</v>
      </c>
      <c r="E117" s="6">
        <v>0.94</v>
      </c>
      <c r="F117" s="6">
        <v>80.8</v>
      </c>
      <c r="G117" s="6">
        <v>73.96</v>
      </c>
      <c r="H117" s="6">
        <v>75.23</v>
      </c>
      <c r="I117" s="6">
        <v>3.01</v>
      </c>
      <c r="J117" s="6">
        <v>5.09</v>
      </c>
      <c r="K117" s="6">
        <v>3.35</v>
      </c>
      <c r="L117" s="6">
        <v>2.68</v>
      </c>
      <c r="M117" s="6">
        <v>1.69</v>
      </c>
      <c r="N117" s="6">
        <v>0.02</v>
      </c>
      <c r="O117" s="6">
        <v>1.76</v>
      </c>
      <c r="P117" s="6">
        <v>6.13</v>
      </c>
      <c r="Q117" s="6">
        <v>2.4</v>
      </c>
      <c r="R117" s="6">
        <v>3.13</v>
      </c>
      <c r="S117" s="6">
        <v>3.86</v>
      </c>
      <c r="T117" s="6">
        <v>4.08</v>
      </c>
      <c r="U117" s="6">
        <v>24.48</v>
      </c>
      <c r="V117" s="6">
        <v>182.71</v>
      </c>
      <c r="W117" s="6">
        <v>893.57</v>
      </c>
      <c r="X117" s="6">
        <v>892.85</v>
      </c>
      <c r="Y117" s="6">
        <v>894.49</v>
      </c>
    </row>
    <row r="118" spans="1:25" ht="11.25">
      <c r="A118" s="7">
        <f t="shared" si="2"/>
        <v>43431</v>
      </c>
      <c r="B118" s="6">
        <v>10.57</v>
      </c>
      <c r="C118" s="6">
        <v>8.17</v>
      </c>
      <c r="D118" s="6">
        <v>9.02</v>
      </c>
      <c r="E118" s="6">
        <v>8.22</v>
      </c>
      <c r="F118" s="6">
        <v>63.68</v>
      </c>
      <c r="G118" s="6">
        <v>9.25</v>
      </c>
      <c r="H118" s="6">
        <v>7.99</v>
      </c>
      <c r="I118" s="6">
        <v>7.69</v>
      </c>
      <c r="J118" s="6">
        <v>54.01</v>
      </c>
      <c r="K118" s="6">
        <v>52.21</v>
      </c>
      <c r="L118" s="6">
        <v>8</v>
      </c>
      <c r="M118" s="6">
        <v>8.2</v>
      </c>
      <c r="N118" s="6">
        <v>8.61</v>
      </c>
      <c r="O118" s="6">
        <v>10.56</v>
      </c>
      <c r="P118" s="6">
        <v>13.02</v>
      </c>
      <c r="Q118" s="6">
        <v>14.51</v>
      </c>
      <c r="R118" s="6">
        <v>12.46</v>
      </c>
      <c r="S118" s="6">
        <v>7.89</v>
      </c>
      <c r="T118" s="6">
        <v>5.14</v>
      </c>
      <c r="U118" s="6">
        <v>6.55</v>
      </c>
      <c r="V118" s="6">
        <v>12.66</v>
      </c>
      <c r="W118" s="6">
        <v>13.73</v>
      </c>
      <c r="X118" s="6">
        <v>15.03</v>
      </c>
      <c r="Y118" s="6">
        <v>104.48</v>
      </c>
    </row>
    <row r="119" spans="1:25" ht="11.25">
      <c r="A119" s="7">
        <f t="shared" si="2"/>
        <v>43432</v>
      </c>
      <c r="B119" s="6">
        <v>1.26</v>
      </c>
      <c r="C119" s="6">
        <v>2.07</v>
      </c>
      <c r="D119" s="6">
        <v>0</v>
      </c>
      <c r="E119" s="6">
        <v>103.84</v>
      </c>
      <c r="F119" s="6">
        <v>55.93</v>
      </c>
      <c r="G119" s="6">
        <v>54.69</v>
      </c>
      <c r="H119" s="6">
        <v>56.33</v>
      </c>
      <c r="I119" s="6">
        <v>0</v>
      </c>
      <c r="J119" s="6">
        <v>6.32</v>
      </c>
      <c r="K119" s="6">
        <v>0</v>
      </c>
      <c r="L119" s="6">
        <v>16.52</v>
      </c>
      <c r="M119" s="6">
        <v>52.83</v>
      </c>
      <c r="N119" s="6">
        <v>0.15</v>
      </c>
      <c r="O119" s="6">
        <v>0.13</v>
      </c>
      <c r="P119" s="6">
        <v>0.18</v>
      </c>
      <c r="Q119" s="6">
        <v>8.35</v>
      </c>
      <c r="R119" s="6">
        <v>32.29</v>
      </c>
      <c r="S119" s="6">
        <v>338.51</v>
      </c>
      <c r="T119" s="6">
        <v>320.18</v>
      </c>
      <c r="U119" s="6">
        <v>77.73</v>
      </c>
      <c r="V119" s="6">
        <v>46.61</v>
      </c>
      <c r="W119" s="6">
        <v>79.32</v>
      </c>
      <c r="X119" s="6">
        <v>312.7</v>
      </c>
      <c r="Y119" s="6">
        <v>233.12</v>
      </c>
    </row>
    <row r="120" spans="1:25" ht="11.25">
      <c r="A120" s="7">
        <f t="shared" si="2"/>
        <v>43433</v>
      </c>
      <c r="B120" s="6">
        <v>719.98</v>
      </c>
      <c r="C120" s="6">
        <v>0</v>
      </c>
      <c r="D120" s="6">
        <v>0.02</v>
      </c>
      <c r="E120" s="6">
        <v>0</v>
      </c>
      <c r="F120" s="6">
        <v>0</v>
      </c>
      <c r="G120" s="6">
        <v>0</v>
      </c>
      <c r="H120" s="6">
        <v>0</v>
      </c>
      <c r="I120" s="6">
        <v>0</v>
      </c>
      <c r="J120" s="6">
        <v>0</v>
      </c>
      <c r="K120" s="6">
        <v>0.04</v>
      </c>
      <c r="L120" s="6">
        <v>0</v>
      </c>
      <c r="M120" s="6">
        <v>0</v>
      </c>
      <c r="N120" s="6">
        <v>0</v>
      </c>
      <c r="O120" s="6">
        <v>0</v>
      </c>
      <c r="P120" s="6">
        <v>0</v>
      </c>
      <c r="Q120" s="6">
        <v>1.92</v>
      </c>
      <c r="R120" s="6">
        <v>1.4</v>
      </c>
      <c r="S120" s="6">
        <v>58.67</v>
      </c>
      <c r="T120" s="6">
        <v>54.09</v>
      </c>
      <c r="U120" s="6">
        <v>35.83</v>
      </c>
      <c r="V120" s="6">
        <v>31.1</v>
      </c>
      <c r="W120" s="6">
        <v>61.52</v>
      </c>
      <c r="X120" s="6">
        <v>332.19</v>
      </c>
      <c r="Y120" s="6">
        <v>330.75</v>
      </c>
    </row>
    <row r="121" spans="1:25" ht="11.25">
      <c r="A121" s="7">
        <f t="shared" si="2"/>
        <v>43434</v>
      </c>
      <c r="B121" s="6">
        <v>0</v>
      </c>
      <c r="C121" s="6">
        <v>0.62</v>
      </c>
      <c r="D121" s="6">
        <v>0</v>
      </c>
      <c r="E121" s="6">
        <v>0.34</v>
      </c>
      <c r="F121" s="6">
        <v>0.49</v>
      </c>
      <c r="G121" s="6">
        <v>55.04</v>
      </c>
      <c r="H121" s="6">
        <v>57.63</v>
      </c>
      <c r="I121" s="6">
        <v>408.48</v>
      </c>
      <c r="J121" s="6">
        <v>9.9</v>
      </c>
      <c r="K121" s="6">
        <v>11.91</v>
      </c>
      <c r="L121" s="6">
        <v>8.62</v>
      </c>
      <c r="M121" s="6">
        <v>0</v>
      </c>
      <c r="N121" s="6">
        <v>0</v>
      </c>
      <c r="O121" s="6">
        <v>0.08</v>
      </c>
      <c r="P121" s="6">
        <v>53.52</v>
      </c>
      <c r="Q121" s="6">
        <v>54.41</v>
      </c>
      <c r="R121" s="6">
        <v>346.87</v>
      </c>
      <c r="S121" s="6">
        <v>9.88</v>
      </c>
      <c r="T121" s="6">
        <v>28.35</v>
      </c>
      <c r="U121" s="6">
        <v>15.77</v>
      </c>
      <c r="V121" s="6">
        <v>23.19</v>
      </c>
      <c r="W121" s="6">
        <v>22.76</v>
      </c>
      <c r="X121" s="6">
        <v>196.53</v>
      </c>
      <c r="Y121" s="6">
        <v>383.8</v>
      </c>
    </row>
    <row r="122" spans="1:25" ht="18.75" customHeight="1">
      <c r="A122" s="62" t="s">
        <v>48</v>
      </c>
      <c r="B122" s="63"/>
      <c r="C122" s="63"/>
      <c r="D122" s="63"/>
      <c r="E122" s="63"/>
      <c r="F122" s="63"/>
      <c r="G122" s="63"/>
      <c r="H122" s="63"/>
      <c r="I122" s="63"/>
      <c r="J122" s="63"/>
      <c r="K122" s="63"/>
      <c r="L122" s="63"/>
      <c r="M122" s="63"/>
      <c r="N122" s="63"/>
      <c r="O122" s="63"/>
      <c r="P122" s="63"/>
      <c r="Q122" s="63"/>
      <c r="R122" s="63"/>
      <c r="S122" s="64"/>
      <c r="T122" s="65" t="s">
        <v>49</v>
      </c>
      <c r="U122" s="65"/>
      <c r="V122" s="65"/>
      <c r="W122" s="65"/>
      <c r="X122" s="65"/>
      <c r="Y122" s="65"/>
    </row>
    <row r="123" spans="1:25" ht="18.75" customHeight="1">
      <c r="A123" s="52" t="s">
        <v>50</v>
      </c>
      <c r="B123" s="52"/>
      <c r="C123" s="52"/>
      <c r="D123" s="52"/>
      <c r="E123" s="52"/>
      <c r="F123" s="52"/>
      <c r="G123" s="52"/>
      <c r="H123" s="52"/>
      <c r="I123" s="52"/>
      <c r="J123" s="52"/>
      <c r="K123" s="52"/>
      <c r="L123" s="52"/>
      <c r="M123" s="52"/>
      <c r="N123" s="52"/>
      <c r="O123" s="52"/>
      <c r="P123" s="52"/>
      <c r="Q123" s="52"/>
      <c r="R123" s="52"/>
      <c r="S123" s="52"/>
      <c r="T123" s="53">
        <v>3.23</v>
      </c>
      <c r="U123" s="54"/>
      <c r="V123" s="54"/>
      <c r="W123" s="54"/>
      <c r="X123" s="54"/>
      <c r="Y123" s="54"/>
    </row>
    <row r="124" spans="1:25" ht="18.75" customHeight="1">
      <c r="A124" s="52" t="s">
        <v>51</v>
      </c>
      <c r="B124" s="52"/>
      <c r="C124" s="52"/>
      <c r="D124" s="52"/>
      <c r="E124" s="52"/>
      <c r="F124" s="52"/>
      <c r="G124" s="52"/>
      <c r="H124" s="52"/>
      <c r="I124" s="52"/>
      <c r="J124" s="52"/>
      <c r="K124" s="52"/>
      <c r="L124" s="52"/>
      <c r="M124" s="52"/>
      <c r="N124" s="52"/>
      <c r="O124" s="52"/>
      <c r="P124" s="52"/>
      <c r="Q124" s="52"/>
      <c r="R124" s="52"/>
      <c r="S124" s="52"/>
      <c r="T124" s="53">
        <v>81.43</v>
      </c>
      <c r="U124" s="54"/>
      <c r="V124" s="54"/>
      <c r="W124" s="54"/>
      <c r="X124" s="54"/>
      <c r="Y124" s="54"/>
    </row>
    <row r="125" spans="1:25" ht="18.75" customHeight="1">
      <c r="A125" s="50" t="s">
        <v>52</v>
      </c>
      <c r="B125" s="50"/>
      <c r="C125" s="50"/>
      <c r="D125" s="50"/>
      <c r="E125" s="50"/>
      <c r="F125" s="50"/>
      <c r="G125" s="50"/>
      <c r="H125" s="50"/>
      <c r="I125" s="50"/>
      <c r="J125" s="50"/>
      <c r="K125" s="50"/>
      <c r="L125" s="37" t="s">
        <v>17</v>
      </c>
      <c r="M125" s="37"/>
      <c r="N125" s="37"/>
      <c r="O125" s="37"/>
      <c r="P125" s="37"/>
      <c r="Q125" s="37"/>
      <c r="R125" s="37"/>
      <c r="S125" s="37"/>
      <c r="T125" s="55">
        <f>N23</f>
        <v>695203.88</v>
      </c>
      <c r="U125" s="55"/>
      <c r="V125" s="55"/>
      <c r="W125" s="55"/>
      <c r="X125" s="55"/>
      <c r="Y125" s="55"/>
    </row>
    <row r="126" spans="1:25" ht="24" customHeight="1">
      <c r="A126" s="48" t="s">
        <v>53</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row>
    <row r="127" spans="1:25" ht="19.5" customHeight="1">
      <c r="A127" s="49" t="s">
        <v>54</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row>
    <row r="128" spans="1:25" ht="12.75">
      <c r="A128" s="50" t="s">
        <v>55</v>
      </c>
      <c r="B128" s="50"/>
      <c r="C128" s="50"/>
      <c r="D128" s="50"/>
      <c r="E128" s="50"/>
      <c r="F128" s="50"/>
      <c r="G128" s="50"/>
      <c r="H128" s="50"/>
      <c r="I128" s="50"/>
      <c r="J128" s="50"/>
      <c r="K128" s="50"/>
      <c r="L128" s="50"/>
      <c r="M128" s="50"/>
      <c r="N128" s="37" t="s">
        <v>56</v>
      </c>
      <c r="O128" s="37"/>
      <c r="P128" s="37"/>
      <c r="Q128" s="37"/>
      <c r="R128" s="37"/>
      <c r="S128" s="37"/>
      <c r="T128" s="37"/>
      <c r="U128" s="37"/>
      <c r="V128" s="37"/>
      <c r="W128" s="37"/>
      <c r="X128" s="37"/>
      <c r="Y128" s="37"/>
    </row>
    <row r="129" spans="1:25" ht="12.75">
      <c r="A129" s="50"/>
      <c r="B129" s="50"/>
      <c r="C129" s="50"/>
      <c r="D129" s="50"/>
      <c r="E129" s="50"/>
      <c r="F129" s="50"/>
      <c r="G129" s="50"/>
      <c r="H129" s="50"/>
      <c r="I129" s="50"/>
      <c r="J129" s="50"/>
      <c r="K129" s="50"/>
      <c r="L129" s="50"/>
      <c r="M129" s="50"/>
      <c r="N129" s="43" t="s">
        <v>57</v>
      </c>
      <c r="O129" s="43"/>
      <c r="P129" s="43"/>
      <c r="Q129" s="43"/>
      <c r="R129" s="37" t="s">
        <v>58</v>
      </c>
      <c r="S129" s="37"/>
      <c r="T129" s="37" t="s">
        <v>59</v>
      </c>
      <c r="U129" s="37"/>
      <c r="V129" s="51" t="s">
        <v>60</v>
      </c>
      <c r="W129" s="51"/>
      <c r="X129" s="51" t="s">
        <v>61</v>
      </c>
      <c r="Y129" s="51"/>
    </row>
    <row r="130" spans="1:25" ht="19.5" customHeight="1">
      <c r="A130" s="47" t="s">
        <v>62</v>
      </c>
      <c r="B130" s="47"/>
      <c r="C130" s="47"/>
      <c r="D130" s="47"/>
      <c r="E130" s="47"/>
      <c r="F130" s="47"/>
      <c r="G130" s="47"/>
      <c r="H130" s="47"/>
      <c r="I130" s="47"/>
      <c r="J130" s="47"/>
      <c r="K130" s="47"/>
      <c r="L130" s="37" t="s">
        <v>7</v>
      </c>
      <c r="M130" s="37"/>
      <c r="N130" s="43" t="s">
        <v>63</v>
      </c>
      <c r="O130" s="43"/>
      <c r="P130" s="43"/>
      <c r="Q130" s="43"/>
      <c r="R130" s="36">
        <v>1103.48</v>
      </c>
      <c r="S130" s="36"/>
      <c r="T130" s="37">
        <v>1727.71</v>
      </c>
      <c r="U130" s="37"/>
      <c r="V130" s="38">
        <v>2318.0299999999997</v>
      </c>
      <c r="W130" s="38"/>
      <c r="X130" s="38">
        <v>3116.8999999999996</v>
      </c>
      <c r="Y130" s="38"/>
    </row>
    <row r="131" spans="1:26" ht="18" customHeight="1">
      <c r="A131" s="42" t="s">
        <v>64</v>
      </c>
      <c r="B131" s="42"/>
      <c r="C131" s="42"/>
      <c r="D131" s="42"/>
      <c r="E131" s="42"/>
      <c r="F131" s="42"/>
      <c r="G131" s="42"/>
      <c r="H131" s="42"/>
      <c r="I131" s="42"/>
      <c r="J131" s="42"/>
      <c r="K131" s="42"/>
      <c r="L131" s="37" t="s">
        <v>7</v>
      </c>
      <c r="M131" s="37"/>
      <c r="N131" s="43">
        <v>87.6</v>
      </c>
      <c r="O131" s="43"/>
      <c r="P131" s="43"/>
      <c r="Q131" s="43"/>
      <c r="R131" s="36">
        <v>173.2</v>
      </c>
      <c r="S131" s="36"/>
      <c r="T131" s="37">
        <v>244.95</v>
      </c>
      <c r="U131" s="37"/>
      <c r="V131" s="38">
        <v>442.05</v>
      </c>
      <c r="W131" s="38"/>
      <c r="X131" s="38">
        <v>1024.11</v>
      </c>
      <c r="Y131" s="38"/>
      <c r="Z131" s="12"/>
    </row>
    <row r="132" spans="1:26" ht="42" customHeight="1">
      <c r="A132" s="42"/>
      <c r="B132" s="42"/>
      <c r="C132" s="42"/>
      <c r="D132" s="42"/>
      <c r="E132" s="42"/>
      <c r="F132" s="42"/>
      <c r="G132" s="42"/>
      <c r="H132" s="42"/>
      <c r="I132" s="42"/>
      <c r="J132" s="42"/>
      <c r="K132" s="42"/>
      <c r="L132" s="37" t="s">
        <v>17</v>
      </c>
      <c r="M132" s="37"/>
      <c r="N132" s="44" t="s">
        <v>84</v>
      </c>
      <c r="O132" s="45"/>
      <c r="P132" s="45"/>
      <c r="Q132" s="46"/>
      <c r="R132" s="36">
        <v>701994.91</v>
      </c>
      <c r="S132" s="36"/>
      <c r="T132" s="37">
        <v>1022043.63</v>
      </c>
      <c r="U132" s="37"/>
      <c r="V132" s="38">
        <v>1389725.1</v>
      </c>
      <c r="W132" s="38"/>
      <c r="X132" s="38">
        <v>1547658.47</v>
      </c>
      <c r="Y132" s="38"/>
      <c r="Z132" s="12"/>
    </row>
    <row r="133" spans="1:25" ht="20.25" customHeight="1">
      <c r="A133" s="39" t="s">
        <v>65</v>
      </c>
      <c r="B133" s="40"/>
      <c r="C133" s="40"/>
      <c r="D133" s="40"/>
      <c r="E133" s="40"/>
      <c r="F133" s="40"/>
      <c r="G133" s="40"/>
      <c r="H133" s="40"/>
      <c r="I133" s="40"/>
      <c r="J133" s="40"/>
      <c r="K133" s="40"/>
      <c r="L133" s="40"/>
      <c r="M133" s="41"/>
      <c r="N133" s="26">
        <v>2.27</v>
      </c>
      <c r="O133" s="26"/>
      <c r="P133" s="26"/>
      <c r="Q133" s="26"/>
      <c r="R133" s="26"/>
      <c r="S133" s="26"/>
      <c r="T133" s="26"/>
      <c r="U133" s="26"/>
      <c r="V133" s="26"/>
      <c r="W133" s="26"/>
      <c r="X133" s="26"/>
      <c r="Y133" s="26"/>
    </row>
    <row r="134" spans="1:25" ht="21.75" customHeight="1">
      <c r="A134" s="27" t="s">
        <v>66</v>
      </c>
      <c r="B134" s="27"/>
      <c r="C134" s="27"/>
      <c r="D134" s="27"/>
      <c r="E134" s="27"/>
      <c r="F134" s="27"/>
      <c r="G134" s="27"/>
      <c r="H134" s="27"/>
      <c r="I134" s="27"/>
      <c r="J134" s="27"/>
      <c r="K134" s="27"/>
      <c r="L134" s="27"/>
      <c r="M134" s="27"/>
      <c r="N134" s="26"/>
      <c r="O134" s="26"/>
      <c r="P134" s="26"/>
      <c r="Q134" s="26"/>
      <c r="R134" s="26"/>
      <c r="S134" s="26"/>
      <c r="T134" s="26"/>
      <c r="U134" s="26"/>
      <c r="V134" s="26"/>
      <c r="W134" s="26"/>
      <c r="X134" s="26"/>
      <c r="Y134" s="26"/>
    </row>
    <row r="135" spans="1:25" ht="21.75" customHeight="1">
      <c r="A135" s="31" t="s">
        <v>67</v>
      </c>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row>
    <row r="136" spans="1:25" ht="39" customHeight="1">
      <c r="A136" s="32" t="s">
        <v>68</v>
      </c>
      <c r="B136" s="33"/>
      <c r="C136" s="33"/>
      <c r="D136" s="33"/>
      <c r="E136" s="33"/>
      <c r="F136" s="33"/>
      <c r="G136" s="33"/>
      <c r="H136" s="33"/>
      <c r="I136" s="33"/>
      <c r="J136" s="33"/>
      <c r="K136" s="34"/>
      <c r="L136" s="28" t="s">
        <v>7</v>
      </c>
      <c r="M136" s="28"/>
      <c r="N136" s="35" t="s">
        <v>69</v>
      </c>
      <c r="O136" s="35"/>
      <c r="P136" s="35"/>
      <c r="Q136" s="35"/>
      <c r="R136" s="35" t="s">
        <v>70</v>
      </c>
      <c r="S136" s="35"/>
      <c r="T136" s="35"/>
      <c r="U136" s="35"/>
      <c r="V136" s="35" t="s">
        <v>71</v>
      </c>
      <c r="W136" s="35"/>
      <c r="X136" s="35"/>
      <c r="Y136" s="35"/>
    </row>
    <row r="137" spans="1:34" ht="16.5" customHeight="1">
      <c r="A137" s="27" t="s">
        <v>72</v>
      </c>
      <c r="B137" s="27"/>
      <c r="C137" s="27"/>
      <c r="D137" s="27"/>
      <c r="E137" s="27"/>
      <c r="F137" s="27"/>
      <c r="G137" s="27"/>
      <c r="H137" s="27"/>
      <c r="I137" s="27"/>
      <c r="J137" s="27"/>
      <c r="K137" s="27"/>
      <c r="L137" s="28" t="s">
        <v>7</v>
      </c>
      <c r="M137" s="28"/>
      <c r="N137" s="23">
        <v>356.9</v>
      </c>
      <c r="O137" s="23"/>
      <c r="P137" s="23"/>
      <c r="Q137" s="23"/>
      <c r="R137" s="23">
        <v>215.59</v>
      </c>
      <c r="S137" s="23"/>
      <c r="T137" s="23"/>
      <c r="U137" s="23"/>
      <c r="V137" s="23">
        <v>118.97000000000001</v>
      </c>
      <c r="W137" s="23"/>
      <c r="X137" s="23"/>
      <c r="Y137" s="23"/>
      <c r="Z137" s="13"/>
      <c r="AA137" s="13"/>
      <c r="AB137" s="13"/>
      <c r="AC137" s="13"/>
      <c r="AD137" s="14"/>
      <c r="AE137" s="14"/>
      <c r="AF137" s="14"/>
      <c r="AG137" s="14"/>
      <c r="AH137" s="14"/>
    </row>
    <row r="138" spans="1:34" ht="16.5" customHeight="1">
      <c r="A138" s="27" t="s">
        <v>73</v>
      </c>
      <c r="B138" s="27"/>
      <c r="C138" s="27"/>
      <c r="D138" s="27"/>
      <c r="E138" s="27"/>
      <c r="F138" s="27"/>
      <c r="G138" s="27"/>
      <c r="H138" s="27"/>
      <c r="I138" s="27"/>
      <c r="J138" s="27"/>
      <c r="K138" s="27"/>
      <c r="L138" s="29"/>
      <c r="M138" s="30"/>
      <c r="N138" s="23"/>
      <c r="O138" s="23"/>
      <c r="P138" s="23"/>
      <c r="Q138" s="23"/>
      <c r="R138" s="23"/>
      <c r="S138" s="23"/>
      <c r="T138" s="23"/>
      <c r="U138" s="23"/>
      <c r="V138" s="23"/>
      <c r="W138" s="23"/>
      <c r="X138" s="23"/>
      <c r="Y138" s="23"/>
      <c r="AD138" s="14"/>
      <c r="AE138" s="14"/>
      <c r="AF138" s="14"/>
      <c r="AG138" s="14"/>
      <c r="AH138" s="14"/>
    </row>
    <row r="139" spans="1:34" ht="16.5" customHeight="1">
      <c r="A139" s="27" t="s">
        <v>74</v>
      </c>
      <c r="B139" s="27"/>
      <c r="C139" s="27"/>
      <c r="D139" s="27"/>
      <c r="E139" s="27"/>
      <c r="F139" s="27"/>
      <c r="G139" s="27"/>
      <c r="H139" s="27"/>
      <c r="I139" s="27"/>
      <c r="J139" s="27"/>
      <c r="K139" s="27"/>
      <c r="L139" s="28" t="s">
        <v>7</v>
      </c>
      <c r="M139" s="28"/>
      <c r="N139" s="23">
        <v>356.9</v>
      </c>
      <c r="O139" s="23"/>
      <c r="P139" s="23"/>
      <c r="Q139" s="23"/>
      <c r="R139" s="23">
        <v>215.59</v>
      </c>
      <c r="S139" s="23"/>
      <c r="T139" s="23"/>
      <c r="U139" s="23"/>
      <c r="V139" s="23">
        <v>118.97000000000001</v>
      </c>
      <c r="W139" s="23"/>
      <c r="X139" s="23"/>
      <c r="Y139" s="23"/>
      <c r="AD139" s="14"/>
      <c r="AE139" s="14"/>
      <c r="AF139" s="14"/>
      <c r="AG139" s="14"/>
      <c r="AH139" s="14"/>
    </row>
    <row r="140" spans="1:34" ht="16.5" customHeight="1">
      <c r="A140" s="27" t="s">
        <v>75</v>
      </c>
      <c r="B140" s="27"/>
      <c r="C140" s="27"/>
      <c r="D140" s="27"/>
      <c r="E140" s="27"/>
      <c r="F140" s="27"/>
      <c r="G140" s="27"/>
      <c r="H140" s="27"/>
      <c r="I140" s="27"/>
      <c r="J140" s="27"/>
      <c r="K140" s="27"/>
      <c r="L140" s="28" t="s">
        <v>7</v>
      </c>
      <c r="M140" s="28"/>
      <c r="N140" s="23">
        <v>356.9</v>
      </c>
      <c r="O140" s="23"/>
      <c r="P140" s="23"/>
      <c r="Q140" s="23"/>
      <c r="R140" s="23">
        <v>215.59</v>
      </c>
      <c r="S140" s="23"/>
      <c r="T140" s="23"/>
      <c r="U140" s="23"/>
      <c r="V140" s="23">
        <v>118.97000000000001</v>
      </c>
      <c r="W140" s="23"/>
      <c r="X140" s="23"/>
      <c r="Y140" s="23"/>
      <c r="AD140" s="14"/>
      <c r="AE140" s="14"/>
      <c r="AF140" s="14"/>
      <c r="AG140" s="14"/>
      <c r="AH140" s="14"/>
    </row>
    <row r="141" spans="1:34" ht="16.5" customHeight="1">
      <c r="A141" s="27" t="s">
        <v>76</v>
      </c>
      <c r="B141" s="27"/>
      <c r="C141" s="27"/>
      <c r="D141" s="27"/>
      <c r="E141" s="27"/>
      <c r="F141" s="27"/>
      <c r="G141" s="27"/>
      <c r="H141" s="27"/>
      <c r="I141" s="27"/>
      <c r="J141" s="27"/>
      <c r="K141" s="27"/>
      <c r="L141" s="28" t="s">
        <v>7</v>
      </c>
      <c r="M141" s="28"/>
      <c r="N141" s="23">
        <v>356.9</v>
      </c>
      <c r="O141" s="23"/>
      <c r="P141" s="23"/>
      <c r="Q141" s="23"/>
      <c r="R141" s="23">
        <v>215.59</v>
      </c>
      <c r="S141" s="23"/>
      <c r="T141" s="23"/>
      <c r="U141" s="23"/>
      <c r="V141" s="23">
        <v>118.97000000000001</v>
      </c>
      <c r="W141" s="23"/>
      <c r="X141" s="23"/>
      <c r="Y141" s="23"/>
      <c r="AD141" s="14"/>
      <c r="AE141" s="14"/>
      <c r="AF141" s="14"/>
      <c r="AG141" s="14"/>
      <c r="AH141" s="14"/>
    </row>
    <row r="142" spans="1:34" ht="16.5" customHeight="1">
      <c r="A142" s="27" t="s">
        <v>77</v>
      </c>
      <c r="B142" s="27"/>
      <c r="C142" s="27"/>
      <c r="D142" s="27"/>
      <c r="E142" s="27"/>
      <c r="F142" s="27"/>
      <c r="G142" s="27"/>
      <c r="H142" s="27"/>
      <c r="I142" s="27"/>
      <c r="J142" s="27"/>
      <c r="K142" s="27"/>
      <c r="L142" s="28" t="s">
        <v>7</v>
      </c>
      <c r="M142" s="28"/>
      <c r="N142" s="23">
        <v>356.9</v>
      </c>
      <c r="O142" s="23"/>
      <c r="P142" s="23"/>
      <c r="Q142" s="23"/>
      <c r="R142" s="23">
        <v>215.59</v>
      </c>
      <c r="S142" s="23"/>
      <c r="T142" s="23"/>
      <c r="U142" s="23"/>
      <c r="V142" s="23">
        <v>118.97000000000001</v>
      </c>
      <c r="W142" s="23"/>
      <c r="X142" s="23"/>
      <c r="Y142" s="23"/>
      <c r="AD142" s="14"/>
      <c r="AE142" s="14"/>
      <c r="AF142" s="14"/>
      <c r="AG142" s="14"/>
      <c r="AH142" s="14"/>
    </row>
    <row r="143" spans="1:34" ht="16.5" customHeight="1">
      <c r="A143" s="21" t="s">
        <v>78</v>
      </c>
      <c r="B143" s="21"/>
      <c r="C143" s="21"/>
      <c r="D143" s="21"/>
      <c r="E143" s="21"/>
      <c r="F143" s="21"/>
      <c r="G143" s="21"/>
      <c r="H143" s="21"/>
      <c r="I143" s="21"/>
      <c r="J143" s="21"/>
      <c r="K143" s="21"/>
      <c r="L143" s="22" t="s">
        <v>7</v>
      </c>
      <c r="M143" s="22"/>
      <c r="N143" s="23">
        <f>N137</f>
        <v>356.9</v>
      </c>
      <c r="O143" s="23"/>
      <c r="P143" s="23"/>
      <c r="Q143" s="23"/>
      <c r="R143" s="23">
        <f>R137</f>
        <v>215.59</v>
      </c>
      <c r="S143" s="23"/>
      <c r="T143" s="23"/>
      <c r="U143" s="23"/>
      <c r="V143" s="23">
        <f>V137</f>
        <v>118.97000000000001</v>
      </c>
      <c r="W143" s="23"/>
      <c r="X143" s="23"/>
      <c r="Y143" s="23"/>
      <c r="Z143" s="13"/>
      <c r="AA143" s="13"/>
      <c r="AB143" s="13"/>
      <c r="AC143" s="13"/>
      <c r="AD143" s="14"/>
      <c r="AE143" s="14"/>
      <c r="AF143" s="14"/>
      <c r="AG143" s="14"/>
      <c r="AH143" s="14"/>
    </row>
    <row r="144" spans="1:34" ht="16.5" customHeight="1">
      <c r="A144" s="21" t="s">
        <v>79</v>
      </c>
      <c r="B144" s="21"/>
      <c r="C144" s="21"/>
      <c r="D144" s="21"/>
      <c r="E144" s="21"/>
      <c r="F144" s="21"/>
      <c r="G144" s="21"/>
      <c r="H144" s="21"/>
      <c r="I144" s="21"/>
      <c r="J144" s="21"/>
      <c r="K144" s="21"/>
      <c r="L144" s="22" t="s">
        <v>7</v>
      </c>
      <c r="M144" s="22"/>
      <c r="N144" s="23">
        <f>N137</f>
        <v>356.9</v>
      </c>
      <c r="O144" s="23"/>
      <c r="P144" s="23"/>
      <c r="Q144" s="23"/>
      <c r="R144" s="23">
        <f>R137</f>
        <v>215.59</v>
      </c>
      <c r="S144" s="23"/>
      <c r="T144" s="23"/>
      <c r="U144" s="23"/>
      <c r="V144" s="23">
        <f>V137</f>
        <v>118.97000000000001</v>
      </c>
      <c r="W144" s="23"/>
      <c r="X144" s="23"/>
      <c r="Y144" s="23"/>
      <c r="Z144" s="13"/>
      <c r="AA144" s="13"/>
      <c r="AB144" s="13"/>
      <c r="AC144" s="13"/>
      <c r="AD144" s="14"/>
      <c r="AE144" s="14"/>
      <c r="AF144" s="14"/>
      <c r="AG144" s="14"/>
      <c r="AH144" s="14"/>
    </row>
    <row r="145" spans="1:34" ht="16.5" customHeight="1">
      <c r="A145" s="21" t="s">
        <v>80</v>
      </c>
      <c r="B145" s="21"/>
      <c r="C145" s="21"/>
      <c r="D145" s="21"/>
      <c r="E145" s="21"/>
      <c r="F145" s="21"/>
      <c r="G145" s="21"/>
      <c r="H145" s="21"/>
      <c r="I145" s="21"/>
      <c r="J145" s="21"/>
      <c r="K145" s="21"/>
      <c r="L145" s="22" t="s">
        <v>7</v>
      </c>
      <c r="M145" s="22"/>
      <c r="N145" s="23">
        <f>N137</f>
        <v>356.9</v>
      </c>
      <c r="O145" s="23"/>
      <c r="P145" s="23"/>
      <c r="Q145" s="23"/>
      <c r="R145" s="23">
        <f>R137</f>
        <v>215.59</v>
      </c>
      <c r="S145" s="23"/>
      <c r="T145" s="23"/>
      <c r="U145" s="23"/>
      <c r="V145" s="23">
        <f>V137</f>
        <v>118.97000000000001</v>
      </c>
      <c r="W145" s="23"/>
      <c r="X145" s="23"/>
      <c r="Y145" s="23"/>
      <c r="Z145" s="13"/>
      <c r="AA145" s="13"/>
      <c r="AB145" s="13"/>
      <c r="AC145" s="13"/>
      <c r="AD145" s="14"/>
      <c r="AE145" s="14"/>
      <c r="AF145" s="14"/>
      <c r="AG145" s="14"/>
      <c r="AH145" s="14"/>
    </row>
    <row r="146" spans="1:25" s="15" customFormat="1" ht="16.5" customHeight="1">
      <c r="A146" s="24" t="s">
        <v>81</v>
      </c>
      <c r="B146" s="24"/>
      <c r="C146" s="24"/>
      <c r="D146" s="24"/>
      <c r="E146" s="24"/>
      <c r="F146" s="24"/>
      <c r="G146" s="24"/>
      <c r="H146" s="24"/>
      <c r="I146" s="24"/>
      <c r="J146" s="24"/>
      <c r="K146" s="24"/>
      <c r="L146" s="25" t="s">
        <v>7</v>
      </c>
      <c r="M146" s="25"/>
      <c r="N146" s="26">
        <v>313.53</v>
      </c>
      <c r="O146" s="26"/>
      <c r="P146" s="26"/>
      <c r="Q146" s="26"/>
      <c r="R146" s="26">
        <f>N146</f>
        <v>313.53</v>
      </c>
      <c r="S146" s="26"/>
      <c r="T146" s="26"/>
      <c r="U146" s="26"/>
      <c r="V146" s="26">
        <f>N146</f>
        <v>313.53</v>
      </c>
      <c r="W146" s="26"/>
      <c r="X146" s="26"/>
      <c r="Y146" s="26"/>
    </row>
    <row r="147" spans="1:25" ht="12.75">
      <c r="A147" s="13"/>
      <c r="B147" s="13"/>
      <c r="C147" s="13"/>
      <c r="D147" s="13"/>
      <c r="E147" s="13"/>
      <c r="F147" s="13"/>
      <c r="G147" s="13"/>
      <c r="H147" s="13"/>
      <c r="I147" s="13"/>
      <c r="J147" s="13"/>
      <c r="K147" s="13"/>
      <c r="L147" s="13"/>
      <c r="M147" s="13"/>
      <c r="N147" s="16"/>
      <c r="O147" s="17"/>
      <c r="W147" s="13"/>
      <c r="X147" s="13"/>
      <c r="Y147" s="13"/>
    </row>
    <row r="148" spans="1:25" ht="56.25" customHeight="1">
      <c r="A148" s="19" t="s">
        <v>82</v>
      </c>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95.25" customHeight="1">
      <c r="A149" s="20" t="s">
        <v>83</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row>
    <row r="150" spans="1:25" ht="16.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row>
  </sheetData>
  <sheetProtection/>
  <mergeCells count="138">
    <mergeCell ref="A3:Y3"/>
    <mergeCell ref="A5:W5"/>
    <mergeCell ref="A7:Y9"/>
    <mergeCell ref="A10:K10"/>
    <mergeCell ref="L10:M10"/>
    <mergeCell ref="N10:Y10"/>
    <mergeCell ref="A11:Y12"/>
    <mergeCell ref="A13:K13"/>
    <mergeCell ref="L13:M13"/>
    <mergeCell ref="N13:Y13"/>
    <mergeCell ref="A14:Y14"/>
    <mergeCell ref="A15:K15"/>
    <mergeCell ref="L15:M15"/>
    <mergeCell ref="N15:Y15"/>
    <mergeCell ref="A16:K16"/>
    <mergeCell ref="L16:M16"/>
    <mergeCell ref="N16:Y16"/>
    <mergeCell ref="A17:K17"/>
    <mergeCell ref="L17:M17"/>
    <mergeCell ref="N17:Y17"/>
    <mergeCell ref="A18:Y18"/>
    <mergeCell ref="A19:K19"/>
    <mergeCell ref="L19:M19"/>
    <mergeCell ref="N19:Y19"/>
    <mergeCell ref="A20:K20"/>
    <mergeCell ref="L20:M20"/>
    <mergeCell ref="N20:Y20"/>
    <mergeCell ref="A21:Y21"/>
    <mergeCell ref="A22:K22"/>
    <mergeCell ref="L22:M22"/>
    <mergeCell ref="N22:Y22"/>
    <mergeCell ref="A23:K23"/>
    <mergeCell ref="L23:M23"/>
    <mergeCell ref="N23:Y23"/>
    <mergeCell ref="A24:Y24"/>
    <mergeCell ref="A25:Y25"/>
    <mergeCell ref="A26:Y26"/>
    <mergeCell ref="A58:Y58"/>
    <mergeCell ref="A90:Y90"/>
    <mergeCell ref="A122:S122"/>
    <mergeCell ref="T122:Y122"/>
    <mergeCell ref="A123:S123"/>
    <mergeCell ref="T123:Y123"/>
    <mergeCell ref="A124:S124"/>
    <mergeCell ref="T124:Y124"/>
    <mergeCell ref="A125:K125"/>
    <mergeCell ref="L125:S125"/>
    <mergeCell ref="T125:Y125"/>
    <mergeCell ref="A126:Y126"/>
    <mergeCell ref="A127:Y127"/>
    <mergeCell ref="A128:M129"/>
    <mergeCell ref="N128:Y128"/>
    <mergeCell ref="N129:Q129"/>
    <mergeCell ref="R129:S129"/>
    <mergeCell ref="T129:U129"/>
    <mergeCell ref="V129:W129"/>
    <mergeCell ref="X129:Y129"/>
    <mergeCell ref="A130:K130"/>
    <mergeCell ref="L130:M130"/>
    <mergeCell ref="N130:Q130"/>
    <mergeCell ref="R130:S130"/>
    <mergeCell ref="T130:U130"/>
    <mergeCell ref="V130:W130"/>
    <mergeCell ref="X130:Y130"/>
    <mergeCell ref="A131:K132"/>
    <mergeCell ref="L131:M131"/>
    <mergeCell ref="N131:Q131"/>
    <mergeCell ref="R131:S131"/>
    <mergeCell ref="T131:U131"/>
    <mergeCell ref="V131:W131"/>
    <mergeCell ref="X131:Y131"/>
    <mergeCell ref="L132:M132"/>
    <mergeCell ref="N132:Q132"/>
    <mergeCell ref="R132:S132"/>
    <mergeCell ref="T132:U132"/>
    <mergeCell ref="V132:W132"/>
    <mergeCell ref="X132:Y132"/>
    <mergeCell ref="A133:M133"/>
    <mergeCell ref="N133:Y134"/>
    <mergeCell ref="A134:M134"/>
    <mergeCell ref="R138:U138"/>
    <mergeCell ref="V138:Y138"/>
    <mergeCell ref="A135:Y135"/>
    <mergeCell ref="A136:K136"/>
    <mergeCell ref="L136:M136"/>
    <mergeCell ref="N136:Q136"/>
    <mergeCell ref="R136:U136"/>
    <mergeCell ref="V136:Y136"/>
    <mergeCell ref="R140:U140"/>
    <mergeCell ref="V140:Y140"/>
    <mergeCell ref="A137:K137"/>
    <mergeCell ref="L137:M137"/>
    <mergeCell ref="N137:Q137"/>
    <mergeCell ref="R137:U137"/>
    <mergeCell ref="V137:Y137"/>
    <mergeCell ref="A138:K138"/>
    <mergeCell ref="L138:M138"/>
    <mergeCell ref="N138:Q138"/>
    <mergeCell ref="R142:U142"/>
    <mergeCell ref="V142:Y142"/>
    <mergeCell ref="A139:K139"/>
    <mergeCell ref="L139:M139"/>
    <mergeCell ref="N139:Q139"/>
    <mergeCell ref="R139:U139"/>
    <mergeCell ref="V139:Y139"/>
    <mergeCell ref="A140:K140"/>
    <mergeCell ref="L140:M140"/>
    <mergeCell ref="N140:Q140"/>
    <mergeCell ref="R144:U144"/>
    <mergeCell ref="V144:Y144"/>
    <mergeCell ref="A141:K141"/>
    <mergeCell ref="L141:M141"/>
    <mergeCell ref="N141:Q141"/>
    <mergeCell ref="R141:U141"/>
    <mergeCell ref="V141:Y141"/>
    <mergeCell ref="A142:K142"/>
    <mergeCell ref="L142:M142"/>
    <mergeCell ref="N142:Q142"/>
    <mergeCell ref="R146:U146"/>
    <mergeCell ref="V146:Y146"/>
    <mergeCell ref="A143:K143"/>
    <mergeCell ref="L143:M143"/>
    <mergeCell ref="N143:Q143"/>
    <mergeCell ref="R143:U143"/>
    <mergeCell ref="V143:Y143"/>
    <mergeCell ref="A144:K144"/>
    <mergeCell ref="L144:M144"/>
    <mergeCell ref="N144:Q144"/>
    <mergeCell ref="A148:Y148"/>
    <mergeCell ref="A149:Y149"/>
    <mergeCell ref="A145:K145"/>
    <mergeCell ref="L145:M145"/>
    <mergeCell ref="N145:Q145"/>
    <mergeCell ref="R145:U145"/>
    <mergeCell ref="V145:Y145"/>
    <mergeCell ref="A146:K146"/>
    <mergeCell ref="L146:M146"/>
    <mergeCell ref="N146:Q146"/>
  </mergeCells>
  <printOptions/>
  <pageMargins left="0.7" right="0.7" top="0.75" bottom="0.75" header="0.3" footer="0.3"/>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 И. Кустова</dc:creator>
  <cp:keywords/>
  <dc:description/>
  <cp:lastModifiedBy>Ольга И. Кустова</cp:lastModifiedBy>
  <dcterms:created xsi:type="dcterms:W3CDTF">2018-12-13T06:56:56Z</dcterms:created>
  <dcterms:modified xsi:type="dcterms:W3CDTF">2018-12-13T06:58:05Z</dcterms:modified>
  <cp:category/>
  <cp:version/>
  <cp:contentType/>
  <cp:contentStatus/>
</cp:coreProperties>
</file>