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сентябрь 2016" sheetId="1" r:id="rId1"/>
  </sheets>
  <definedNames/>
  <calcPr fullCalcOnLoad="1"/>
</workbook>
</file>

<file path=xl/sharedStrings.xml><?xml version="1.0" encoding="utf-8"?>
<sst xmlns="http://schemas.openxmlformats.org/spreadsheetml/2006/main" count="593" uniqueCount="115">
  <si>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</si>
  <si>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</si>
  <si>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</si>
  <si>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</si>
  <si>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</si>
  <si>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</si>
  <si>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</si>
  <si>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</si>
  <si>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</si>
  <si>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</si>
  <si>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</si>
  <si>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</si>
  <si>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</si>
  <si>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</si>
  <si>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</si>
  <si>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</si>
  <si>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</si>
  <si>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</si>
  <si>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</si>
  <si>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</si>
  <si>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</si>
  <si>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</si>
  <si>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</si>
  <si>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</si>
  <si>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</si>
  <si>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</si>
  <si>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</si>
  <si>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</si>
  <si>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</si>
  <si>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</si>
  <si>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</si>
  <si>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</si>
  <si>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</si>
  <si>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</si>
  <si>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</si>
  <si>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</si>
  <si>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</si>
  <si>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</si>
  <si>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</si>
  <si>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</si>
  <si>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</si>
  <si>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</si>
  <si>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</si>
  <si>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</si>
  <si>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</si>
  <si>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</si>
  <si>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</si>
  <si>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</si>
  <si>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</si>
  <si>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</si>
  <si>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</si>
  <si>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</si>
  <si>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</si>
  <si>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</si>
  <si>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</si>
  <si>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</si>
  <si>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</si>
  <si>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</si>
  <si>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</si>
  <si>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</si>
  <si>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</si>
  <si>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</si>
  <si>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</si>
  <si>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</si>
  <si>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</si>
  <si>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</si>
  <si>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</si>
  <si>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</si>
  <si>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</si>
  <si>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</si>
  <si>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</si>
  <si>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</si>
  <si>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</si>
  <si>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</si>
  <si>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</si>
  <si>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</si>
  <si>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</si>
  <si>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</si>
  <si>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</si>
  <si>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</si>
  <si>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</si>
  <si>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</si>
  <si>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</si>
  <si>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</si>
  <si>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</si>
  <si>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</si>
  <si>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</si>
  <si>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</si>
  <si>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</si>
  <si>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</si>
  <si>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</si>
  <si>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</si>
  <si>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</si>
  <si>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</si>
  <si>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</si>
  <si>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</si>
  <si>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</si>
  <si>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</si>
  <si>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</si>
  <si>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</si>
  <si>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</si>
  <si>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</si>
  <si>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</si>
  <si>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</si>
  <si>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</si>
  <si>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</si>
  <si>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</si>
  <si>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</si>
  <si>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t>Примечание* В соответствии приказу Региональной службы по тарифам и ценообразованию Забайкальского края от 18.12.2015 года №602 "Об установлении сбытовых надбавкок гарантирующего поставщика электрической энергии ОАО "Читаэнергосбыт" на 2016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</si>
  <si>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602 от 18.12.2015 года с максимальной мощностью менее 150 кВт;</t>
  </si>
  <si>
    <t>3.2. сбытовая надбавка, утверждённая приказом РСТ и ценообразованию Забайкальского края № 602 от 18.12.2015 года с максимальной мощностью от 150 до 670 кВт;</t>
  </si>
  <si>
    <t>3.3. сбытовая надбавка, утверждённая приказом РСТ и ценообразованию Забайкальского края № 602 от 18.12.2015 года с максимальной мощностью от 670кВт до 10 МВт;</t>
  </si>
  <si>
    <t>3.4. сбытовая надбавка, утверждённая приказом РСТ и ценообразованию Забайкальского края № № 602 от 18.12.2015 года с максимальной мощностью не менее 10 МВт;</t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</si>
  <si>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152 648,99+(382,2*Э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</si>
  <si>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Забайкальского края  с </t>
    </r>
    <r>
      <rPr>
        <b/>
        <u val="single"/>
        <sz val="12"/>
        <rFont val="Times New Roman"/>
        <family val="1"/>
      </rPr>
      <t>01.09.2016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30.09.2016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</si>
</sst>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4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4" fontId="62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63" fillId="33" borderId="10" xfId="0" applyNumberFormat="1" applyFont="1" applyFill="1" applyBorder="1" applyAlignment="1">
      <alignment horizontal="center"/>
    </xf>
    <xf numFmtId="4" fontId="62" fillId="0" borderId="10" xfId="0" applyNumberFormat="1" applyFont="1" applyBorder="1" applyAlignment="1">
      <alignment horizontal="center" wrapText="1"/>
    </xf>
    <xf numFmtId="4" fontId="63" fillId="33" borderId="10" xfId="0" applyNumberFormat="1" applyFont="1" applyFill="1" applyBorder="1" applyAlignment="1">
      <alignment horizontal="center" wrapText="1"/>
    </xf>
    <xf numFmtId="2" fontId="3" fillId="36" borderId="11" xfId="0" applyNumberFormat="1" applyFont="1" applyFill="1" applyBorder="1" applyAlignment="1">
      <alignment horizontal="center" vertical="top" wrapText="1"/>
    </xf>
    <xf numFmtId="2" fontId="3" fillId="36" borderId="12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2" fontId="63" fillId="33" borderId="11" xfId="0" applyNumberFormat="1" applyFont="1" applyFill="1" applyBorder="1" applyAlignment="1">
      <alignment horizontal="center" vertical="center"/>
    </xf>
    <xf numFmtId="2" fontId="63" fillId="33" borderId="13" xfId="0" applyNumberFormat="1" applyFont="1" applyFill="1" applyBorder="1" applyAlignment="1">
      <alignment horizontal="center" vertical="center"/>
    </xf>
    <xf numFmtId="2" fontId="63" fillId="33" borderId="12" xfId="0" applyNumberFormat="1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/>
    </xf>
    <xf numFmtId="0" fontId="63" fillId="33" borderId="13" xfId="0" applyFont="1" applyFill="1" applyBorder="1" applyAlignment="1">
      <alignment horizontal="center"/>
    </xf>
    <xf numFmtId="0" fontId="63" fillId="33" borderId="12" xfId="0" applyFont="1" applyFill="1" applyBorder="1" applyAlignment="1">
      <alignment horizontal="center"/>
    </xf>
    <xf numFmtId="2" fontId="19" fillId="38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4" fillId="0" borderId="10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wrapText="1"/>
    </xf>
    <xf numFmtId="4" fontId="63" fillId="0" borderId="10" xfId="0" applyNumberFormat="1" applyFont="1" applyBorder="1" applyAlignment="1">
      <alignment vertical="top" wrapText="1"/>
    </xf>
    <xf numFmtId="4" fontId="62" fillId="0" borderId="17" xfId="0" applyNumberFormat="1" applyFont="1" applyBorder="1" applyAlignment="1">
      <alignment horizontal="center"/>
    </xf>
    <xf numFmtId="4" fontId="62" fillId="0" borderId="18" xfId="0" applyNumberFormat="1" applyFont="1" applyBorder="1" applyAlignment="1">
      <alignment horizontal="center"/>
    </xf>
    <xf numFmtId="0" fontId="3" fillId="16" borderId="14" xfId="52" applyFont="1" applyFill="1" applyBorder="1" applyAlignment="1">
      <alignment horizontal="center" vertical="center" wrapText="1"/>
      <protection/>
    </xf>
    <xf numFmtId="0" fontId="3" fillId="16" borderId="15" xfId="52" applyFont="1" applyFill="1" applyBorder="1" applyAlignment="1">
      <alignment horizontal="center" vertical="center" wrapText="1"/>
      <protection/>
    </xf>
    <xf numFmtId="0" fontId="3" fillId="16" borderId="16" xfId="52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top" wrapText="1"/>
    </xf>
    <xf numFmtId="0" fontId="64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  <xf numFmtId="4" fontId="65" fillId="37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6" fillId="31" borderId="11" xfId="0" applyNumberFormat="1" applyFont="1" applyFill="1" applyBorder="1" applyAlignment="1">
      <alignment horizontal="center"/>
    </xf>
    <xf numFmtId="2" fontId="66" fillId="31" borderId="13" xfId="0" applyNumberFormat="1" applyFont="1" applyFill="1" applyBorder="1" applyAlignment="1">
      <alignment horizontal="center"/>
    </xf>
    <xf numFmtId="2" fontId="66" fillId="31" borderId="12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31" borderId="10" xfId="0" applyFont="1" applyFill="1" applyBorder="1" applyAlignment="1">
      <alignment horizontal="center"/>
    </xf>
    <xf numFmtId="0" fontId="62" fillId="0" borderId="19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/>
    </xf>
    <xf numFmtId="0" fontId="62" fillId="0" borderId="19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6" fillId="31" borderId="11" xfId="0" applyFont="1" applyFill="1" applyBorder="1" applyAlignment="1">
      <alignment horizontal="center"/>
    </xf>
    <xf numFmtId="0" fontId="66" fillId="31" borderId="13" xfId="0" applyFont="1" applyFill="1" applyBorder="1" applyAlignment="1">
      <alignment horizontal="center"/>
    </xf>
    <xf numFmtId="0" fontId="66" fillId="31" borderId="12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vertical="top"/>
    </xf>
    <xf numFmtId="4" fontId="67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wrapText="1"/>
    </xf>
    <xf numFmtId="4" fontId="64" fillId="0" borderId="10" xfId="0" applyNumberFormat="1" applyFont="1" applyBorder="1" applyAlignment="1">
      <alignment horizontal="center" vertical="top"/>
    </xf>
    <xf numFmtId="0" fontId="11" fillId="37" borderId="10" xfId="0" applyFont="1" applyFill="1" applyBorder="1" applyAlignment="1">
      <alignment horizontal="center"/>
    </xf>
    <xf numFmtId="4" fontId="62" fillId="0" borderId="19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3" fillId="0" borderId="17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4" fontId="62" fillId="0" borderId="11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0" fontId="63" fillId="0" borderId="11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2" fontId="63" fillId="3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top"/>
    </xf>
    <xf numFmtId="4" fontId="6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9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6"/>
  <sheetViews>
    <sheetView tabSelected="1" zoomScale="70" zoomScaleNormal="70" zoomScalePageLayoutView="0" workbookViewId="0" topLeftCell="A1">
      <selection activeCell="A4" sqref="A4"/>
    </sheetView>
  </sheetViews>
  <sheetFormatPr defaultColWidth="9.33203125" defaultRowHeight="11.25"/>
  <cols>
    <col min="1" max="1" width="12.83203125" style="0" customWidth="1"/>
    <col min="9" max="13" width="9.33203125" style="0" customWidth="1"/>
    <col min="14" max="14" width="12" style="0" customWidth="1"/>
    <col min="15" max="16" width="9.33203125" style="0" customWidth="1"/>
    <col min="19" max="19" width="13.5" style="0" bestFit="1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62" t="s">
        <v>114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ht="15.75">
      <c r="A4" s="3"/>
    </row>
    <row r="5" spans="1:23" ht="15.75">
      <c r="A5" s="119" t="s">
        <v>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ht="15.75">
      <c r="A6" s="3"/>
    </row>
    <row r="7" spans="1:25" ht="11.25">
      <c r="A7" s="101" t="s">
        <v>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1:25" ht="11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</row>
    <row r="9" spans="1:25" ht="11.2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</row>
    <row r="10" spans="1:25" ht="12.75">
      <c r="A10" s="122" t="s">
        <v>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4"/>
      <c r="L10" s="120" t="s">
        <v>0</v>
      </c>
      <c r="M10" s="121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</row>
    <row r="11" spans="1:25" ht="11.25">
      <c r="A11" s="107" t="s">
        <v>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</row>
    <row r="12" spans="1:25" ht="11.2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</row>
    <row r="13" spans="1:25" ht="12.75">
      <c r="A13" s="125" t="s">
        <v>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7"/>
      <c r="L13" s="93" t="s">
        <v>10</v>
      </c>
      <c r="M13" s="94"/>
      <c r="N13" s="103">
        <v>2029.66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</row>
    <row r="14" spans="1:25" ht="12">
      <c r="A14" s="81" t="s">
        <v>11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</row>
    <row r="15" spans="1:25" ht="12.75">
      <c r="A15" s="92" t="s">
        <v>12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3" t="s">
        <v>10</v>
      </c>
      <c r="M15" s="94"/>
      <c r="N15" s="104">
        <v>506.23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6"/>
    </row>
    <row r="16" spans="1:25" ht="12.75">
      <c r="A16" s="80" t="s">
        <v>13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64" t="s">
        <v>10</v>
      </c>
      <c r="M16" s="65"/>
      <c r="N16" s="104">
        <v>1996.33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6"/>
    </row>
    <row r="17" spans="1:25" ht="12.75">
      <c r="A17" s="80" t="s">
        <v>14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64" t="s">
        <v>10</v>
      </c>
      <c r="M17" s="65"/>
      <c r="N17" s="87">
        <v>5102.4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9"/>
    </row>
    <row r="18" spans="1:25" ht="12">
      <c r="A18" s="81" t="s">
        <v>15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ht="12.75">
      <c r="A19" s="92" t="s">
        <v>12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 t="s">
        <v>10</v>
      </c>
      <c r="M19" s="94"/>
      <c r="N19" s="91">
        <v>506.23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</row>
    <row r="20" spans="1:25" ht="12.75">
      <c r="A20" s="80" t="s">
        <v>16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64" t="s">
        <v>10</v>
      </c>
      <c r="M20" s="65"/>
      <c r="N20" s="91">
        <v>3220.54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1" spans="1:25" ht="12">
      <c r="A21" s="81" t="s">
        <v>17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5" ht="12.75">
      <c r="A22" s="100" t="s">
        <v>18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93" t="s">
        <v>10</v>
      </c>
      <c r="M22" s="94"/>
      <c r="N22" s="90">
        <v>685.76</v>
      </c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</row>
    <row r="23" spans="1:25" ht="12.75">
      <c r="A23" s="110" t="s">
        <v>19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64" t="s">
        <v>61</v>
      </c>
      <c r="M23" s="65"/>
      <c r="N23" s="91">
        <v>689506.36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1:25" ht="12">
      <c r="A24" s="81" t="s">
        <v>20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ht="12.75">
      <c r="A25" s="112" t="s">
        <v>21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ht="30.75" customHeight="1">
      <c r="A26" s="82" t="s">
        <v>101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4"/>
    </row>
    <row r="27" spans="1:25" ht="11.25">
      <c r="A27" s="5" t="s">
        <v>22</v>
      </c>
      <c r="B27" s="6" t="s">
        <v>23</v>
      </c>
      <c r="C27" s="6" t="s">
        <v>24</v>
      </c>
      <c r="D27" s="6" t="s">
        <v>25</v>
      </c>
      <c r="E27" s="6" t="s">
        <v>26</v>
      </c>
      <c r="F27" s="6" t="s">
        <v>27</v>
      </c>
      <c r="G27" s="6" t="s">
        <v>28</v>
      </c>
      <c r="H27" s="6" t="s">
        <v>29</v>
      </c>
      <c r="I27" s="6" t="s">
        <v>30</v>
      </c>
      <c r="J27" s="6" t="s">
        <v>31</v>
      </c>
      <c r="K27" s="6" t="s">
        <v>32</v>
      </c>
      <c r="L27" s="6" t="s">
        <v>33</v>
      </c>
      <c r="M27" s="6" t="s">
        <v>34</v>
      </c>
      <c r="N27" s="6" t="s">
        <v>35</v>
      </c>
      <c r="O27" s="6" t="s">
        <v>36</v>
      </c>
      <c r="P27" s="6" t="s">
        <v>37</v>
      </c>
      <c r="Q27" s="6" t="s">
        <v>38</v>
      </c>
      <c r="R27" s="6" t="s">
        <v>39</v>
      </c>
      <c r="S27" s="6" t="s">
        <v>40</v>
      </c>
      <c r="T27" s="6" t="s">
        <v>41</v>
      </c>
      <c r="U27" s="6" t="s">
        <v>42</v>
      </c>
      <c r="V27" s="6" t="s">
        <v>43</v>
      </c>
      <c r="W27" s="6" t="s">
        <v>44</v>
      </c>
      <c r="X27" s="6" t="s">
        <v>45</v>
      </c>
      <c r="Y27" s="6" t="s">
        <v>62</v>
      </c>
    </row>
    <row r="28" spans="1:25" ht="11.25">
      <c r="A28" s="10">
        <v>42614</v>
      </c>
      <c r="B28" s="26">
        <v>581.61</v>
      </c>
      <c r="C28" s="26">
        <v>593.4</v>
      </c>
      <c r="D28" s="26">
        <v>648.94</v>
      </c>
      <c r="E28" s="26">
        <v>733.1</v>
      </c>
      <c r="F28" s="26">
        <v>732.04</v>
      </c>
      <c r="G28" s="26">
        <v>764.06</v>
      </c>
      <c r="H28" s="26">
        <v>752.08</v>
      </c>
      <c r="I28" s="26">
        <v>746.32</v>
      </c>
      <c r="J28" s="26">
        <v>735.87</v>
      </c>
      <c r="K28" s="26">
        <v>735.68</v>
      </c>
      <c r="L28" s="26">
        <v>735.78</v>
      </c>
      <c r="M28" s="26">
        <v>736.11</v>
      </c>
      <c r="N28" s="26">
        <v>727.46</v>
      </c>
      <c r="O28" s="26">
        <v>726.2</v>
      </c>
      <c r="P28" s="26">
        <v>746.05</v>
      </c>
      <c r="Q28" s="26">
        <v>793.62</v>
      </c>
      <c r="R28" s="26">
        <v>749.84</v>
      </c>
      <c r="S28" s="26">
        <v>713.28</v>
      </c>
      <c r="T28" s="26">
        <v>663.76</v>
      </c>
      <c r="U28" s="26">
        <v>607.88</v>
      </c>
      <c r="V28" s="26">
        <v>642.2</v>
      </c>
      <c r="W28" s="26">
        <v>599.12</v>
      </c>
      <c r="X28" s="26">
        <v>608</v>
      </c>
      <c r="Y28" s="26">
        <v>622.79</v>
      </c>
    </row>
    <row r="29" spans="1:25" ht="11.25">
      <c r="A29" s="10">
        <v>42615</v>
      </c>
      <c r="B29" s="26">
        <v>688.36</v>
      </c>
      <c r="C29" s="26">
        <v>722.63</v>
      </c>
      <c r="D29" s="26">
        <v>747.54</v>
      </c>
      <c r="E29" s="26">
        <v>760.31</v>
      </c>
      <c r="F29" s="26">
        <v>768.73</v>
      </c>
      <c r="G29" s="26">
        <v>771.51</v>
      </c>
      <c r="H29" s="26">
        <v>775.12</v>
      </c>
      <c r="I29" s="26">
        <v>765.53</v>
      </c>
      <c r="J29" s="26">
        <v>770.75</v>
      </c>
      <c r="K29" s="26">
        <v>769.35</v>
      </c>
      <c r="L29" s="26">
        <v>769.02</v>
      </c>
      <c r="M29" s="26">
        <v>769</v>
      </c>
      <c r="N29" s="26">
        <v>760.76</v>
      </c>
      <c r="O29" s="26">
        <v>762.34</v>
      </c>
      <c r="P29" s="26">
        <v>769.41</v>
      </c>
      <c r="Q29" s="26">
        <v>832.06</v>
      </c>
      <c r="R29" s="26">
        <v>802.42</v>
      </c>
      <c r="S29" s="26">
        <v>763.23</v>
      </c>
      <c r="T29" s="26">
        <v>739.27</v>
      </c>
      <c r="U29" s="26">
        <v>704.32</v>
      </c>
      <c r="V29" s="26">
        <v>684.05</v>
      </c>
      <c r="W29" s="26">
        <v>656.11</v>
      </c>
      <c r="X29" s="26">
        <v>673.78</v>
      </c>
      <c r="Y29" s="26">
        <v>679.65</v>
      </c>
    </row>
    <row r="30" spans="1:25" ht="11.25">
      <c r="A30" s="10">
        <v>42616</v>
      </c>
      <c r="B30" s="26">
        <v>683.59</v>
      </c>
      <c r="C30" s="26">
        <v>695.1</v>
      </c>
      <c r="D30" s="26">
        <v>744.68</v>
      </c>
      <c r="E30" s="26">
        <v>771.48</v>
      </c>
      <c r="F30" s="26">
        <v>767.07</v>
      </c>
      <c r="G30" s="26">
        <v>785.24</v>
      </c>
      <c r="H30" s="26">
        <v>795.55</v>
      </c>
      <c r="I30" s="26">
        <v>763.12</v>
      </c>
      <c r="J30" s="26">
        <v>769.35</v>
      </c>
      <c r="K30" s="26">
        <v>769.29</v>
      </c>
      <c r="L30" s="26">
        <v>771.65</v>
      </c>
      <c r="M30" s="26">
        <v>770.12</v>
      </c>
      <c r="N30" s="26">
        <v>767.52</v>
      </c>
      <c r="O30" s="26">
        <v>765.6</v>
      </c>
      <c r="P30" s="26">
        <v>763.44</v>
      </c>
      <c r="Q30" s="26">
        <v>829.99</v>
      </c>
      <c r="R30" s="26">
        <v>782.75</v>
      </c>
      <c r="S30" s="26">
        <v>759.88</v>
      </c>
      <c r="T30" s="26">
        <v>733.52</v>
      </c>
      <c r="U30" s="26">
        <v>669.19</v>
      </c>
      <c r="V30" s="26">
        <v>673.67</v>
      </c>
      <c r="W30" s="26">
        <v>648.6</v>
      </c>
      <c r="X30" s="26">
        <v>668.58</v>
      </c>
      <c r="Y30" s="26">
        <v>669.61</v>
      </c>
    </row>
    <row r="31" spans="1:25" ht="11.25">
      <c r="A31" s="10">
        <v>42617</v>
      </c>
      <c r="B31" s="26">
        <v>566.58</v>
      </c>
      <c r="C31" s="26">
        <v>589.74</v>
      </c>
      <c r="D31" s="26">
        <v>738.27</v>
      </c>
      <c r="E31" s="26">
        <v>748.4</v>
      </c>
      <c r="F31" s="26">
        <v>758.55</v>
      </c>
      <c r="G31" s="26">
        <v>761.48</v>
      </c>
      <c r="H31" s="26">
        <v>760.32</v>
      </c>
      <c r="I31" s="26">
        <v>756.94</v>
      </c>
      <c r="J31" s="26">
        <v>761.75</v>
      </c>
      <c r="K31" s="26">
        <v>757.62</v>
      </c>
      <c r="L31" s="26">
        <v>757.68</v>
      </c>
      <c r="M31" s="26">
        <v>744.19</v>
      </c>
      <c r="N31" s="26">
        <v>743.08</v>
      </c>
      <c r="O31" s="26">
        <v>743.46</v>
      </c>
      <c r="P31" s="26">
        <v>752.62</v>
      </c>
      <c r="Q31" s="26">
        <v>778.5</v>
      </c>
      <c r="R31" s="26">
        <v>752.53</v>
      </c>
      <c r="S31" s="26">
        <v>733.26</v>
      </c>
      <c r="T31" s="26">
        <v>692.28</v>
      </c>
      <c r="U31" s="26">
        <v>638.27</v>
      </c>
      <c r="V31" s="26">
        <v>617.77</v>
      </c>
      <c r="W31" s="26">
        <v>637.5</v>
      </c>
      <c r="X31" s="26">
        <v>643.86</v>
      </c>
      <c r="Y31" s="26">
        <v>638.18</v>
      </c>
    </row>
    <row r="32" spans="1:25" ht="11.25">
      <c r="A32" s="10">
        <v>42618</v>
      </c>
      <c r="B32" s="26">
        <v>567.2</v>
      </c>
      <c r="C32" s="26">
        <v>611.05</v>
      </c>
      <c r="D32" s="26">
        <v>744.71</v>
      </c>
      <c r="E32" s="26">
        <v>741.52</v>
      </c>
      <c r="F32" s="26">
        <v>758.99</v>
      </c>
      <c r="G32" s="26">
        <v>756.14</v>
      </c>
      <c r="H32" s="26">
        <v>757.7</v>
      </c>
      <c r="I32" s="26">
        <v>751.35</v>
      </c>
      <c r="J32" s="26">
        <v>757.95</v>
      </c>
      <c r="K32" s="26">
        <v>742.4</v>
      </c>
      <c r="L32" s="26">
        <v>741.68</v>
      </c>
      <c r="M32" s="26">
        <v>734.64</v>
      </c>
      <c r="N32" s="26">
        <v>735.03</v>
      </c>
      <c r="O32" s="26">
        <v>736.29</v>
      </c>
      <c r="P32" s="26">
        <v>755.92</v>
      </c>
      <c r="Q32" s="26">
        <v>767.9</v>
      </c>
      <c r="R32" s="26">
        <v>754.83</v>
      </c>
      <c r="S32" s="26">
        <v>736.68</v>
      </c>
      <c r="T32" s="26">
        <v>693.82</v>
      </c>
      <c r="U32" s="26">
        <v>645.68</v>
      </c>
      <c r="V32" s="26">
        <v>615.54</v>
      </c>
      <c r="W32" s="26">
        <v>643.15</v>
      </c>
      <c r="X32" s="26">
        <v>654.32</v>
      </c>
      <c r="Y32" s="26">
        <v>648.74</v>
      </c>
    </row>
    <row r="33" spans="1:25" ht="11.25">
      <c r="A33" s="10">
        <v>42619</v>
      </c>
      <c r="B33" s="26">
        <v>674.97</v>
      </c>
      <c r="C33" s="26">
        <v>710.96</v>
      </c>
      <c r="D33" s="26">
        <v>742.93</v>
      </c>
      <c r="E33" s="26">
        <v>737.82</v>
      </c>
      <c r="F33" s="26">
        <v>748.86</v>
      </c>
      <c r="G33" s="26">
        <v>744.57</v>
      </c>
      <c r="H33" s="26">
        <v>743.56</v>
      </c>
      <c r="I33" s="26">
        <v>741.04</v>
      </c>
      <c r="J33" s="26">
        <v>745.02</v>
      </c>
      <c r="K33" s="26">
        <v>744.77</v>
      </c>
      <c r="L33" s="26">
        <v>740.47</v>
      </c>
      <c r="M33" s="26">
        <v>737.91</v>
      </c>
      <c r="N33" s="26">
        <v>738.82</v>
      </c>
      <c r="O33" s="26">
        <v>741.89</v>
      </c>
      <c r="P33" s="26">
        <v>748.88</v>
      </c>
      <c r="Q33" s="26">
        <v>794.89</v>
      </c>
      <c r="R33" s="26">
        <v>752.78</v>
      </c>
      <c r="S33" s="26">
        <v>732.63</v>
      </c>
      <c r="T33" s="26">
        <v>710.72</v>
      </c>
      <c r="U33" s="26">
        <v>655.58</v>
      </c>
      <c r="V33" s="26">
        <v>639.96</v>
      </c>
      <c r="W33" s="26">
        <v>640.74</v>
      </c>
      <c r="X33" s="26">
        <v>646.64</v>
      </c>
      <c r="Y33" s="26">
        <v>651.09</v>
      </c>
    </row>
    <row r="34" spans="1:25" ht="11.25">
      <c r="A34" s="10">
        <v>42620</v>
      </c>
      <c r="B34" s="26">
        <v>589.37</v>
      </c>
      <c r="C34" s="26">
        <v>618.06</v>
      </c>
      <c r="D34" s="26">
        <v>753.36</v>
      </c>
      <c r="E34" s="26">
        <v>756.66</v>
      </c>
      <c r="F34" s="26">
        <v>758.31</v>
      </c>
      <c r="G34" s="26">
        <v>755.07</v>
      </c>
      <c r="H34" s="26">
        <v>756.54</v>
      </c>
      <c r="I34" s="26">
        <v>751.58</v>
      </c>
      <c r="J34" s="26">
        <v>746.73</v>
      </c>
      <c r="K34" s="26">
        <v>742.23</v>
      </c>
      <c r="L34" s="26">
        <v>749.05</v>
      </c>
      <c r="M34" s="26">
        <v>747.26</v>
      </c>
      <c r="N34" s="26">
        <v>749.14</v>
      </c>
      <c r="O34" s="26">
        <v>755.03</v>
      </c>
      <c r="P34" s="26">
        <v>784.71</v>
      </c>
      <c r="Q34" s="26">
        <v>777.77</v>
      </c>
      <c r="R34" s="26">
        <v>752.61</v>
      </c>
      <c r="S34" s="26">
        <v>743.18</v>
      </c>
      <c r="T34" s="26">
        <v>704.49</v>
      </c>
      <c r="U34" s="26">
        <v>662.45</v>
      </c>
      <c r="V34" s="26">
        <v>644.24</v>
      </c>
      <c r="W34" s="26">
        <v>660.5</v>
      </c>
      <c r="X34" s="26">
        <v>660.38</v>
      </c>
      <c r="Y34" s="26">
        <v>660.59</v>
      </c>
    </row>
    <row r="35" spans="1:25" ht="11.25">
      <c r="A35" s="10">
        <v>42621</v>
      </c>
      <c r="B35" s="26">
        <v>571.39</v>
      </c>
      <c r="C35" s="26">
        <v>604.84</v>
      </c>
      <c r="D35" s="26">
        <v>725.95</v>
      </c>
      <c r="E35" s="26">
        <v>738.54</v>
      </c>
      <c r="F35" s="26">
        <v>744.97</v>
      </c>
      <c r="G35" s="26">
        <v>787.87</v>
      </c>
      <c r="H35" s="26">
        <v>795.51</v>
      </c>
      <c r="I35" s="26">
        <v>758.19</v>
      </c>
      <c r="J35" s="26">
        <v>740.94</v>
      </c>
      <c r="K35" s="26">
        <v>740.11</v>
      </c>
      <c r="L35" s="26">
        <v>740</v>
      </c>
      <c r="M35" s="26">
        <v>735.74</v>
      </c>
      <c r="N35" s="26">
        <v>736.55</v>
      </c>
      <c r="O35" s="26">
        <v>740.7</v>
      </c>
      <c r="P35" s="26">
        <v>806.29</v>
      </c>
      <c r="Q35" s="26">
        <v>824.08</v>
      </c>
      <c r="R35" s="26">
        <v>869.34</v>
      </c>
      <c r="S35" s="26">
        <v>729.79</v>
      </c>
      <c r="T35" s="26">
        <v>673.71</v>
      </c>
      <c r="U35" s="26">
        <v>624.91</v>
      </c>
      <c r="V35" s="26">
        <v>607.28</v>
      </c>
      <c r="W35" s="26">
        <v>604.53</v>
      </c>
      <c r="X35" s="26">
        <v>586.38</v>
      </c>
      <c r="Y35" s="26">
        <v>587.26</v>
      </c>
    </row>
    <row r="36" spans="1:25" ht="11.25">
      <c r="A36" s="10">
        <v>42622</v>
      </c>
      <c r="B36" s="26">
        <v>528.02</v>
      </c>
      <c r="C36" s="26">
        <v>571.51</v>
      </c>
      <c r="D36" s="26">
        <v>505.82</v>
      </c>
      <c r="E36" s="26">
        <v>689.54</v>
      </c>
      <c r="F36" s="26">
        <v>718.7</v>
      </c>
      <c r="G36" s="26">
        <v>773.18</v>
      </c>
      <c r="H36" s="26">
        <v>776.32</v>
      </c>
      <c r="I36" s="26">
        <v>736.14</v>
      </c>
      <c r="J36" s="26">
        <v>723.09</v>
      </c>
      <c r="K36" s="26">
        <v>728.17</v>
      </c>
      <c r="L36" s="26">
        <v>726.11</v>
      </c>
      <c r="M36" s="26">
        <v>718.28</v>
      </c>
      <c r="N36" s="26">
        <v>704.08</v>
      </c>
      <c r="O36" s="26">
        <v>713.8</v>
      </c>
      <c r="P36" s="26">
        <v>726.93</v>
      </c>
      <c r="Q36" s="26">
        <v>831.93</v>
      </c>
      <c r="R36" s="26">
        <v>730.37</v>
      </c>
      <c r="S36" s="26">
        <v>694.41</v>
      </c>
      <c r="T36" s="26">
        <v>573.38</v>
      </c>
      <c r="U36" s="26">
        <v>550.94</v>
      </c>
      <c r="V36" s="26">
        <v>534.42</v>
      </c>
      <c r="W36" s="26">
        <v>531.62</v>
      </c>
      <c r="X36" s="26">
        <v>526.31</v>
      </c>
      <c r="Y36" s="26">
        <v>527.49</v>
      </c>
    </row>
    <row r="37" spans="1:25" ht="11.25">
      <c r="A37" s="10">
        <v>42623</v>
      </c>
      <c r="B37" s="26">
        <v>676</v>
      </c>
      <c r="C37" s="26">
        <v>683.53</v>
      </c>
      <c r="D37" s="26">
        <v>727.72</v>
      </c>
      <c r="E37" s="26">
        <v>741.82</v>
      </c>
      <c r="F37" s="26">
        <v>745.91</v>
      </c>
      <c r="G37" s="26">
        <v>767.37</v>
      </c>
      <c r="H37" s="26">
        <v>779.46</v>
      </c>
      <c r="I37" s="26">
        <v>754.09</v>
      </c>
      <c r="J37" s="26">
        <v>744.32</v>
      </c>
      <c r="K37" s="26">
        <v>737.25</v>
      </c>
      <c r="L37" s="26">
        <v>737.47</v>
      </c>
      <c r="M37" s="26">
        <v>736.15</v>
      </c>
      <c r="N37" s="26">
        <v>735.22</v>
      </c>
      <c r="O37" s="26">
        <v>738.67</v>
      </c>
      <c r="P37" s="26">
        <v>787.44</v>
      </c>
      <c r="Q37" s="26">
        <v>805.62</v>
      </c>
      <c r="R37" s="26">
        <v>748.71</v>
      </c>
      <c r="S37" s="26">
        <v>731.23</v>
      </c>
      <c r="T37" s="26">
        <v>713.57</v>
      </c>
      <c r="U37" s="26">
        <v>677.59</v>
      </c>
      <c r="V37" s="26">
        <v>652.98</v>
      </c>
      <c r="W37" s="26">
        <v>711.64</v>
      </c>
      <c r="X37" s="26">
        <v>709.26</v>
      </c>
      <c r="Y37" s="26">
        <v>710.3</v>
      </c>
    </row>
    <row r="38" spans="1:25" ht="11.25">
      <c r="A38" s="10">
        <v>42624</v>
      </c>
      <c r="B38" s="26">
        <v>696.54</v>
      </c>
      <c r="C38" s="26">
        <v>693.55</v>
      </c>
      <c r="D38" s="26">
        <v>715.67</v>
      </c>
      <c r="E38" s="26">
        <v>725.6</v>
      </c>
      <c r="F38" s="26">
        <v>722.01</v>
      </c>
      <c r="G38" s="26">
        <v>723.5</v>
      </c>
      <c r="H38" s="26">
        <v>709.21</v>
      </c>
      <c r="I38" s="26">
        <v>706.57</v>
      </c>
      <c r="J38" s="26">
        <v>711.47</v>
      </c>
      <c r="K38" s="26">
        <v>686.97</v>
      </c>
      <c r="L38" s="26">
        <v>680.54</v>
      </c>
      <c r="M38" s="26">
        <v>678.72</v>
      </c>
      <c r="N38" s="26">
        <v>679.38</v>
      </c>
      <c r="O38" s="26">
        <v>684.7</v>
      </c>
      <c r="P38" s="26">
        <v>718.69</v>
      </c>
      <c r="Q38" s="26">
        <v>734.9</v>
      </c>
      <c r="R38" s="26">
        <v>686.84</v>
      </c>
      <c r="S38" s="26">
        <v>678.17</v>
      </c>
      <c r="T38" s="26">
        <v>654.59</v>
      </c>
      <c r="U38" s="26">
        <v>625.86</v>
      </c>
      <c r="V38" s="26">
        <v>598.28</v>
      </c>
      <c r="W38" s="26">
        <v>620.99</v>
      </c>
      <c r="X38" s="26">
        <v>608.46</v>
      </c>
      <c r="Y38" s="26">
        <v>613.29</v>
      </c>
    </row>
    <row r="39" spans="1:25" ht="11.25">
      <c r="A39" s="10">
        <v>42625</v>
      </c>
      <c r="B39" s="26">
        <v>566.55</v>
      </c>
      <c r="C39" s="26">
        <v>599.35</v>
      </c>
      <c r="D39" s="26">
        <v>667.27</v>
      </c>
      <c r="E39" s="26">
        <v>674.87</v>
      </c>
      <c r="F39" s="26">
        <v>712.7</v>
      </c>
      <c r="G39" s="26">
        <v>714.27</v>
      </c>
      <c r="H39" s="26">
        <v>713.02</v>
      </c>
      <c r="I39" s="26">
        <v>684.05</v>
      </c>
      <c r="J39" s="26">
        <v>711.21</v>
      </c>
      <c r="K39" s="26">
        <v>725.47</v>
      </c>
      <c r="L39" s="26">
        <v>724.62</v>
      </c>
      <c r="M39" s="26">
        <v>723.7</v>
      </c>
      <c r="N39" s="26">
        <v>719.07</v>
      </c>
      <c r="O39" s="26">
        <v>717.46</v>
      </c>
      <c r="P39" s="26">
        <v>855.1</v>
      </c>
      <c r="Q39" s="26">
        <v>842.59</v>
      </c>
      <c r="R39" s="26">
        <v>817.92</v>
      </c>
      <c r="S39" s="26">
        <v>664.62</v>
      </c>
      <c r="T39" s="26">
        <v>633.31</v>
      </c>
      <c r="U39" s="26">
        <v>597.49</v>
      </c>
      <c r="V39" s="26">
        <v>563.1</v>
      </c>
      <c r="W39" s="26">
        <v>570.03</v>
      </c>
      <c r="X39" s="26">
        <v>572.8</v>
      </c>
      <c r="Y39" s="26">
        <v>572.1</v>
      </c>
    </row>
    <row r="40" spans="1:25" ht="11.25">
      <c r="A40" s="10">
        <v>42626</v>
      </c>
      <c r="B40" s="26">
        <v>0</v>
      </c>
      <c r="C40" s="26">
        <v>0</v>
      </c>
      <c r="D40" s="26">
        <v>0</v>
      </c>
      <c r="E40" s="26">
        <v>534.24</v>
      </c>
      <c r="F40" s="26">
        <v>662.78</v>
      </c>
      <c r="G40" s="26">
        <v>739.17</v>
      </c>
      <c r="H40" s="26">
        <v>729.72</v>
      </c>
      <c r="I40" s="26">
        <v>716.56</v>
      </c>
      <c r="J40" s="26">
        <v>817.44</v>
      </c>
      <c r="K40" s="26">
        <v>869.97</v>
      </c>
      <c r="L40" s="26">
        <v>849.69</v>
      </c>
      <c r="M40" s="26">
        <v>844.93</v>
      </c>
      <c r="N40" s="26">
        <v>658.16</v>
      </c>
      <c r="O40" s="26">
        <v>668.46</v>
      </c>
      <c r="P40" s="26">
        <v>749.56</v>
      </c>
      <c r="Q40" s="26">
        <v>899.53</v>
      </c>
      <c r="R40" s="26">
        <v>862.19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</row>
    <row r="41" spans="1:25" ht="11.25">
      <c r="A41" s="10">
        <v>42627</v>
      </c>
      <c r="B41" s="26">
        <v>644.28</v>
      </c>
      <c r="C41" s="26">
        <v>655.28</v>
      </c>
      <c r="D41" s="26">
        <v>677.25</v>
      </c>
      <c r="E41" s="26">
        <v>679.47</v>
      </c>
      <c r="F41" s="26">
        <v>712.1</v>
      </c>
      <c r="G41" s="26">
        <v>767.78</v>
      </c>
      <c r="H41" s="26">
        <v>800.87</v>
      </c>
      <c r="I41" s="26">
        <v>759.55</v>
      </c>
      <c r="J41" s="26">
        <v>858.37</v>
      </c>
      <c r="K41" s="26">
        <v>852.5</v>
      </c>
      <c r="L41" s="26">
        <v>861.37</v>
      </c>
      <c r="M41" s="26">
        <v>856.17</v>
      </c>
      <c r="N41" s="26">
        <v>714.76</v>
      </c>
      <c r="O41" s="26">
        <v>760.82</v>
      </c>
      <c r="P41" s="26">
        <v>903.02</v>
      </c>
      <c r="Q41" s="26">
        <v>923.9</v>
      </c>
      <c r="R41" s="26">
        <v>826.54</v>
      </c>
      <c r="S41" s="26">
        <v>661.8</v>
      </c>
      <c r="T41" s="26">
        <v>646.58</v>
      </c>
      <c r="U41" s="26">
        <v>641.79</v>
      </c>
      <c r="V41" s="26">
        <v>641.5</v>
      </c>
      <c r="W41" s="26">
        <v>631.99</v>
      </c>
      <c r="X41" s="26">
        <v>621.77</v>
      </c>
      <c r="Y41" s="26">
        <v>619.65</v>
      </c>
    </row>
    <row r="42" spans="1:25" ht="11.25">
      <c r="A42" s="10">
        <v>42628</v>
      </c>
      <c r="B42" s="26">
        <v>668.11</v>
      </c>
      <c r="C42" s="26">
        <v>677.78</v>
      </c>
      <c r="D42" s="26">
        <v>759.17</v>
      </c>
      <c r="E42" s="26">
        <v>766.25</v>
      </c>
      <c r="F42" s="26">
        <v>926.87</v>
      </c>
      <c r="G42" s="26">
        <v>798.45</v>
      </c>
      <c r="H42" s="26">
        <v>924.92</v>
      </c>
      <c r="I42" s="26">
        <v>763.96</v>
      </c>
      <c r="J42" s="26">
        <v>863.38</v>
      </c>
      <c r="K42" s="26">
        <v>839.62</v>
      </c>
      <c r="L42" s="26">
        <v>868.63</v>
      </c>
      <c r="M42" s="26">
        <v>854.12</v>
      </c>
      <c r="N42" s="26">
        <v>756.76</v>
      </c>
      <c r="O42" s="26">
        <v>764.37</v>
      </c>
      <c r="P42" s="26">
        <v>897.06</v>
      </c>
      <c r="Q42" s="26">
        <v>890.48</v>
      </c>
      <c r="R42" s="26">
        <v>857.97</v>
      </c>
      <c r="S42" s="26">
        <v>712.72</v>
      </c>
      <c r="T42" s="26">
        <v>675.52</v>
      </c>
      <c r="U42" s="26">
        <v>663.21</v>
      </c>
      <c r="V42" s="26">
        <v>661.78</v>
      </c>
      <c r="W42" s="26">
        <v>661.89</v>
      </c>
      <c r="X42" s="26">
        <v>663.19</v>
      </c>
      <c r="Y42" s="26">
        <v>664.25</v>
      </c>
    </row>
    <row r="43" spans="1:25" ht="11.25">
      <c r="A43" s="10">
        <v>42629</v>
      </c>
      <c r="B43" s="26">
        <v>618.69</v>
      </c>
      <c r="C43" s="26">
        <v>645.48</v>
      </c>
      <c r="D43" s="26">
        <v>647.76</v>
      </c>
      <c r="E43" s="26">
        <v>661.27</v>
      </c>
      <c r="F43" s="26">
        <v>882</v>
      </c>
      <c r="G43" s="26">
        <v>757.41</v>
      </c>
      <c r="H43" s="26">
        <v>754.32</v>
      </c>
      <c r="I43" s="26">
        <v>748.87</v>
      </c>
      <c r="J43" s="26">
        <v>653.54</v>
      </c>
      <c r="K43" s="26">
        <v>654.35</v>
      </c>
      <c r="L43" s="26">
        <v>658.95</v>
      </c>
      <c r="M43" s="26">
        <v>655.77</v>
      </c>
      <c r="N43" s="26">
        <v>657.03</v>
      </c>
      <c r="O43" s="26">
        <v>674.74</v>
      </c>
      <c r="P43" s="26">
        <v>915.99</v>
      </c>
      <c r="Q43" s="26">
        <v>905.47</v>
      </c>
      <c r="R43" s="26">
        <v>754.43</v>
      </c>
      <c r="S43" s="26">
        <v>663.72</v>
      </c>
      <c r="T43" s="26">
        <v>647.53</v>
      </c>
      <c r="U43" s="26">
        <v>643.25</v>
      </c>
      <c r="V43" s="26">
        <v>623.63</v>
      </c>
      <c r="W43" s="26">
        <v>617.91</v>
      </c>
      <c r="X43" s="26">
        <v>613.08</v>
      </c>
      <c r="Y43" s="26">
        <v>600.67</v>
      </c>
    </row>
    <row r="44" spans="1:25" ht="11.25">
      <c r="A44" s="10">
        <v>42630</v>
      </c>
      <c r="B44" s="26">
        <v>650.57</v>
      </c>
      <c r="C44" s="26">
        <v>695</v>
      </c>
      <c r="D44" s="26">
        <v>730.14</v>
      </c>
      <c r="E44" s="26">
        <v>741</v>
      </c>
      <c r="F44" s="26">
        <v>763.42</v>
      </c>
      <c r="G44" s="26">
        <v>782.98</v>
      </c>
      <c r="H44" s="26">
        <v>786.02</v>
      </c>
      <c r="I44" s="26">
        <v>778.52</v>
      </c>
      <c r="J44" s="26">
        <v>754.66</v>
      </c>
      <c r="K44" s="26">
        <v>758.91</v>
      </c>
      <c r="L44" s="26">
        <v>754.57</v>
      </c>
      <c r="M44" s="26">
        <v>744.33</v>
      </c>
      <c r="N44" s="26">
        <v>746.35</v>
      </c>
      <c r="O44" s="26">
        <v>759.79</v>
      </c>
      <c r="P44" s="26">
        <v>795.14</v>
      </c>
      <c r="Q44" s="26">
        <v>875.93</v>
      </c>
      <c r="R44" s="26">
        <v>779.37</v>
      </c>
      <c r="S44" s="26">
        <v>728.79</v>
      </c>
      <c r="T44" s="26">
        <v>716.85</v>
      </c>
      <c r="U44" s="26">
        <v>690.14</v>
      </c>
      <c r="V44" s="26">
        <v>662.75</v>
      </c>
      <c r="W44" s="26">
        <v>655.02</v>
      </c>
      <c r="X44" s="26">
        <v>667.61</v>
      </c>
      <c r="Y44" s="26">
        <v>648.69</v>
      </c>
    </row>
    <row r="45" spans="1:25" ht="11.25">
      <c r="A45" s="10">
        <v>42631</v>
      </c>
      <c r="B45" s="26">
        <v>576.51</v>
      </c>
      <c r="C45" s="26">
        <v>548.73</v>
      </c>
      <c r="D45" s="26">
        <v>635.95</v>
      </c>
      <c r="E45" s="26">
        <v>676.67</v>
      </c>
      <c r="F45" s="26">
        <v>696.45</v>
      </c>
      <c r="G45" s="26">
        <v>700.69</v>
      </c>
      <c r="H45" s="26">
        <v>701.05</v>
      </c>
      <c r="I45" s="26">
        <v>697.85</v>
      </c>
      <c r="J45" s="26">
        <v>691.76</v>
      </c>
      <c r="K45" s="26">
        <v>687.55</v>
      </c>
      <c r="L45" s="26">
        <v>687.78</v>
      </c>
      <c r="M45" s="26">
        <v>689.96</v>
      </c>
      <c r="N45" s="26">
        <v>688.87</v>
      </c>
      <c r="O45" s="26">
        <v>694.02</v>
      </c>
      <c r="P45" s="26">
        <v>770.28</v>
      </c>
      <c r="Q45" s="26">
        <v>783.97</v>
      </c>
      <c r="R45" s="26">
        <v>749.87</v>
      </c>
      <c r="S45" s="26">
        <v>681.8</v>
      </c>
      <c r="T45" s="26">
        <v>636.66</v>
      </c>
      <c r="U45" s="26">
        <v>595.61</v>
      </c>
      <c r="V45" s="26">
        <v>572.56</v>
      </c>
      <c r="W45" s="26">
        <v>547.14</v>
      </c>
      <c r="X45" s="26">
        <v>552.41</v>
      </c>
      <c r="Y45" s="26">
        <v>561.77</v>
      </c>
    </row>
    <row r="46" spans="1:25" ht="11.25">
      <c r="A46" s="10">
        <v>42632</v>
      </c>
      <c r="B46" s="26">
        <v>55.74</v>
      </c>
      <c r="C46" s="26">
        <v>60.2</v>
      </c>
      <c r="D46" s="26">
        <v>65.26</v>
      </c>
      <c r="E46" s="26">
        <v>706.43</v>
      </c>
      <c r="F46" s="26">
        <v>705.41</v>
      </c>
      <c r="G46" s="26">
        <v>702.31</v>
      </c>
      <c r="H46" s="26">
        <v>701.18</v>
      </c>
      <c r="I46" s="26">
        <v>694.24</v>
      </c>
      <c r="J46" s="26">
        <v>693.78</v>
      </c>
      <c r="K46" s="26">
        <v>696.15</v>
      </c>
      <c r="L46" s="26">
        <v>695.33</v>
      </c>
      <c r="M46" s="26">
        <v>695.7</v>
      </c>
      <c r="N46" s="26">
        <v>699.1</v>
      </c>
      <c r="O46" s="26">
        <v>705.42</v>
      </c>
      <c r="P46" s="26">
        <v>783.45</v>
      </c>
      <c r="Q46" s="26">
        <v>796.08</v>
      </c>
      <c r="R46" s="26">
        <v>743.83</v>
      </c>
      <c r="S46" s="26">
        <v>66.22</v>
      </c>
      <c r="T46" s="26">
        <v>62.42</v>
      </c>
      <c r="U46" s="26">
        <v>58.16</v>
      </c>
      <c r="V46" s="26">
        <v>57.2</v>
      </c>
      <c r="W46" s="26">
        <v>57.48</v>
      </c>
      <c r="X46" s="26">
        <v>57.73</v>
      </c>
      <c r="Y46" s="26">
        <v>57.74</v>
      </c>
    </row>
    <row r="47" spans="1:25" ht="11.25">
      <c r="A47" s="10">
        <v>42633</v>
      </c>
      <c r="B47" s="26">
        <v>0.07</v>
      </c>
      <c r="C47" s="26">
        <v>0.17</v>
      </c>
      <c r="D47" s="26">
        <v>1</v>
      </c>
      <c r="E47" s="26">
        <v>750.27</v>
      </c>
      <c r="F47" s="26">
        <v>904.19</v>
      </c>
      <c r="G47" s="26">
        <v>889.79</v>
      </c>
      <c r="H47" s="26">
        <v>903.25</v>
      </c>
      <c r="I47" s="26">
        <v>352.35</v>
      </c>
      <c r="J47" s="26">
        <v>0.74</v>
      </c>
      <c r="K47" s="26">
        <v>2.3</v>
      </c>
      <c r="L47" s="26">
        <v>2.21</v>
      </c>
      <c r="M47" s="26">
        <v>0.82</v>
      </c>
      <c r="N47" s="26">
        <v>0.13</v>
      </c>
      <c r="O47" s="26">
        <v>786.72</v>
      </c>
      <c r="P47" s="26">
        <v>893.79</v>
      </c>
      <c r="Q47" s="26">
        <v>899.06</v>
      </c>
      <c r="R47" s="26">
        <v>855.58</v>
      </c>
      <c r="S47" s="26">
        <v>536.86</v>
      </c>
      <c r="T47" s="26">
        <v>0.88</v>
      </c>
      <c r="U47" s="26">
        <v>0.03</v>
      </c>
      <c r="V47" s="26">
        <v>0.1</v>
      </c>
      <c r="W47" s="26">
        <v>0.05</v>
      </c>
      <c r="X47" s="26">
        <v>0.03</v>
      </c>
      <c r="Y47" s="26">
        <v>0</v>
      </c>
    </row>
    <row r="48" spans="1:25" ht="11.25">
      <c r="A48" s="10">
        <v>42634</v>
      </c>
      <c r="B48" s="26">
        <v>1.44</v>
      </c>
      <c r="C48" s="26">
        <v>2.17</v>
      </c>
      <c r="D48" s="26">
        <v>2.46</v>
      </c>
      <c r="E48" s="26">
        <v>799.29</v>
      </c>
      <c r="F48" s="26">
        <v>812.34</v>
      </c>
      <c r="G48" s="26">
        <v>809.01</v>
      </c>
      <c r="H48" s="26">
        <v>802.05</v>
      </c>
      <c r="I48" s="26">
        <v>757.25</v>
      </c>
      <c r="J48" s="26">
        <v>754.63</v>
      </c>
      <c r="K48" s="26">
        <v>752.91</v>
      </c>
      <c r="L48" s="26">
        <v>752.91</v>
      </c>
      <c r="M48" s="26">
        <v>546.99</v>
      </c>
      <c r="N48" s="26">
        <v>756.59</v>
      </c>
      <c r="O48" s="26">
        <v>806.47</v>
      </c>
      <c r="P48" s="26">
        <v>915.44</v>
      </c>
      <c r="Q48" s="26">
        <v>908.57</v>
      </c>
      <c r="R48" s="26">
        <v>820.54</v>
      </c>
      <c r="S48" s="26">
        <v>747.95</v>
      </c>
      <c r="T48" s="26">
        <v>2.98</v>
      </c>
      <c r="U48" s="26">
        <v>2.95</v>
      </c>
      <c r="V48" s="26">
        <v>2.06</v>
      </c>
      <c r="W48" s="26">
        <v>0</v>
      </c>
      <c r="X48" s="26">
        <v>0</v>
      </c>
      <c r="Y48" s="26">
        <v>0</v>
      </c>
    </row>
    <row r="49" spans="1:25" ht="11.25">
      <c r="A49" s="10">
        <v>42635</v>
      </c>
      <c r="B49" s="26">
        <v>748.97</v>
      </c>
      <c r="C49" s="26">
        <v>759.52</v>
      </c>
      <c r="D49" s="26">
        <v>772.8</v>
      </c>
      <c r="E49" s="26">
        <v>798.56</v>
      </c>
      <c r="F49" s="26">
        <v>828.81</v>
      </c>
      <c r="G49" s="26">
        <v>835.28</v>
      </c>
      <c r="H49" s="26">
        <v>832.9</v>
      </c>
      <c r="I49" s="26">
        <v>805.71</v>
      </c>
      <c r="J49" s="26">
        <v>778.16</v>
      </c>
      <c r="K49" s="26">
        <v>770.98</v>
      </c>
      <c r="L49" s="26">
        <v>780.18</v>
      </c>
      <c r="M49" s="26">
        <v>780.38</v>
      </c>
      <c r="N49" s="26">
        <v>788.6</v>
      </c>
      <c r="O49" s="26">
        <v>841.07</v>
      </c>
      <c r="P49" s="26">
        <v>912.75</v>
      </c>
      <c r="Q49" s="26">
        <v>863.55</v>
      </c>
      <c r="R49" s="26">
        <v>805.19</v>
      </c>
      <c r="S49" s="26">
        <v>754.88</v>
      </c>
      <c r="T49" s="26">
        <v>743.76</v>
      </c>
      <c r="U49" s="26">
        <v>725.26</v>
      </c>
      <c r="V49" s="26">
        <v>722.55</v>
      </c>
      <c r="W49" s="26">
        <v>717.91</v>
      </c>
      <c r="X49" s="26">
        <v>704.91</v>
      </c>
      <c r="Y49" s="26">
        <v>681.73</v>
      </c>
    </row>
    <row r="50" spans="1:25" ht="11.25">
      <c r="A50" s="10">
        <v>42636</v>
      </c>
      <c r="B50" s="26">
        <v>633.83</v>
      </c>
      <c r="C50" s="26">
        <v>665.86</v>
      </c>
      <c r="D50" s="26">
        <v>723.6</v>
      </c>
      <c r="E50" s="26">
        <v>747.99</v>
      </c>
      <c r="F50" s="26">
        <v>789.03</v>
      </c>
      <c r="G50" s="26">
        <v>788.17</v>
      </c>
      <c r="H50" s="26">
        <v>785.43</v>
      </c>
      <c r="I50" s="26">
        <v>760.46</v>
      </c>
      <c r="J50" s="26">
        <v>753.75</v>
      </c>
      <c r="K50" s="26">
        <v>744.24</v>
      </c>
      <c r="L50" s="26">
        <v>746.72</v>
      </c>
      <c r="M50" s="26">
        <v>749</v>
      </c>
      <c r="N50" s="26">
        <v>780.67</v>
      </c>
      <c r="O50" s="26">
        <v>909.73</v>
      </c>
      <c r="P50" s="26">
        <v>923.27</v>
      </c>
      <c r="Q50" s="26">
        <v>920.36</v>
      </c>
      <c r="R50" s="26">
        <v>786.23</v>
      </c>
      <c r="S50" s="26">
        <v>713.87</v>
      </c>
      <c r="T50" s="26">
        <v>669.23</v>
      </c>
      <c r="U50" s="26">
        <v>640.7</v>
      </c>
      <c r="V50" s="26">
        <v>625.9</v>
      </c>
      <c r="W50" s="26">
        <v>619.03</v>
      </c>
      <c r="X50" s="26">
        <v>615.97</v>
      </c>
      <c r="Y50" s="26">
        <v>621.13</v>
      </c>
    </row>
    <row r="51" spans="1:25" ht="11.25">
      <c r="A51" s="10">
        <v>42637</v>
      </c>
      <c r="B51" s="26">
        <v>305.27</v>
      </c>
      <c r="C51" s="26">
        <v>468.34</v>
      </c>
      <c r="D51" s="26">
        <v>500.4</v>
      </c>
      <c r="E51" s="26">
        <v>545.24</v>
      </c>
      <c r="F51" s="26">
        <v>770.75</v>
      </c>
      <c r="G51" s="26">
        <v>774.92</v>
      </c>
      <c r="H51" s="26">
        <v>768.54</v>
      </c>
      <c r="I51" s="26">
        <v>760.34</v>
      </c>
      <c r="J51" s="26">
        <v>528.74</v>
      </c>
      <c r="K51" s="26">
        <v>522.99</v>
      </c>
      <c r="L51" s="26">
        <v>526.25</v>
      </c>
      <c r="M51" s="26">
        <v>761.73</v>
      </c>
      <c r="N51" s="26">
        <v>767.92</v>
      </c>
      <c r="O51" s="26">
        <v>786.79</v>
      </c>
      <c r="P51" s="26">
        <v>907.61</v>
      </c>
      <c r="Q51" s="26">
        <v>901.78</v>
      </c>
      <c r="R51" s="26">
        <v>782.31</v>
      </c>
      <c r="S51" s="26">
        <v>509.22</v>
      </c>
      <c r="T51" s="26">
        <v>480.63</v>
      </c>
      <c r="U51" s="26">
        <v>456.74</v>
      </c>
      <c r="V51" s="26">
        <v>441.87</v>
      </c>
      <c r="W51" s="26">
        <v>322.61</v>
      </c>
      <c r="X51" s="26">
        <v>333.85</v>
      </c>
      <c r="Y51" s="26">
        <v>345.12</v>
      </c>
    </row>
    <row r="52" spans="1:25" ht="11.25">
      <c r="A52" s="10">
        <v>42638</v>
      </c>
      <c r="B52" s="26">
        <v>464.05</v>
      </c>
      <c r="C52" s="26">
        <v>466.76</v>
      </c>
      <c r="D52" s="26">
        <v>457.7</v>
      </c>
      <c r="E52" s="26">
        <v>463.06</v>
      </c>
      <c r="F52" s="26">
        <v>773.97</v>
      </c>
      <c r="G52" s="26">
        <v>770.66</v>
      </c>
      <c r="H52" s="26">
        <v>765.43</v>
      </c>
      <c r="I52" s="26">
        <v>768.69</v>
      </c>
      <c r="J52" s="26">
        <v>757.75</v>
      </c>
      <c r="K52" s="26">
        <v>750.3</v>
      </c>
      <c r="L52" s="26">
        <v>751.97</v>
      </c>
      <c r="M52" s="26">
        <v>757.66</v>
      </c>
      <c r="N52" s="26">
        <v>764.59</v>
      </c>
      <c r="O52" s="26">
        <v>847.48</v>
      </c>
      <c r="P52" s="26">
        <v>863.83</v>
      </c>
      <c r="Q52" s="26">
        <v>873.49</v>
      </c>
      <c r="R52" s="26">
        <v>790.4</v>
      </c>
      <c r="S52" s="26">
        <v>570.14</v>
      </c>
      <c r="T52" s="26">
        <v>535.98</v>
      </c>
      <c r="U52" s="26">
        <v>506.1</v>
      </c>
      <c r="V52" s="26">
        <v>478.94</v>
      </c>
      <c r="W52" s="26">
        <v>499.73</v>
      </c>
      <c r="X52" s="26">
        <v>488.24</v>
      </c>
      <c r="Y52" s="26">
        <v>486.45</v>
      </c>
    </row>
    <row r="53" spans="1:25" ht="11.25">
      <c r="A53" s="10">
        <v>42639</v>
      </c>
      <c r="B53" s="26">
        <v>811.12</v>
      </c>
      <c r="C53" s="26">
        <v>808.22</v>
      </c>
      <c r="D53" s="26">
        <v>819.82</v>
      </c>
      <c r="E53" s="26">
        <v>809.67</v>
      </c>
      <c r="F53" s="26">
        <v>841.18</v>
      </c>
      <c r="G53" s="26">
        <v>846.32</v>
      </c>
      <c r="H53" s="26">
        <v>846.04</v>
      </c>
      <c r="I53" s="26">
        <v>837.51</v>
      </c>
      <c r="J53" s="26">
        <v>831.9</v>
      </c>
      <c r="K53" s="26">
        <v>828.18</v>
      </c>
      <c r="L53" s="26">
        <v>827.28</v>
      </c>
      <c r="M53" s="26">
        <v>829.12</v>
      </c>
      <c r="N53" s="26">
        <v>834.55</v>
      </c>
      <c r="O53" s="26">
        <v>873.48</v>
      </c>
      <c r="P53" s="26">
        <v>885.96</v>
      </c>
      <c r="Q53" s="26">
        <v>882.06</v>
      </c>
      <c r="R53" s="26">
        <v>816.3</v>
      </c>
      <c r="S53" s="26">
        <v>711.19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</row>
    <row r="54" spans="1:25" ht="11.25">
      <c r="A54" s="10">
        <v>42640</v>
      </c>
      <c r="B54" s="26">
        <v>606.12</v>
      </c>
      <c r="C54" s="26">
        <v>628.19</v>
      </c>
      <c r="D54" s="26">
        <v>765.41</v>
      </c>
      <c r="E54" s="26">
        <v>779.87</v>
      </c>
      <c r="F54" s="26">
        <v>876.7</v>
      </c>
      <c r="G54" s="26">
        <v>873.64</v>
      </c>
      <c r="H54" s="26">
        <v>875.28</v>
      </c>
      <c r="I54" s="26">
        <v>793.6</v>
      </c>
      <c r="J54" s="26">
        <v>775.91</v>
      </c>
      <c r="K54" s="26">
        <v>771.48</v>
      </c>
      <c r="L54" s="26">
        <v>771.13</v>
      </c>
      <c r="M54" s="26">
        <v>771.72</v>
      </c>
      <c r="N54" s="26">
        <v>788.36</v>
      </c>
      <c r="O54" s="26">
        <v>872.7</v>
      </c>
      <c r="P54" s="26">
        <v>901.13</v>
      </c>
      <c r="Q54" s="26">
        <v>894.23</v>
      </c>
      <c r="R54" s="26">
        <v>863.04</v>
      </c>
      <c r="S54" s="26">
        <v>670.4</v>
      </c>
      <c r="T54" s="26">
        <v>656.75</v>
      </c>
      <c r="U54" s="26">
        <v>621.34</v>
      </c>
      <c r="V54" s="26">
        <v>616.63</v>
      </c>
      <c r="W54" s="26">
        <v>617.38</v>
      </c>
      <c r="X54" s="26">
        <v>618.93</v>
      </c>
      <c r="Y54" s="26">
        <v>593.49</v>
      </c>
    </row>
    <row r="55" spans="1:25" ht="11.25">
      <c r="A55" s="10">
        <v>42641</v>
      </c>
      <c r="B55" s="26">
        <v>0</v>
      </c>
      <c r="C55" s="26">
        <v>0</v>
      </c>
      <c r="D55" s="26">
        <v>684.85</v>
      </c>
      <c r="E55" s="26">
        <v>878.03</v>
      </c>
      <c r="F55" s="26">
        <v>907.08</v>
      </c>
      <c r="G55" s="26">
        <v>900.32</v>
      </c>
      <c r="H55" s="26">
        <v>897.96</v>
      </c>
      <c r="I55" s="26">
        <v>814.95</v>
      </c>
      <c r="J55" s="26">
        <v>742.68</v>
      </c>
      <c r="K55" s="26">
        <v>696.38</v>
      </c>
      <c r="L55" s="26">
        <v>740.66</v>
      </c>
      <c r="M55" s="26">
        <v>747.59</v>
      </c>
      <c r="N55" s="26">
        <v>861.64</v>
      </c>
      <c r="O55" s="26">
        <v>914.26</v>
      </c>
      <c r="P55" s="26">
        <v>922.73</v>
      </c>
      <c r="Q55" s="26">
        <v>911.02</v>
      </c>
      <c r="R55" s="26">
        <v>866.13</v>
      </c>
      <c r="S55" s="26">
        <v>686.71</v>
      </c>
      <c r="T55" s="26">
        <v>0</v>
      </c>
      <c r="U55" s="26">
        <v>0</v>
      </c>
      <c r="V55" s="26">
        <v>0</v>
      </c>
      <c r="W55" s="26">
        <v>0</v>
      </c>
      <c r="X55" s="26">
        <v>729.69</v>
      </c>
      <c r="Y55" s="26">
        <v>727.22</v>
      </c>
    </row>
    <row r="56" spans="1:25" ht="11.25">
      <c r="A56" s="10">
        <v>42642</v>
      </c>
      <c r="B56" s="26">
        <v>724.79</v>
      </c>
      <c r="C56" s="11">
        <v>733.75</v>
      </c>
      <c r="D56" s="26">
        <v>909.2</v>
      </c>
      <c r="E56" s="26">
        <v>798.53</v>
      </c>
      <c r="F56" s="26">
        <v>909.77</v>
      </c>
      <c r="G56" s="26">
        <v>905.44</v>
      </c>
      <c r="H56" s="26">
        <v>878.28</v>
      </c>
      <c r="I56" s="26">
        <v>775.67</v>
      </c>
      <c r="J56" s="26">
        <v>748.04</v>
      </c>
      <c r="K56" s="26">
        <v>743.45</v>
      </c>
      <c r="L56" s="26">
        <v>744.73</v>
      </c>
      <c r="M56" s="26">
        <v>760.45</v>
      </c>
      <c r="N56" s="26">
        <v>659.15</v>
      </c>
      <c r="O56" s="26">
        <v>908.71</v>
      </c>
      <c r="P56" s="26">
        <v>918.77</v>
      </c>
      <c r="Q56" s="26">
        <v>794.56</v>
      </c>
      <c r="R56" s="26">
        <v>749.62</v>
      </c>
      <c r="S56" s="26">
        <v>605.47</v>
      </c>
      <c r="T56" s="26">
        <v>587.8</v>
      </c>
      <c r="U56" s="26">
        <v>569.74</v>
      </c>
      <c r="V56" s="11">
        <v>544.92</v>
      </c>
      <c r="W56" s="11">
        <v>542.84</v>
      </c>
      <c r="X56" s="11">
        <v>537.28</v>
      </c>
      <c r="Y56" s="11">
        <v>541.24</v>
      </c>
    </row>
    <row r="57" spans="1:25" ht="11.25">
      <c r="A57" s="10">
        <v>42643</v>
      </c>
      <c r="B57" s="26">
        <v>608.81</v>
      </c>
      <c r="C57" s="26">
        <v>721.67</v>
      </c>
      <c r="D57" s="26">
        <v>849.66</v>
      </c>
      <c r="E57" s="26">
        <v>883.15</v>
      </c>
      <c r="F57" s="26">
        <v>914.24</v>
      </c>
      <c r="G57" s="26">
        <v>910.18</v>
      </c>
      <c r="H57" s="26">
        <v>903.69</v>
      </c>
      <c r="I57" s="26">
        <v>891.47</v>
      </c>
      <c r="J57" s="26">
        <v>864.48</v>
      </c>
      <c r="K57" s="26">
        <v>872.33</v>
      </c>
      <c r="L57" s="26">
        <v>843.53</v>
      </c>
      <c r="M57" s="26">
        <v>851.96</v>
      </c>
      <c r="N57" s="26">
        <v>709.32</v>
      </c>
      <c r="O57" s="26">
        <v>858.86</v>
      </c>
      <c r="P57" s="26">
        <v>916.71</v>
      </c>
      <c r="Q57" s="26">
        <v>905.11</v>
      </c>
      <c r="R57" s="26">
        <v>777.63</v>
      </c>
      <c r="S57" s="26">
        <v>696.54</v>
      </c>
      <c r="T57" s="26">
        <v>707.63</v>
      </c>
      <c r="U57" s="26">
        <v>708.65</v>
      </c>
      <c r="V57" s="26">
        <v>660.21</v>
      </c>
      <c r="W57" s="26">
        <v>597.44</v>
      </c>
      <c r="X57" s="26">
        <v>622.36</v>
      </c>
      <c r="Y57" s="26">
        <v>637.38</v>
      </c>
    </row>
    <row r="58" spans="1:25" ht="11.25">
      <c r="A58" s="10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ht="27.75" customHeight="1">
      <c r="A59" s="73" t="s">
        <v>46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</row>
    <row r="60" spans="1:25" ht="11.25">
      <c r="A60" s="7" t="s">
        <v>22</v>
      </c>
      <c r="B60" s="6" t="s">
        <v>23</v>
      </c>
      <c r="C60" s="8" t="s">
        <v>24</v>
      </c>
      <c r="D60" s="9" t="s">
        <v>25</v>
      </c>
      <c r="E60" s="6" t="s">
        <v>26</v>
      </c>
      <c r="F60" s="6" t="s">
        <v>27</v>
      </c>
      <c r="G60" s="8" t="s">
        <v>28</v>
      </c>
      <c r="H60" s="9" t="s">
        <v>29</v>
      </c>
      <c r="I60" s="6" t="s">
        <v>30</v>
      </c>
      <c r="J60" s="6" t="s">
        <v>31</v>
      </c>
      <c r="K60" s="6" t="s">
        <v>32</v>
      </c>
      <c r="L60" s="6" t="s">
        <v>33</v>
      </c>
      <c r="M60" s="6" t="s">
        <v>34</v>
      </c>
      <c r="N60" s="6" t="s">
        <v>35</v>
      </c>
      <c r="O60" s="6" t="s">
        <v>36</v>
      </c>
      <c r="P60" s="6" t="s">
        <v>37</v>
      </c>
      <c r="Q60" s="6" t="s">
        <v>38</v>
      </c>
      <c r="R60" s="6" t="s">
        <v>39</v>
      </c>
      <c r="S60" s="6" t="s">
        <v>40</v>
      </c>
      <c r="T60" s="6" t="s">
        <v>41</v>
      </c>
      <c r="U60" s="6" t="s">
        <v>42</v>
      </c>
      <c r="V60" s="6" t="s">
        <v>43</v>
      </c>
      <c r="W60" s="6" t="s">
        <v>44</v>
      </c>
      <c r="X60" s="6" t="s">
        <v>45</v>
      </c>
      <c r="Y60" s="6" t="s">
        <v>62</v>
      </c>
    </row>
    <row r="61" spans="1:25" ht="11.25">
      <c r="A61" s="10">
        <f>A28</f>
        <v>42614</v>
      </c>
      <c r="B61" s="26">
        <v>0</v>
      </c>
      <c r="C61" s="26">
        <v>0</v>
      </c>
      <c r="D61" s="26">
        <v>0</v>
      </c>
      <c r="E61" s="26">
        <v>0</v>
      </c>
      <c r="F61" s="26">
        <v>0.02</v>
      </c>
      <c r="G61" s="26">
        <v>0</v>
      </c>
      <c r="H61" s="26">
        <v>33.33</v>
      </c>
      <c r="I61" s="26">
        <v>9.28</v>
      </c>
      <c r="J61" s="26">
        <v>16.09</v>
      </c>
      <c r="K61" s="26">
        <v>17.39</v>
      </c>
      <c r="L61" s="26">
        <v>25.83</v>
      </c>
      <c r="M61" s="26">
        <v>2.63</v>
      </c>
      <c r="N61" s="26">
        <v>19.47</v>
      </c>
      <c r="O61" s="26">
        <v>19.44</v>
      </c>
      <c r="P61" s="26">
        <v>194.88</v>
      </c>
      <c r="Q61" s="26">
        <v>142.85</v>
      </c>
      <c r="R61" s="26">
        <v>1.07</v>
      </c>
      <c r="S61" s="26">
        <v>13.18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</row>
    <row r="62" spans="1:25" ht="11.25">
      <c r="A62" s="10">
        <f aca="true" t="shared" si="0" ref="A62:A91">A29</f>
        <v>42615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0.36</v>
      </c>
      <c r="I62" s="26">
        <v>0.88</v>
      </c>
      <c r="J62" s="26">
        <v>0.59</v>
      </c>
      <c r="K62" s="26">
        <v>0.09</v>
      </c>
      <c r="L62" s="26">
        <v>8.22</v>
      </c>
      <c r="M62" s="26">
        <v>8.32</v>
      </c>
      <c r="N62" s="26">
        <v>9.76</v>
      </c>
      <c r="O62" s="26">
        <v>27.89</v>
      </c>
      <c r="P62" s="26">
        <v>68.82</v>
      </c>
      <c r="Q62" s="26">
        <v>78.92</v>
      </c>
      <c r="R62" s="26">
        <v>0.55</v>
      </c>
      <c r="S62" s="26">
        <v>6.09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t="11.25">
      <c r="A63" s="10">
        <f t="shared" si="0"/>
        <v>42616</v>
      </c>
      <c r="B63" s="26">
        <v>3.41</v>
      </c>
      <c r="C63" s="26">
        <v>45.82</v>
      </c>
      <c r="D63" s="26">
        <v>1.87</v>
      </c>
      <c r="E63" s="26">
        <v>0.55</v>
      </c>
      <c r="F63" s="26">
        <v>2.68</v>
      </c>
      <c r="G63" s="26">
        <v>55.22</v>
      </c>
      <c r="H63" s="26">
        <v>16.17</v>
      </c>
      <c r="I63" s="26">
        <v>24.57</v>
      </c>
      <c r="J63" s="26">
        <v>66.11</v>
      </c>
      <c r="K63" s="26">
        <v>62.97</v>
      </c>
      <c r="L63" s="26">
        <v>56.44</v>
      </c>
      <c r="M63" s="26">
        <v>56.16</v>
      </c>
      <c r="N63" s="26">
        <v>52.82</v>
      </c>
      <c r="O63" s="26">
        <v>80.28</v>
      </c>
      <c r="P63" s="26">
        <v>171.39</v>
      </c>
      <c r="Q63" s="26">
        <v>103.94</v>
      </c>
      <c r="R63" s="26">
        <v>66.75</v>
      </c>
      <c r="S63" s="26">
        <v>10.01</v>
      </c>
      <c r="T63" s="26">
        <v>8.11</v>
      </c>
      <c r="U63" s="26">
        <v>38.03</v>
      </c>
      <c r="V63" s="26">
        <v>56.88</v>
      </c>
      <c r="W63" s="26">
        <v>62.49</v>
      </c>
      <c r="X63" s="26">
        <v>43.26</v>
      </c>
      <c r="Y63" s="26">
        <v>35.22</v>
      </c>
    </row>
    <row r="64" spans="1:25" ht="11.25">
      <c r="A64" s="10">
        <f t="shared" si="0"/>
        <v>42617</v>
      </c>
      <c r="B64" s="26">
        <v>104.12</v>
      </c>
      <c r="C64" s="26">
        <v>109.24</v>
      </c>
      <c r="D64" s="26">
        <v>5.91</v>
      </c>
      <c r="E64" s="26">
        <v>23.43</v>
      </c>
      <c r="F64" s="26">
        <v>0.1</v>
      </c>
      <c r="G64" s="26">
        <v>9.74</v>
      </c>
      <c r="H64" s="26">
        <v>4.21</v>
      </c>
      <c r="I64" s="26">
        <v>3.93</v>
      </c>
      <c r="J64" s="26">
        <v>0.44</v>
      </c>
      <c r="K64" s="26">
        <v>0.08</v>
      </c>
      <c r="L64" s="26">
        <v>0.88</v>
      </c>
      <c r="M64" s="26">
        <v>1.41</v>
      </c>
      <c r="N64" s="26">
        <v>0.3</v>
      </c>
      <c r="O64" s="26">
        <v>0.4</v>
      </c>
      <c r="P64" s="26">
        <v>6.86</v>
      </c>
      <c r="Q64" s="26">
        <v>12.42</v>
      </c>
      <c r="R64" s="26">
        <v>5.54</v>
      </c>
      <c r="S64" s="26">
        <v>5.66</v>
      </c>
      <c r="T64" s="26">
        <v>48.68</v>
      </c>
      <c r="U64" s="26">
        <v>76.86</v>
      </c>
      <c r="V64" s="26">
        <v>103.01</v>
      </c>
      <c r="W64" s="26">
        <v>69.33</v>
      </c>
      <c r="X64" s="26">
        <v>10.55</v>
      </c>
      <c r="Y64" s="26">
        <v>0</v>
      </c>
    </row>
    <row r="65" spans="1:25" ht="11.25">
      <c r="A65" s="10">
        <f t="shared" si="0"/>
        <v>42618</v>
      </c>
      <c r="B65" s="26">
        <v>109.92</v>
      </c>
      <c r="C65" s="26">
        <v>116.93</v>
      </c>
      <c r="D65" s="26">
        <v>7.28</v>
      </c>
      <c r="E65" s="26">
        <v>25.55</v>
      </c>
      <c r="F65" s="26">
        <v>43.25</v>
      </c>
      <c r="G65" s="26">
        <v>58.47</v>
      </c>
      <c r="H65" s="26">
        <v>36.52</v>
      </c>
      <c r="I65" s="26">
        <v>16.21</v>
      </c>
      <c r="J65" s="26">
        <v>52.31</v>
      </c>
      <c r="K65" s="26">
        <v>63.05</v>
      </c>
      <c r="L65" s="26">
        <v>84.85</v>
      </c>
      <c r="M65" s="26">
        <v>91.98</v>
      </c>
      <c r="N65" s="26">
        <v>21.27</v>
      </c>
      <c r="O65" s="26">
        <v>26.3</v>
      </c>
      <c r="P65" s="26">
        <v>15.78</v>
      </c>
      <c r="Q65" s="26">
        <v>129.53</v>
      </c>
      <c r="R65" s="26">
        <v>1.04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</row>
    <row r="66" spans="1:25" ht="11.25">
      <c r="A66" s="10">
        <f t="shared" si="0"/>
        <v>42619</v>
      </c>
      <c r="B66" s="26">
        <v>0.12</v>
      </c>
      <c r="C66" s="26">
        <v>26.65</v>
      </c>
      <c r="D66" s="26">
        <v>9.82</v>
      </c>
      <c r="E66" s="26">
        <v>20.08</v>
      </c>
      <c r="F66" s="26">
        <v>8.17</v>
      </c>
      <c r="G66" s="26">
        <v>47.15</v>
      </c>
      <c r="H66" s="26">
        <v>34.62</v>
      </c>
      <c r="I66" s="26">
        <v>14.78</v>
      </c>
      <c r="J66" s="26">
        <v>121.29</v>
      </c>
      <c r="K66" s="26">
        <v>121.78</v>
      </c>
      <c r="L66" s="26">
        <v>14.83</v>
      </c>
      <c r="M66" s="26">
        <v>25.44</v>
      </c>
      <c r="N66" s="26">
        <v>1.69</v>
      </c>
      <c r="O66" s="26">
        <v>1.81</v>
      </c>
      <c r="P66" s="26">
        <v>46.81</v>
      </c>
      <c r="Q66" s="26">
        <v>84.64</v>
      </c>
      <c r="R66" s="26">
        <v>0.13</v>
      </c>
      <c r="S66" s="26">
        <v>0.65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</row>
    <row r="67" spans="1:25" ht="11.25">
      <c r="A67" s="10">
        <f t="shared" si="0"/>
        <v>42620</v>
      </c>
      <c r="B67" s="26">
        <v>20.5</v>
      </c>
      <c r="C67" s="26">
        <v>115.69</v>
      </c>
      <c r="D67" s="26">
        <v>5.01</v>
      </c>
      <c r="E67" s="26">
        <v>4.54</v>
      </c>
      <c r="F67" s="26">
        <v>1.95</v>
      </c>
      <c r="G67" s="26">
        <v>2.96</v>
      </c>
      <c r="H67" s="26">
        <v>0.73</v>
      </c>
      <c r="I67" s="26">
        <v>0.13</v>
      </c>
      <c r="J67" s="26">
        <v>9.46</v>
      </c>
      <c r="K67" s="26">
        <v>13.43</v>
      </c>
      <c r="L67" s="26">
        <v>7.06</v>
      </c>
      <c r="M67" s="26">
        <v>6.32</v>
      </c>
      <c r="N67" s="26">
        <v>25.98</v>
      </c>
      <c r="O67" s="26">
        <v>77.05</v>
      </c>
      <c r="P67" s="26">
        <v>154.33</v>
      </c>
      <c r="Q67" s="26">
        <v>143.26</v>
      </c>
      <c r="R67" s="26">
        <v>22.99</v>
      </c>
      <c r="S67" s="26">
        <v>4.49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</row>
    <row r="68" spans="1:25" ht="11.25">
      <c r="A68" s="10">
        <f t="shared" si="0"/>
        <v>42621</v>
      </c>
      <c r="B68" s="26">
        <v>0</v>
      </c>
      <c r="C68" s="26">
        <v>0</v>
      </c>
      <c r="D68" s="26">
        <v>0</v>
      </c>
      <c r="E68" s="26">
        <v>1.11</v>
      </c>
      <c r="F68" s="26">
        <v>78.43</v>
      </c>
      <c r="G68" s="26">
        <v>62.87</v>
      </c>
      <c r="H68" s="26">
        <v>3.81</v>
      </c>
      <c r="I68" s="26">
        <v>20.47</v>
      </c>
      <c r="J68" s="26">
        <v>64.49</v>
      </c>
      <c r="K68" s="26">
        <v>51.8</v>
      </c>
      <c r="L68" s="26">
        <v>0.41</v>
      </c>
      <c r="M68" s="26">
        <v>1.62</v>
      </c>
      <c r="N68" s="26">
        <v>3.25</v>
      </c>
      <c r="O68" s="26">
        <v>3.95</v>
      </c>
      <c r="P68" s="26">
        <v>25.11</v>
      </c>
      <c r="Q68" s="26">
        <v>1.12</v>
      </c>
      <c r="R68" s="26">
        <v>0</v>
      </c>
      <c r="S68" s="26">
        <v>13.29</v>
      </c>
      <c r="T68" s="26">
        <v>0.59</v>
      </c>
      <c r="U68" s="26">
        <v>0</v>
      </c>
      <c r="V68" s="26">
        <v>16.49</v>
      </c>
      <c r="W68" s="26">
        <v>40.48</v>
      </c>
      <c r="X68" s="26">
        <v>0</v>
      </c>
      <c r="Y68" s="26">
        <v>0</v>
      </c>
    </row>
    <row r="69" spans="1:25" ht="11.25">
      <c r="A69" s="10">
        <f t="shared" si="0"/>
        <v>42622</v>
      </c>
      <c r="B69" s="26">
        <v>30.08</v>
      </c>
      <c r="C69" s="26">
        <v>35.34</v>
      </c>
      <c r="D69" s="26">
        <v>172.66</v>
      </c>
      <c r="E69" s="26">
        <v>12.12</v>
      </c>
      <c r="F69" s="26">
        <v>0.68</v>
      </c>
      <c r="G69" s="26">
        <v>0.2</v>
      </c>
      <c r="H69" s="26">
        <v>0</v>
      </c>
      <c r="I69" s="26">
        <v>0.33</v>
      </c>
      <c r="J69" s="26">
        <v>0</v>
      </c>
      <c r="K69" s="26">
        <v>0</v>
      </c>
      <c r="L69" s="26">
        <v>81.31</v>
      </c>
      <c r="M69" s="26">
        <v>138.37</v>
      </c>
      <c r="N69" s="26">
        <v>185.53</v>
      </c>
      <c r="O69" s="26">
        <v>234.52</v>
      </c>
      <c r="P69" s="26">
        <v>190.44</v>
      </c>
      <c r="Q69" s="26">
        <v>59.06</v>
      </c>
      <c r="R69" s="26">
        <v>145.39</v>
      </c>
      <c r="S69" s="26">
        <v>72.7</v>
      </c>
      <c r="T69" s="26">
        <v>192.02</v>
      </c>
      <c r="U69" s="26">
        <v>211.09</v>
      </c>
      <c r="V69" s="26">
        <v>94.42</v>
      </c>
      <c r="W69" s="26">
        <v>155.86</v>
      </c>
      <c r="X69" s="26">
        <v>0</v>
      </c>
      <c r="Y69" s="26">
        <v>0</v>
      </c>
    </row>
    <row r="70" spans="1:25" ht="11.25">
      <c r="A70" s="10">
        <f t="shared" si="0"/>
        <v>42623</v>
      </c>
      <c r="B70" s="26">
        <v>10.46</v>
      </c>
      <c r="C70" s="26">
        <v>3.7</v>
      </c>
      <c r="D70" s="26">
        <v>0.41</v>
      </c>
      <c r="E70" s="26">
        <v>0.17</v>
      </c>
      <c r="F70" s="26">
        <v>0</v>
      </c>
      <c r="G70" s="26">
        <v>7.08</v>
      </c>
      <c r="H70" s="26">
        <v>0</v>
      </c>
      <c r="I70" s="26">
        <v>0</v>
      </c>
      <c r="J70" s="26">
        <v>21.49</v>
      </c>
      <c r="K70" s="26">
        <v>1.42</v>
      </c>
      <c r="L70" s="26">
        <v>4.96</v>
      </c>
      <c r="M70" s="26">
        <v>1.14</v>
      </c>
      <c r="N70" s="26">
        <v>0.7</v>
      </c>
      <c r="O70" s="26">
        <v>22.48</v>
      </c>
      <c r="P70" s="26">
        <v>0.41</v>
      </c>
      <c r="Q70" s="26">
        <v>5.45</v>
      </c>
      <c r="R70" s="26">
        <v>0</v>
      </c>
      <c r="S70" s="26">
        <v>0.21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</row>
    <row r="71" spans="1:25" ht="11.25">
      <c r="A71" s="10">
        <f t="shared" si="0"/>
        <v>42624</v>
      </c>
      <c r="B71" s="26">
        <v>0</v>
      </c>
      <c r="C71" s="26">
        <v>0</v>
      </c>
      <c r="D71" s="26">
        <v>0</v>
      </c>
      <c r="E71" s="26">
        <v>0</v>
      </c>
      <c r="F71" s="26">
        <v>127.06</v>
      </c>
      <c r="G71" s="26">
        <v>3.15</v>
      </c>
      <c r="H71" s="26">
        <v>0</v>
      </c>
      <c r="I71" s="26">
        <v>0</v>
      </c>
      <c r="J71" s="26">
        <v>0</v>
      </c>
      <c r="K71" s="26">
        <v>0</v>
      </c>
      <c r="L71" s="26">
        <v>0.01</v>
      </c>
      <c r="M71" s="26">
        <v>0.53</v>
      </c>
      <c r="N71" s="26">
        <v>0.57</v>
      </c>
      <c r="O71" s="26">
        <v>41.42</v>
      </c>
      <c r="P71" s="26">
        <v>149.21</v>
      </c>
      <c r="Q71" s="26">
        <v>120.15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</row>
    <row r="72" spans="1:25" ht="11.25">
      <c r="A72" s="10">
        <f t="shared" si="0"/>
        <v>42625</v>
      </c>
      <c r="B72" s="26">
        <v>0.4</v>
      </c>
      <c r="C72" s="26">
        <v>0.46</v>
      </c>
      <c r="D72" s="26">
        <v>10.26</v>
      </c>
      <c r="E72" s="26">
        <v>44.96</v>
      </c>
      <c r="F72" s="26">
        <v>141.78</v>
      </c>
      <c r="G72" s="26">
        <v>6.62</v>
      </c>
      <c r="H72" s="26">
        <v>2.49</v>
      </c>
      <c r="I72" s="26">
        <v>0.78</v>
      </c>
      <c r="J72" s="26">
        <v>139.51</v>
      </c>
      <c r="K72" s="26">
        <v>51.63</v>
      </c>
      <c r="L72" s="26">
        <v>100.98</v>
      </c>
      <c r="M72" s="26">
        <v>27.31</v>
      </c>
      <c r="N72" s="26">
        <v>119.47</v>
      </c>
      <c r="O72" s="26">
        <v>140.21</v>
      </c>
      <c r="P72" s="26">
        <v>34.92</v>
      </c>
      <c r="Q72" s="26">
        <v>76.4</v>
      </c>
      <c r="R72" s="26">
        <v>93.42</v>
      </c>
      <c r="S72" s="26">
        <v>16.65</v>
      </c>
      <c r="T72" s="26">
        <v>0.31</v>
      </c>
      <c r="U72" s="26">
        <v>1.61</v>
      </c>
      <c r="V72" s="26">
        <v>9.69</v>
      </c>
      <c r="W72" s="26">
        <v>9.19</v>
      </c>
      <c r="X72" s="26">
        <v>31.94</v>
      </c>
      <c r="Y72" s="26">
        <v>5.66</v>
      </c>
    </row>
    <row r="73" spans="1:25" ht="11.25">
      <c r="A73" s="10">
        <f t="shared" si="0"/>
        <v>42626</v>
      </c>
      <c r="B73" s="26">
        <v>637.8</v>
      </c>
      <c r="C73" s="26">
        <v>640.42</v>
      </c>
      <c r="D73" s="26">
        <v>0.99</v>
      </c>
      <c r="E73" s="26">
        <v>131.11</v>
      </c>
      <c r="F73" s="26">
        <v>65.09</v>
      </c>
      <c r="G73" s="26">
        <v>150.3</v>
      </c>
      <c r="H73" s="26">
        <v>4.95</v>
      </c>
      <c r="I73" s="26">
        <v>5.2</v>
      </c>
      <c r="J73" s="26">
        <v>4.24</v>
      </c>
      <c r="K73" s="26">
        <v>7.18</v>
      </c>
      <c r="L73" s="26">
        <v>37.84</v>
      </c>
      <c r="M73" s="26">
        <v>0</v>
      </c>
      <c r="N73" s="26">
        <v>3.79</v>
      </c>
      <c r="O73" s="26">
        <v>48.22</v>
      </c>
      <c r="P73" s="26">
        <v>180.14</v>
      </c>
      <c r="Q73" s="26">
        <v>62.27</v>
      </c>
      <c r="R73" s="26">
        <v>55.44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</row>
    <row r="74" spans="1:25" ht="11.25">
      <c r="A74" s="10">
        <f t="shared" si="0"/>
        <v>42627</v>
      </c>
      <c r="B74" s="26">
        <v>0</v>
      </c>
      <c r="C74" s="26">
        <v>2.15</v>
      </c>
      <c r="D74" s="26">
        <v>0.88</v>
      </c>
      <c r="E74" s="26">
        <v>34.52</v>
      </c>
      <c r="F74" s="26">
        <v>50.49</v>
      </c>
      <c r="G74" s="26">
        <v>14.25</v>
      </c>
      <c r="H74" s="26">
        <v>56.93</v>
      </c>
      <c r="I74" s="26">
        <v>1.27</v>
      </c>
      <c r="J74" s="26">
        <v>1.14</v>
      </c>
      <c r="K74" s="26">
        <v>0.11</v>
      </c>
      <c r="L74" s="26">
        <v>0</v>
      </c>
      <c r="M74" s="26">
        <v>0.26</v>
      </c>
      <c r="N74" s="26">
        <v>0</v>
      </c>
      <c r="O74" s="26">
        <v>2.93</v>
      </c>
      <c r="P74" s="26">
        <v>26.44</v>
      </c>
      <c r="Q74" s="26">
        <v>46.05</v>
      </c>
      <c r="R74" s="26">
        <v>5.16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t="11.25">
      <c r="A75" s="10">
        <f t="shared" si="0"/>
        <v>42628</v>
      </c>
      <c r="B75" s="26">
        <v>6.02</v>
      </c>
      <c r="C75" s="26">
        <v>64.23</v>
      </c>
      <c r="D75" s="26">
        <v>13.27</v>
      </c>
      <c r="E75" s="26">
        <v>174.84</v>
      </c>
      <c r="F75" s="26">
        <v>5.12</v>
      </c>
      <c r="G75" s="26">
        <v>137.2</v>
      </c>
      <c r="H75" s="26">
        <v>2.29</v>
      </c>
      <c r="I75" s="26">
        <v>11.16</v>
      </c>
      <c r="J75" s="26">
        <v>1.11</v>
      </c>
      <c r="K75" s="26">
        <v>32.32</v>
      </c>
      <c r="L75" s="26">
        <v>7.41</v>
      </c>
      <c r="M75" s="26">
        <v>9.5</v>
      </c>
      <c r="N75" s="26">
        <v>17.55</v>
      </c>
      <c r="O75" s="26">
        <v>6.88</v>
      </c>
      <c r="P75" s="26">
        <v>10.63</v>
      </c>
      <c r="Q75" s="26">
        <v>35.69</v>
      </c>
      <c r="R75" s="26">
        <v>2.05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0.37</v>
      </c>
    </row>
    <row r="76" spans="1:25" ht="11.25">
      <c r="A76" s="10">
        <f t="shared" si="0"/>
        <v>42629</v>
      </c>
      <c r="B76" s="26">
        <v>0</v>
      </c>
      <c r="C76" s="26">
        <v>3.15</v>
      </c>
      <c r="D76" s="26">
        <v>4.24</v>
      </c>
      <c r="E76" s="26">
        <v>95.67</v>
      </c>
      <c r="F76" s="26">
        <v>18.88</v>
      </c>
      <c r="G76" s="26">
        <v>149.35</v>
      </c>
      <c r="H76" s="26">
        <v>156.82</v>
      </c>
      <c r="I76" s="26">
        <v>0</v>
      </c>
      <c r="J76" s="26">
        <v>2.55</v>
      </c>
      <c r="K76" s="26">
        <v>1.03</v>
      </c>
      <c r="L76" s="26">
        <v>0.21</v>
      </c>
      <c r="M76" s="26">
        <v>1.25</v>
      </c>
      <c r="N76" s="26">
        <v>1.04</v>
      </c>
      <c r="O76" s="26">
        <v>76.23</v>
      </c>
      <c r="P76" s="26">
        <v>0.02</v>
      </c>
      <c r="Q76" s="26">
        <v>0.85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</row>
    <row r="77" spans="1:25" ht="11.25">
      <c r="A77" s="10">
        <f t="shared" si="0"/>
        <v>42630</v>
      </c>
      <c r="B77" s="26">
        <v>4.7</v>
      </c>
      <c r="C77" s="26">
        <v>1.39</v>
      </c>
      <c r="D77" s="26">
        <v>0.44</v>
      </c>
      <c r="E77" s="26">
        <v>0</v>
      </c>
      <c r="F77" s="26">
        <v>0.61</v>
      </c>
      <c r="G77" s="26">
        <v>3.62</v>
      </c>
      <c r="H77" s="26">
        <v>0.09</v>
      </c>
      <c r="I77" s="26">
        <v>0</v>
      </c>
      <c r="J77" s="26">
        <v>0</v>
      </c>
      <c r="K77" s="26">
        <v>0</v>
      </c>
      <c r="L77" s="26">
        <v>0</v>
      </c>
      <c r="M77" s="26">
        <v>0.46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0.05</v>
      </c>
      <c r="T77" s="26">
        <v>0</v>
      </c>
      <c r="U77" s="26">
        <v>1.76</v>
      </c>
      <c r="V77" s="26">
        <v>9.42</v>
      </c>
      <c r="W77" s="26">
        <v>0</v>
      </c>
      <c r="X77" s="26">
        <v>0</v>
      </c>
      <c r="Y77" s="26">
        <v>0</v>
      </c>
    </row>
    <row r="78" spans="1:25" ht="11.25">
      <c r="A78" s="10">
        <f t="shared" si="0"/>
        <v>42631</v>
      </c>
      <c r="B78" s="26">
        <v>2.28</v>
      </c>
      <c r="C78" s="26">
        <v>47.44</v>
      </c>
      <c r="D78" s="26">
        <v>16.11</v>
      </c>
      <c r="E78" s="26">
        <v>4.73</v>
      </c>
      <c r="F78" s="26">
        <v>0</v>
      </c>
      <c r="G78" s="26">
        <v>0.9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2.68</v>
      </c>
      <c r="Q78" s="26">
        <v>0.64</v>
      </c>
      <c r="R78" s="26">
        <v>0.41</v>
      </c>
      <c r="S78" s="26">
        <v>0.45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</row>
    <row r="79" spans="1:25" ht="11.25">
      <c r="A79" s="10">
        <f t="shared" si="0"/>
        <v>42632</v>
      </c>
      <c r="B79" s="26">
        <v>256.02</v>
      </c>
      <c r="C79" s="26">
        <v>45.88</v>
      </c>
      <c r="D79" s="26">
        <v>681.04</v>
      </c>
      <c r="E79" s="26">
        <v>59.21</v>
      </c>
      <c r="F79" s="26">
        <v>71.53</v>
      </c>
      <c r="G79" s="26">
        <v>72.39</v>
      </c>
      <c r="H79" s="26">
        <v>3.01</v>
      </c>
      <c r="I79" s="26">
        <v>6.1</v>
      </c>
      <c r="J79" s="26">
        <v>17.85</v>
      </c>
      <c r="K79" s="26">
        <v>11.01</v>
      </c>
      <c r="L79" s="26">
        <v>8.77</v>
      </c>
      <c r="M79" s="26">
        <v>7.46</v>
      </c>
      <c r="N79" s="26">
        <v>8.67</v>
      </c>
      <c r="O79" s="26">
        <v>91.5</v>
      </c>
      <c r="P79" s="26">
        <v>140.15</v>
      </c>
      <c r="Q79" s="26">
        <v>0.29</v>
      </c>
      <c r="R79" s="26">
        <v>5.62</v>
      </c>
      <c r="S79" s="26">
        <v>264.46</v>
      </c>
      <c r="T79" s="26">
        <v>22.11</v>
      </c>
      <c r="U79" s="26">
        <v>0</v>
      </c>
      <c r="V79" s="26">
        <v>0</v>
      </c>
      <c r="W79" s="26">
        <v>246.64</v>
      </c>
      <c r="X79" s="26">
        <v>0</v>
      </c>
      <c r="Y79" s="26">
        <v>0</v>
      </c>
    </row>
    <row r="80" spans="1:25" ht="11.25">
      <c r="A80" s="10">
        <f t="shared" si="0"/>
        <v>42633</v>
      </c>
      <c r="B80" s="26">
        <v>0</v>
      </c>
      <c r="C80" s="26">
        <v>0</v>
      </c>
      <c r="D80" s="26">
        <v>8.72</v>
      </c>
      <c r="E80" s="26">
        <v>27.41</v>
      </c>
      <c r="F80" s="26">
        <v>4.36</v>
      </c>
      <c r="G80" s="26">
        <v>0.12</v>
      </c>
      <c r="H80" s="26">
        <v>2.39</v>
      </c>
      <c r="I80" s="26">
        <v>0.14</v>
      </c>
      <c r="J80" s="26">
        <v>35.82</v>
      </c>
      <c r="K80" s="26">
        <v>18.17</v>
      </c>
      <c r="L80" s="26">
        <v>9.97</v>
      </c>
      <c r="M80" s="26">
        <v>13.44</v>
      </c>
      <c r="N80" s="26">
        <v>1.74</v>
      </c>
      <c r="O80" s="26">
        <v>6.54</v>
      </c>
      <c r="P80" s="26">
        <v>1.2</v>
      </c>
      <c r="Q80" s="26">
        <v>0.52</v>
      </c>
      <c r="R80" s="26">
        <v>0.34</v>
      </c>
      <c r="S80" s="26">
        <v>7.8</v>
      </c>
      <c r="T80" s="26">
        <v>0.4</v>
      </c>
      <c r="U80" s="26">
        <v>13.78</v>
      </c>
      <c r="V80" s="26">
        <v>1.47</v>
      </c>
      <c r="W80" s="26">
        <v>0</v>
      </c>
      <c r="X80" s="26">
        <v>0</v>
      </c>
      <c r="Y80" s="26">
        <v>0</v>
      </c>
    </row>
    <row r="81" spans="1:25" ht="11.25">
      <c r="A81" s="10">
        <f t="shared" si="0"/>
        <v>42634</v>
      </c>
      <c r="B81" s="26">
        <v>0</v>
      </c>
      <c r="C81" s="26">
        <v>0</v>
      </c>
      <c r="D81" s="26">
        <v>852.76</v>
      </c>
      <c r="E81" s="26">
        <v>107.42</v>
      </c>
      <c r="F81" s="26">
        <v>104.19</v>
      </c>
      <c r="G81" s="26">
        <v>104.36</v>
      </c>
      <c r="H81" s="26">
        <v>23.62</v>
      </c>
      <c r="I81" s="26">
        <v>49.21</v>
      </c>
      <c r="J81" s="26">
        <v>1.74</v>
      </c>
      <c r="K81" s="26">
        <v>1.72</v>
      </c>
      <c r="L81" s="26">
        <v>2.41</v>
      </c>
      <c r="M81" s="26">
        <v>216.29</v>
      </c>
      <c r="N81" s="26">
        <v>50.79</v>
      </c>
      <c r="O81" s="26">
        <v>100.44</v>
      </c>
      <c r="P81" s="26">
        <v>12.22</v>
      </c>
      <c r="Q81" s="26">
        <v>14.48</v>
      </c>
      <c r="R81" s="26">
        <v>16.84</v>
      </c>
      <c r="S81" s="26">
        <v>18.03</v>
      </c>
      <c r="T81" s="26">
        <v>621.26</v>
      </c>
      <c r="U81" s="26">
        <v>315.32</v>
      </c>
      <c r="V81" s="26">
        <v>0</v>
      </c>
      <c r="W81" s="26">
        <v>292.87</v>
      </c>
      <c r="X81" s="26">
        <v>298.65</v>
      </c>
      <c r="Y81" s="26">
        <v>2.13</v>
      </c>
    </row>
    <row r="82" spans="1:25" ht="11.25">
      <c r="A82" s="10">
        <f t="shared" si="0"/>
        <v>42635</v>
      </c>
      <c r="B82" s="26">
        <v>2.5</v>
      </c>
      <c r="C82" s="26">
        <v>7.36</v>
      </c>
      <c r="D82" s="26">
        <v>4.11</v>
      </c>
      <c r="E82" s="26">
        <v>21.43</v>
      </c>
      <c r="F82" s="26">
        <v>12.91</v>
      </c>
      <c r="G82" s="26">
        <v>0.4</v>
      </c>
      <c r="H82" s="26">
        <v>0.38</v>
      </c>
      <c r="I82" s="26">
        <v>5.04</v>
      </c>
      <c r="J82" s="26">
        <v>14.8</v>
      </c>
      <c r="K82" s="26">
        <v>2.1</v>
      </c>
      <c r="L82" s="26">
        <v>0</v>
      </c>
      <c r="M82" s="26">
        <v>0</v>
      </c>
      <c r="N82" s="26">
        <v>38.77</v>
      </c>
      <c r="O82" s="26">
        <v>41.95</v>
      </c>
      <c r="P82" s="26">
        <v>14.31</v>
      </c>
      <c r="Q82" s="26">
        <v>57.68</v>
      </c>
      <c r="R82" s="26">
        <v>15.89</v>
      </c>
      <c r="S82" s="26">
        <v>1.51</v>
      </c>
      <c r="T82" s="26">
        <v>12.89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</row>
    <row r="83" spans="1:25" ht="11.25">
      <c r="A83" s="10">
        <f t="shared" si="0"/>
        <v>42636</v>
      </c>
      <c r="B83" s="26">
        <v>54.26</v>
      </c>
      <c r="C83" s="26">
        <v>63.72</v>
      </c>
      <c r="D83" s="26">
        <v>35.11</v>
      </c>
      <c r="E83" s="26">
        <v>61.15</v>
      </c>
      <c r="F83" s="26">
        <v>150.55</v>
      </c>
      <c r="G83" s="26">
        <v>82.01</v>
      </c>
      <c r="H83" s="26">
        <v>147.56</v>
      </c>
      <c r="I83" s="26">
        <v>27.21</v>
      </c>
      <c r="J83" s="26">
        <v>29.38</v>
      </c>
      <c r="K83" s="26">
        <v>11.21</v>
      </c>
      <c r="L83" s="26">
        <v>3.96</v>
      </c>
      <c r="M83" s="26">
        <v>33.94</v>
      </c>
      <c r="N83" s="26">
        <v>144.8</v>
      </c>
      <c r="O83" s="26">
        <v>16.2</v>
      </c>
      <c r="P83" s="26">
        <v>3.32</v>
      </c>
      <c r="Q83" s="26">
        <v>1.98</v>
      </c>
      <c r="R83" s="26">
        <v>3.11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</row>
    <row r="84" spans="1:25" ht="11.25">
      <c r="A84" s="10">
        <f t="shared" si="0"/>
        <v>42637</v>
      </c>
      <c r="B84" s="26">
        <v>392.69</v>
      </c>
      <c r="C84" s="26">
        <v>207.85</v>
      </c>
      <c r="D84" s="26">
        <v>255.96</v>
      </c>
      <c r="E84" s="26">
        <v>237.25</v>
      </c>
      <c r="F84" s="26">
        <v>18.73</v>
      </c>
      <c r="G84" s="26">
        <v>20.63</v>
      </c>
      <c r="H84" s="26">
        <v>20.73</v>
      </c>
      <c r="I84" s="26">
        <v>23.91</v>
      </c>
      <c r="J84" s="26">
        <v>269.98</v>
      </c>
      <c r="K84" s="26">
        <v>275.78</v>
      </c>
      <c r="L84" s="26">
        <v>264.13</v>
      </c>
      <c r="M84" s="26">
        <v>20.46</v>
      </c>
      <c r="N84" s="26">
        <v>20.02</v>
      </c>
      <c r="O84" s="26">
        <v>108.05</v>
      </c>
      <c r="P84" s="26">
        <v>0.23</v>
      </c>
      <c r="Q84" s="26">
        <v>0.55</v>
      </c>
      <c r="R84" s="26">
        <v>2.03</v>
      </c>
      <c r="S84" s="26">
        <v>193.23</v>
      </c>
      <c r="T84" s="26">
        <v>225.79</v>
      </c>
      <c r="U84" s="26">
        <v>0</v>
      </c>
      <c r="V84" s="26">
        <v>0</v>
      </c>
      <c r="W84" s="26">
        <v>0</v>
      </c>
      <c r="X84" s="26">
        <v>239.16</v>
      </c>
      <c r="Y84" s="26">
        <v>189.86</v>
      </c>
    </row>
    <row r="85" spans="1:25" ht="11.25">
      <c r="A85" s="10">
        <f t="shared" si="0"/>
        <v>42638</v>
      </c>
      <c r="B85" s="26">
        <v>1.31</v>
      </c>
      <c r="C85" s="26">
        <v>0</v>
      </c>
      <c r="D85" s="26">
        <v>0</v>
      </c>
      <c r="E85" s="26">
        <v>323.94</v>
      </c>
      <c r="F85" s="26">
        <v>9.88</v>
      </c>
      <c r="G85" s="26">
        <v>8.75</v>
      </c>
      <c r="H85" s="26">
        <v>83.17</v>
      </c>
      <c r="I85" s="26">
        <v>4.47</v>
      </c>
      <c r="J85" s="26">
        <v>19.62</v>
      </c>
      <c r="K85" s="26">
        <v>21.02</v>
      </c>
      <c r="L85" s="26">
        <v>17.67</v>
      </c>
      <c r="M85" s="26">
        <v>17.93</v>
      </c>
      <c r="N85" s="26">
        <v>57.31</v>
      </c>
      <c r="O85" s="26">
        <v>30.62</v>
      </c>
      <c r="P85" s="26">
        <v>986.37</v>
      </c>
      <c r="Q85" s="26">
        <v>261.21</v>
      </c>
      <c r="R85" s="26">
        <v>69.48</v>
      </c>
      <c r="S85" s="26">
        <v>212.99</v>
      </c>
      <c r="T85" s="26">
        <v>220.62</v>
      </c>
      <c r="U85" s="26">
        <v>284.69</v>
      </c>
      <c r="V85" s="26">
        <v>262.06</v>
      </c>
      <c r="W85" s="26">
        <v>190.04</v>
      </c>
      <c r="X85" s="26">
        <v>0</v>
      </c>
      <c r="Y85" s="26">
        <v>0</v>
      </c>
    </row>
    <row r="86" spans="1:25" ht="11.25">
      <c r="A86" s="10">
        <f t="shared" si="0"/>
        <v>42639</v>
      </c>
      <c r="B86" s="26">
        <v>0</v>
      </c>
      <c r="C86" s="26">
        <v>0</v>
      </c>
      <c r="D86" s="26">
        <v>0</v>
      </c>
      <c r="E86" s="26">
        <v>0.08</v>
      </c>
      <c r="F86" s="26">
        <v>8.88</v>
      </c>
      <c r="G86" s="26">
        <v>37.26</v>
      </c>
      <c r="H86" s="26">
        <v>34.92</v>
      </c>
      <c r="I86" s="26">
        <v>34.68</v>
      </c>
      <c r="J86" s="26">
        <v>19.46</v>
      </c>
      <c r="K86" s="26">
        <v>20</v>
      </c>
      <c r="L86" s="26">
        <v>27.58</v>
      </c>
      <c r="M86" s="26">
        <v>45.39</v>
      </c>
      <c r="N86" s="26">
        <v>47.27</v>
      </c>
      <c r="O86" s="26">
        <v>17.37</v>
      </c>
      <c r="P86" s="26">
        <v>806.09</v>
      </c>
      <c r="Q86" s="26">
        <v>6.32</v>
      </c>
      <c r="R86" s="26">
        <v>65.4</v>
      </c>
      <c r="S86" s="26">
        <v>119.33</v>
      </c>
      <c r="T86" s="26">
        <v>870.47</v>
      </c>
      <c r="U86" s="26">
        <v>298.17</v>
      </c>
      <c r="V86" s="26">
        <v>282.18</v>
      </c>
      <c r="W86" s="26">
        <v>226.66</v>
      </c>
      <c r="X86" s="26">
        <v>231.66</v>
      </c>
      <c r="Y86" s="26">
        <v>1.05</v>
      </c>
    </row>
    <row r="87" spans="1:25" ht="11.25">
      <c r="A87" s="10">
        <f t="shared" si="0"/>
        <v>42640</v>
      </c>
      <c r="B87" s="26">
        <v>37.6</v>
      </c>
      <c r="C87" s="26">
        <v>137.75</v>
      </c>
      <c r="D87" s="26">
        <v>35.07</v>
      </c>
      <c r="E87" s="26">
        <v>104.17</v>
      </c>
      <c r="F87" s="26">
        <v>6.96</v>
      </c>
      <c r="G87" s="26">
        <v>12.15</v>
      </c>
      <c r="H87" s="26">
        <v>4.2</v>
      </c>
      <c r="I87" s="26">
        <v>86.34</v>
      </c>
      <c r="J87" s="26">
        <v>103.74</v>
      </c>
      <c r="K87" s="26">
        <v>108.64</v>
      </c>
      <c r="L87" s="26">
        <v>103.43</v>
      </c>
      <c r="M87" s="26">
        <v>106.03</v>
      </c>
      <c r="N87" s="26">
        <v>88.93</v>
      </c>
      <c r="O87" s="26">
        <v>17.03</v>
      </c>
      <c r="P87" s="26">
        <v>12.22</v>
      </c>
      <c r="Q87" s="26">
        <v>6.32</v>
      </c>
      <c r="R87" s="26">
        <v>0</v>
      </c>
      <c r="S87" s="26">
        <v>54.61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</row>
    <row r="88" spans="1:25" ht="11.25">
      <c r="A88" s="10">
        <f t="shared" si="0"/>
        <v>42641</v>
      </c>
      <c r="B88" s="26">
        <v>0</v>
      </c>
      <c r="C88" s="26">
        <v>712.53</v>
      </c>
      <c r="D88" s="26">
        <v>21.97</v>
      </c>
      <c r="E88" s="26">
        <v>6.54</v>
      </c>
      <c r="F88" s="26">
        <v>9.34</v>
      </c>
      <c r="G88" s="26">
        <v>2.98</v>
      </c>
      <c r="H88" s="26">
        <v>0.96</v>
      </c>
      <c r="I88" s="26">
        <v>56.23</v>
      </c>
      <c r="J88" s="26">
        <v>142.31</v>
      </c>
      <c r="K88" s="26">
        <v>137.77</v>
      </c>
      <c r="L88" s="26">
        <v>10.29</v>
      </c>
      <c r="M88" s="26">
        <v>5.27</v>
      </c>
      <c r="N88" s="26">
        <v>46.29</v>
      </c>
      <c r="O88" s="26">
        <v>12.04</v>
      </c>
      <c r="P88" s="26">
        <v>351.42</v>
      </c>
      <c r="Q88" s="26">
        <v>85.88</v>
      </c>
      <c r="R88" s="26">
        <v>65.38</v>
      </c>
      <c r="S88" s="26">
        <v>221.16</v>
      </c>
      <c r="T88" s="26">
        <v>0.92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</row>
    <row r="89" spans="1:25" ht="11.25">
      <c r="A89" s="10">
        <f t="shared" si="0"/>
        <v>42642</v>
      </c>
      <c r="B89" s="26">
        <v>0</v>
      </c>
      <c r="C89" s="26">
        <v>1.76</v>
      </c>
      <c r="D89" s="26">
        <v>15.41</v>
      </c>
      <c r="E89" s="26">
        <v>132.57</v>
      </c>
      <c r="F89" s="26">
        <v>13.28</v>
      </c>
      <c r="G89" s="26">
        <v>12.22</v>
      </c>
      <c r="H89" s="26">
        <v>33.36</v>
      </c>
      <c r="I89" s="26">
        <v>133.22</v>
      </c>
      <c r="J89" s="26">
        <v>91.23</v>
      </c>
      <c r="K89" s="26">
        <v>135.73</v>
      </c>
      <c r="L89" s="26">
        <v>83.01</v>
      </c>
      <c r="M89" s="26">
        <v>74.26</v>
      </c>
      <c r="N89" s="26">
        <v>267.66</v>
      </c>
      <c r="O89" s="26">
        <v>735.59</v>
      </c>
      <c r="P89" s="26">
        <v>779.53</v>
      </c>
      <c r="Q89" s="26">
        <v>920.15</v>
      </c>
      <c r="R89" s="26">
        <v>162.38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</row>
    <row r="90" spans="1:25" ht="11.25">
      <c r="A90" s="10">
        <f t="shared" si="0"/>
        <v>42643</v>
      </c>
      <c r="B90" s="26">
        <v>105.19</v>
      </c>
      <c r="C90" s="26">
        <v>3.25</v>
      </c>
      <c r="D90" s="26">
        <v>1.46</v>
      </c>
      <c r="E90" s="26">
        <v>0.17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163.62</v>
      </c>
      <c r="O90" s="26">
        <v>65.18</v>
      </c>
      <c r="P90" s="26">
        <v>3.9</v>
      </c>
      <c r="Q90" s="26">
        <v>4.97</v>
      </c>
      <c r="R90" s="26">
        <v>8.68</v>
      </c>
      <c r="S90" s="26">
        <v>7.16</v>
      </c>
      <c r="T90" s="26">
        <v>0.25</v>
      </c>
      <c r="U90" s="26">
        <v>0</v>
      </c>
      <c r="V90" s="26">
        <v>52.26</v>
      </c>
      <c r="W90" s="26">
        <v>0</v>
      </c>
      <c r="X90" s="26">
        <v>0</v>
      </c>
      <c r="Y90" s="26">
        <v>0</v>
      </c>
    </row>
    <row r="91" spans="1:25" ht="11.25">
      <c r="A91" s="10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ht="12.75">
      <c r="A92" s="112" t="s">
        <v>47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</row>
    <row r="93" spans="1:25" ht="11.25">
      <c r="A93" s="7" t="s">
        <v>22</v>
      </c>
      <c r="B93" s="6" t="s">
        <v>23</v>
      </c>
      <c r="C93" s="37" t="s">
        <v>24</v>
      </c>
      <c r="D93" s="37" t="s">
        <v>25</v>
      </c>
      <c r="E93" s="6" t="s">
        <v>26</v>
      </c>
      <c r="F93" s="6" t="s">
        <v>27</v>
      </c>
      <c r="G93" s="37" t="s">
        <v>28</v>
      </c>
      <c r="H93" s="37" t="s">
        <v>29</v>
      </c>
      <c r="I93" s="6" t="s">
        <v>30</v>
      </c>
      <c r="J93" s="6" t="s">
        <v>31</v>
      </c>
      <c r="K93" s="6" t="s">
        <v>32</v>
      </c>
      <c r="L93" s="6" t="s">
        <v>33</v>
      </c>
      <c r="M93" s="6" t="s">
        <v>34</v>
      </c>
      <c r="N93" s="6" t="s">
        <v>35</v>
      </c>
      <c r="O93" s="6" t="s">
        <v>36</v>
      </c>
      <c r="P93" s="6" t="s">
        <v>37</v>
      </c>
      <c r="Q93" s="6" t="s">
        <v>38</v>
      </c>
      <c r="R93" s="6" t="s">
        <v>39</v>
      </c>
      <c r="S93" s="6" t="s">
        <v>40</v>
      </c>
      <c r="T93" s="6" t="s">
        <v>41</v>
      </c>
      <c r="U93" s="6" t="s">
        <v>42</v>
      </c>
      <c r="V93" s="6" t="s">
        <v>43</v>
      </c>
      <c r="W93" s="6" t="s">
        <v>44</v>
      </c>
      <c r="X93" s="6" t="s">
        <v>45</v>
      </c>
      <c r="Y93" s="6" t="s">
        <v>62</v>
      </c>
    </row>
    <row r="94" spans="1:25" ht="11.25">
      <c r="A94" s="10">
        <f>A61</f>
        <v>42614</v>
      </c>
      <c r="B94" s="26">
        <v>43.3</v>
      </c>
      <c r="C94" s="26">
        <v>21.56</v>
      </c>
      <c r="D94" s="26">
        <v>81</v>
      </c>
      <c r="E94" s="26">
        <v>166.34</v>
      </c>
      <c r="F94" s="26">
        <v>8.52</v>
      </c>
      <c r="G94" s="26">
        <v>45.04</v>
      </c>
      <c r="H94" s="26">
        <v>0</v>
      </c>
      <c r="I94" s="26">
        <v>0</v>
      </c>
      <c r="J94" s="26">
        <v>6.89</v>
      </c>
      <c r="K94" s="26">
        <v>11.45</v>
      </c>
      <c r="L94" s="26">
        <v>7.31</v>
      </c>
      <c r="M94" s="26">
        <v>15.18</v>
      </c>
      <c r="N94" s="26">
        <v>6.45</v>
      </c>
      <c r="O94" s="26">
        <v>5.84</v>
      </c>
      <c r="P94" s="26">
        <v>9.6</v>
      </c>
      <c r="Q94" s="26">
        <v>9.6</v>
      </c>
      <c r="R94" s="26">
        <v>8.29</v>
      </c>
      <c r="S94" s="26">
        <v>8.7</v>
      </c>
      <c r="T94" s="26">
        <v>396.89</v>
      </c>
      <c r="U94" s="26">
        <v>641.85</v>
      </c>
      <c r="V94" s="26">
        <v>674.1</v>
      </c>
      <c r="W94" s="26">
        <v>626.97</v>
      </c>
      <c r="X94" s="26">
        <v>636.07</v>
      </c>
      <c r="Y94" s="26">
        <v>650.47</v>
      </c>
    </row>
    <row r="95" spans="1:25" ht="11.25">
      <c r="A95" s="10">
        <f aca="true" t="shared" si="1" ref="A95:A124">A62</f>
        <v>42615</v>
      </c>
      <c r="B95" s="26">
        <v>89.27</v>
      </c>
      <c r="C95" s="26">
        <v>69.1</v>
      </c>
      <c r="D95" s="26">
        <v>91.36</v>
      </c>
      <c r="E95" s="26">
        <v>24</v>
      </c>
      <c r="F95" s="26">
        <v>10.97</v>
      </c>
      <c r="G95" s="26">
        <v>13.54</v>
      </c>
      <c r="H95" s="26">
        <v>8.22</v>
      </c>
      <c r="I95" s="26">
        <v>1.84</v>
      </c>
      <c r="J95" s="26">
        <v>7.92</v>
      </c>
      <c r="K95" s="26">
        <v>23.12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20.14</v>
      </c>
      <c r="S95" s="26">
        <v>0</v>
      </c>
      <c r="T95" s="26">
        <v>127.82</v>
      </c>
      <c r="U95" s="26">
        <v>91.03</v>
      </c>
      <c r="V95" s="26">
        <v>40.87</v>
      </c>
      <c r="W95" s="26">
        <v>92.9</v>
      </c>
      <c r="X95" s="26">
        <v>707.7</v>
      </c>
      <c r="Y95" s="26">
        <v>713.14</v>
      </c>
    </row>
    <row r="96" spans="1:25" ht="11.25">
      <c r="A96" s="10">
        <f t="shared" si="1"/>
        <v>42616</v>
      </c>
      <c r="B96" s="26">
        <v>0</v>
      </c>
      <c r="C96" s="26">
        <v>0</v>
      </c>
      <c r="D96" s="26">
        <v>38.66</v>
      </c>
      <c r="E96" s="26">
        <v>62.13</v>
      </c>
      <c r="F96" s="26">
        <v>29.15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0.23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</row>
    <row r="97" spans="1:25" ht="11.25">
      <c r="A97" s="10">
        <f t="shared" si="1"/>
        <v>42617</v>
      </c>
      <c r="B97" s="26">
        <v>0</v>
      </c>
      <c r="C97" s="26">
        <v>0</v>
      </c>
      <c r="D97" s="26">
        <v>0</v>
      </c>
      <c r="E97" s="26">
        <v>0</v>
      </c>
      <c r="F97" s="26">
        <v>49.33</v>
      </c>
      <c r="G97" s="26">
        <v>0</v>
      </c>
      <c r="H97" s="26">
        <v>0.39</v>
      </c>
      <c r="I97" s="26">
        <v>0.67</v>
      </c>
      <c r="J97" s="26">
        <v>60.99</v>
      </c>
      <c r="K97" s="26">
        <v>66.96</v>
      </c>
      <c r="L97" s="26">
        <v>57.87</v>
      </c>
      <c r="M97" s="26">
        <v>53.44</v>
      </c>
      <c r="N97" s="26">
        <v>53.37</v>
      </c>
      <c r="O97" s="26">
        <v>53.67</v>
      </c>
      <c r="P97" s="26">
        <v>0</v>
      </c>
      <c r="Q97" s="26">
        <v>0.02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77.43</v>
      </c>
    </row>
    <row r="98" spans="1:25" ht="11.25">
      <c r="A98" s="10">
        <f t="shared" si="1"/>
        <v>42618</v>
      </c>
      <c r="B98" s="26">
        <v>0</v>
      </c>
      <c r="C98" s="26">
        <v>0</v>
      </c>
      <c r="D98" s="26">
        <v>0.04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2.05</v>
      </c>
      <c r="S98" s="26">
        <v>194.27</v>
      </c>
      <c r="T98" s="26">
        <v>391.21</v>
      </c>
      <c r="U98" s="26">
        <v>370.83</v>
      </c>
      <c r="V98" s="26">
        <v>651.53</v>
      </c>
      <c r="W98" s="26">
        <v>677.96</v>
      </c>
      <c r="X98" s="26">
        <v>688.67</v>
      </c>
      <c r="Y98" s="26">
        <v>682.97</v>
      </c>
    </row>
    <row r="99" spans="1:25" ht="11.25">
      <c r="A99" s="10">
        <f t="shared" si="1"/>
        <v>42619</v>
      </c>
      <c r="B99" s="26">
        <v>3.71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1.99</v>
      </c>
      <c r="O99" s="26">
        <v>1.42</v>
      </c>
      <c r="P99" s="26">
        <v>0</v>
      </c>
      <c r="Q99" s="26">
        <v>0</v>
      </c>
      <c r="R99" s="26">
        <v>22.49</v>
      </c>
      <c r="S99" s="26">
        <v>8.79</v>
      </c>
      <c r="T99" s="26">
        <v>676.1</v>
      </c>
      <c r="U99" s="26">
        <v>627.83</v>
      </c>
      <c r="V99" s="26">
        <v>677.31</v>
      </c>
      <c r="W99" s="26">
        <v>675.14</v>
      </c>
      <c r="X99" s="26">
        <v>681.22</v>
      </c>
      <c r="Y99" s="26">
        <v>685.34</v>
      </c>
    </row>
    <row r="100" spans="1:25" ht="11.25">
      <c r="A100" s="10">
        <f t="shared" si="1"/>
        <v>42620</v>
      </c>
      <c r="B100" s="26">
        <v>0.91</v>
      </c>
      <c r="C100" s="26">
        <v>0</v>
      </c>
      <c r="D100" s="26">
        <v>0.23</v>
      </c>
      <c r="E100" s="26">
        <v>0.22</v>
      </c>
      <c r="F100" s="26">
        <v>0.65</v>
      </c>
      <c r="G100" s="26">
        <v>0.78</v>
      </c>
      <c r="H100" s="26">
        <v>0.6</v>
      </c>
      <c r="I100" s="26">
        <v>1.77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134.21</v>
      </c>
      <c r="U100" s="26">
        <v>147.48</v>
      </c>
      <c r="V100" s="26">
        <v>681.3</v>
      </c>
      <c r="W100" s="26">
        <v>696.72</v>
      </c>
      <c r="X100" s="26">
        <v>696.41</v>
      </c>
      <c r="Y100" s="26">
        <v>696.25</v>
      </c>
    </row>
    <row r="101" spans="1:25" ht="11.25">
      <c r="A101" s="10">
        <f t="shared" si="1"/>
        <v>42621</v>
      </c>
      <c r="B101" s="26">
        <v>603.06</v>
      </c>
      <c r="C101" s="26">
        <v>634.37</v>
      </c>
      <c r="D101" s="26">
        <v>757.73</v>
      </c>
      <c r="E101" s="26">
        <v>11.97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0.63</v>
      </c>
      <c r="M101" s="26">
        <v>0.03</v>
      </c>
      <c r="N101" s="26">
        <v>0.23</v>
      </c>
      <c r="O101" s="26">
        <v>0.03</v>
      </c>
      <c r="P101" s="26">
        <v>0</v>
      </c>
      <c r="Q101" s="26">
        <v>9.62</v>
      </c>
      <c r="R101" s="26">
        <v>113.46</v>
      </c>
      <c r="S101" s="26">
        <v>0</v>
      </c>
      <c r="T101" s="26">
        <v>3.38</v>
      </c>
      <c r="U101" s="26">
        <v>7.28</v>
      </c>
      <c r="V101" s="26">
        <v>0</v>
      </c>
      <c r="W101" s="26">
        <v>0</v>
      </c>
      <c r="X101" s="26">
        <v>613.53</v>
      </c>
      <c r="Y101" s="26">
        <v>614.31</v>
      </c>
    </row>
    <row r="102" spans="1:25" ht="11.25">
      <c r="A102" s="10">
        <f t="shared" si="1"/>
        <v>42622</v>
      </c>
      <c r="B102" s="26">
        <v>0</v>
      </c>
      <c r="C102" s="26">
        <v>0</v>
      </c>
      <c r="D102" s="26">
        <v>0</v>
      </c>
      <c r="E102" s="26">
        <v>2.05</v>
      </c>
      <c r="F102" s="26">
        <v>1.13</v>
      </c>
      <c r="G102" s="26">
        <v>49</v>
      </c>
      <c r="H102" s="26">
        <v>59.38</v>
      </c>
      <c r="I102" s="26">
        <v>19.08</v>
      </c>
      <c r="J102" s="26">
        <v>64.53</v>
      </c>
      <c r="K102" s="26">
        <v>85.42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229.09</v>
      </c>
      <c r="Y102" s="26">
        <v>230.18</v>
      </c>
    </row>
    <row r="103" spans="1:25" ht="11.25">
      <c r="A103" s="10">
        <f t="shared" si="1"/>
        <v>42623</v>
      </c>
      <c r="B103" s="26">
        <v>3.41</v>
      </c>
      <c r="C103" s="26">
        <v>15.6</v>
      </c>
      <c r="D103" s="26">
        <v>39.32</v>
      </c>
      <c r="E103" s="26">
        <v>51.2</v>
      </c>
      <c r="F103" s="26">
        <v>55.85</v>
      </c>
      <c r="G103" s="26">
        <v>0</v>
      </c>
      <c r="H103" s="26">
        <v>38.56</v>
      </c>
      <c r="I103" s="26">
        <v>22.87</v>
      </c>
      <c r="J103" s="26">
        <v>0</v>
      </c>
      <c r="K103" s="26">
        <v>0.05</v>
      </c>
      <c r="L103" s="26">
        <v>0</v>
      </c>
      <c r="M103" s="26">
        <v>0.13</v>
      </c>
      <c r="N103" s="26">
        <v>0.37</v>
      </c>
      <c r="O103" s="26">
        <v>0.03</v>
      </c>
      <c r="P103" s="26">
        <v>1.32</v>
      </c>
      <c r="Q103" s="26">
        <v>0.21</v>
      </c>
      <c r="R103" s="26">
        <v>17.4</v>
      </c>
      <c r="S103" s="26">
        <v>9.46</v>
      </c>
      <c r="T103" s="26">
        <v>128.83</v>
      </c>
      <c r="U103" s="26">
        <v>98.68</v>
      </c>
      <c r="V103" s="26">
        <v>64.94</v>
      </c>
      <c r="W103" s="26">
        <v>69.76</v>
      </c>
      <c r="X103" s="26">
        <v>750.55</v>
      </c>
      <c r="Y103" s="26">
        <v>749.06</v>
      </c>
    </row>
    <row r="104" spans="1:25" ht="11.25">
      <c r="A104" s="10">
        <f t="shared" si="1"/>
        <v>42624</v>
      </c>
      <c r="B104" s="26">
        <v>113.83</v>
      </c>
      <c r="C104" s="26">
        <v>100.89</v>
      </c>
      <c r="D104" s="26">
        <v>154.09</v>
      </c>
      <c r="E104" s="26">
        <v>162.07</v>
      </c>
      <c r="F104" s="26">
        <v>0.37</v>
      </c>
      <c r="G104" s="26">
        <v>0.14</v>
      </c>
      <c r="H104" s="26">
        <v>29.96</v>
      </c>
      <c r="I104" s="26">
        <v>33.88</v>
      </c>
      <c r="J104" s="26">
        <v>83.07</v>
      </c>
      <c r="K104" s="26">
        <v>26.52</v>
      </c>
      <c r="L104" s="26">
        <v>18.38</v>
      </c>
      <c r="M104" s="26">
        <v>17.08</v>
      </c>
      <c r="N104" s="26">
        <v>20.47</v>
      </c>
      <c r="O104" s="26">
        <v>7.67</v>
      </c>
      <c r="P104" s="26">
        <v>10.43</v>
      </c>
      <c r="Q104" s="26">
        <v>10.08</v>
      </c>
      <c r="R104" s="26">
        <v>17.81</v>
      </c>
      <c r="S104" s="26">
        <v>412.04</v>
      </c>
      <c r="T104" s="26">
        <v>637.37</v>
      </c>
      <c r="U104" s="26">
        <v>672.96</v>
      </c>
      <c r="V104" s="26">
        <v>641.75</v>
      </c>
      <c r="W104" s="26">
        <v>660.88</v>
      </c>
      <c r="X104" s="26">
        <v>648.91</v>
      </c>
      <c r="Y104" s="26">
        <v>652.85</v>
      </c>
    </row>
    <row r="105" spans="1:25" ht="11.25">
      <c r="A105" s="10">
        <f t="shared" si="1"/>
        <v>42625</v>
      </c>
      <c r="B105" s="26">
        <v>12</v>
      </c>
      <c r="C105" s="26">
        <v>16.91</v>
      </c>
      <c r="D105" s="26">
        <v>0</v>
      </c>
      <c r="E105" s="26">
        <v>0</v>
      </c>
      <c r="F105" s="26">
        <v>0.74</v>
      </c>
      <c r="G105" s="26">
        <v>0.13</v>
      </c>
      <c r="H105" s="26">
        <v>9.13</v>
      </c>
      <c r="I105" s="26">
        <v>29.86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15.76</v>
      </c>
      <c r="U105" s="26">
        <v>42.02</v>
      </c>
      <c r="V105" s="26">
        <v>0.27</v>
      </c>
      <c r="W105" s="26">
        <v>0.32</v>
      </c>
      <c r="X105" s="26">
        <v>0</v>
      </c>
      <c r="Y105" s="26">
        <v>0.35</v>
      </c>
    </row>
    <row r="106" spans="1:25" ht="11.25">
      <c r="A106" s="10">
        <f t="shared" si="1"/>
        <v>42626</v>
      </c>
      <c r="B106" s="26">
        <v>0</v>
      </c>
      <c r="C106" s="26">
        <v>0</v>
      </c>
      <c r="D106" s="26">
        <v>0</v>
      </c>
      <c r="E106" s="26">
        <v>0.57</v>
      </c>
      <c r="F106" s="26">
        <v>0</v>
      </c>
      <c r="G106" s="26">
        <v>0</v>
      </c>
      <c r="H106" s="26">
        <v>2.77</v>
      </c>
      <c r="I106" s="26">
        <v>0.93</v>
      </c>
      <c r="J106" s="26">
        <v>55.66</v>
      </c>
      <c r="K106" s="26">
        <v>1.49</v>
      </c>
      <c r="L106" s="26">
        <v>0</v>
      </c>
      <c r="M106" s="26">
        <v>111.59</v>
      </c>
      <c r="N106" s="26">
        <v>5.28</v>
      </c>
      <c r="O106" s="26">
        <v>2.61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</row>
    <row r="107" spans="1:25" ht="11.25">
      <c r="A107" s="10">
        <f t="shared" si="1"/>
        <v>42627</v>
      </c>
      <c r="B107" s="26">
        <v>72.1</v>
      </c>
      <c r="C107" s="26">
        <v>14.56</v>
      </c>
      <c r="D107" s="26">
        <v>17.37</v>
      </c>
      <c r="E107" s="26">
        <v>0</v>
      </c>
      <c r="F107" s="26">
        <v>0</v>
      </c>
      <c r="G107" s="26">
        <v>0</v>
      </c>
      <c r="H107" s="26">
        <v>0</v>
      </c>
      <c r="I107" s="26">
        <v>6.93</v>
      </c>
      <c r="J107" s="26">
        <v>2.82</v>
      </c>
      <c r="K107" s="26">
        <v>78.66</v>
      </c>
      <c r="L107" s="26">
        <v>89.94</v>
      </c>
      <c r="M107" s="26">
        <v>84.11</v>
      </c>
      <c r="N107" s="26">
        <v>82.2</v>
      </c>
      <c r="O107" s="26">
        <v>7.4</v>
      </c>
      <c r="P107" s="26">
        <v>1.69</v>
      </c>
      <c r="Q107" s="26">
        <v>2.16</v>
      </c>
      <c r="R107" s="26">
        <v>59</v>
      </c>
      <c r="S107" s="26">
        <v>380.53</v>
      </c>
      <c r="T107" s="26">
        <v>590.99</v>
      </c>
      <c r="U107" s="26">
        <v>580.68</v>
      </c>
      <c r="V107" s="26">
        <v>674.82</v>
      </c>
      <c r="W107" s="26">
        <v>382.97</v>
      </c>
      <c r="X107" s="26">
        <v>652.76</v>
      </c>
      <c r="Y107" s="26">
        <v>650.19</v>
      </c>
    </row>
    <row r="108" spans="1:25" ht="11.25">
      <c r="A108" s="10">
        <f t="shared" si="1"/>
        <v>42628</v>
      </c>
      <c r="B108" s="26">
        <v>0.45</v>
      </c>
      <c r="C108" s="26">
        <v>0</v>
      </c>
      <c r="D108" s="26">
        <v>2.03</v>
      </c>
      <c r="E108" s="26">
        <v>0</v>
      </c>
      <c r="F108" s="26">
        <v>0.01</v>
      </c>
      <c r="G108" s="26">
        <v>0</v>
      </c>
      <c r="H108" s="26">
        <v>0.43</v>
      </c>
      <c r="I108" s="26">
        <v>0.01</v>
      </c>
      <c r="J108" s="26">
        <v>41.15</v>
      </c>
      <c r="K108" s="26">
        <v>0</v>
      </c>
      <c r="L108" s="26">
        <v>0.18</v>
      </c>
      <c r="M108" s="26">
        <v>1.95</v>
      </c>
      <c r="N108" s="26">
        <v>0</v>
      </c>
      <c r="O108" s="26">
        <v>6</v>
      </c>
      <c r="P108" s="26">
        <v>0.39</v>
      </c>
      <c r="Q108" s="26">
        <v>0</v>
      </c>
      <c r="R108" s="26">
        <v>0.05</v>
      </c>
      <c r="S108" s="26">
        <v>60.96</v>
      </c>
      <c r="T108" s="26">
        <v>186.45</v>
      </c>
      <c r="U108" s="26">
        <v>173.39</v>
      </c>
      <c r="V108" s="26">
        <v>173.92</v>
      </c>
      <c r="W108" s="26">
        <v>165.13</v>
      </c>
      <c r="X108" s="26">
        <v>173.47</v>
      </c>
      <c r="Y108" s="26">
        <v>27.05</v>
      </c>
    </row>
    <row r="109" spans="1:25" ht="11.25">
      <c r="A109" s="10">
        <f t="shared" si="1"/>
        <v>42629</v>
      </c>
      <c r="B109" s="26">
        <v>37.22</v>
      </c>
      <c r="C109" s="26">
        <v>4.23</v>
      </c>
      <c r="D109" s="26">
        <v>2.81</v>
      </c>
      <c r="E109" s="26">
        <v>0.11</v>
      </c>
      <c r="F109" s="26">
        <v>1.26</v>
      </c>
      <c r="G109" s="26">
        <v>1.32</v>
      </c>
      <c r="H109" s="26">
        <v>1.12</v>
      </c>
      <c r="I109" s="26">
        <v>124.08</v>
      </c>
      <c r="J109" s="26">
        <v>25.2</v>
      </c>
      <c r="K109" s="26">
        <v>15.74</v>
      </c>
      <c r="L109" s="26">
        <v>18.71</v>
      </c>
      <c r="M109" s="26">
        <v>16.63</v>
      </c>
      <c r="N109" s="26">
        <v>17.6</v>
      </c>
      <c r="O109" s="26">
        <v>0.68</v>
      </c>
      <c r="P109" s="26">
        <v>18.01</v>
      </c>
      <c r="Q109" s="26">
        <v>1.07</v>
      </c>
      <c r="R109" s="26">
        <v>16.83</v>
      </c>
      <c r="S109" s="26">
        <v>575.47</v>
      </c>
      <c r="T109" s="26">
        <v>347.22</v>
      </c>
      <c r="U109" s="26">
        <v>355.87</v>
      </c>
      <c r="V109" s="26">
        <v>314.9</v>
      </c>
      <c r="W109" s="26">
        <v>73.72</v>
      </c>
      <c r="X109" s="26">
        <v>69.19</v>
      </c>
      <c r="Y109" s="26">
        <v>322.73</v>
      </c>
    </row>
    <row r="110" spans="1:25" ht="11.25">
      <c r="A110" s="10">
        <f t="shared" si="1"/>
        <v>42630</v>
      </c>
      <c r="B110" s="26">
        <v>0</v>
      </c>
      <c r="C110" s="26">
        <v>29.29</v>
      </c>
      <c r="D110" s="26">
        <v>40.21</v>
      </c>
      <c r="E110" s="26">
        <v>48.54</v>
      </c>
      <c r="F110" s="26">
        <v>26.65</v>
      </c>
      <c r="G110" s="26">
        <v>0</v>
      </c>
      <c r="H110" s="26">
        <v>6.03</v>
      </c>
      <c r="I110" s="26">
        <v>31.2</v>
      </c>
      <c r="J110" s="26">
        <v>40.26</v>
      </c>
      <c r="K110" s="26">
        <v>44.59</v>
      </c>
      <c r="L110" s="26">
        <v>41.69</v>
      </c>
      <c r="M110" s="26">
        <v>20.21</v>
      </c>
      <c r="N110" s="26">
        <v>22.9</v>
      </c>
      <c r="O110" s="26">
        <v>45.45</v>
      </c>
      <c r="P110" s="26">
        <v>13.44</v>
      </c>
      <c r="Q110" s="26">
        <v>116.95</v>
      </c>
      <c r="R110" s="26">
        <v>56.67</v>
      </c>
      <c r="S110" s="26">
        <v>12.88</v>
      </c>
      <c r="T110" s="26">
        <v>65.39</v>
      </c>
      <c r="U110" s="26">
        <v>0.02</v>
      </c>
      <c r="V110" s="26">
        <v>0</v>
      </c>
      <c r="W110" s="26">
        <v>62.33</v>
      </c>
      <c r="X110" s="26">
        <v>103.36</v>
      </c>
      <c r="Y110" s="26">
        <v>50.99</v>
      </c>
    </row>
    <row r="111" spans="1:25" ht="11.25">
      <c r="A111" s="10">
        <f t="shared" si="1"/>
        <v>42631</v>
      </c>
      <c r="B111" s="26">
        <v>27.02</v>
      </c>
      <c r="C111" s="26">
        <v>0</v>
      </c>
      <c r="D111" s="26">
        <v>0</v>
      </c>
      <c r="E111" s="26">
        <v>12.13</v>
      </c>
      <c r="F111" s="26">
        <v>56.13</v>
      </c>
      <c r="G111" s="26">
        <v>6.98</v>
      </c>
      <c r="H111" s="26">
        <v>11.6</v>
      </c>
      <c r="I111" s="26">
        <v>47.16</v>
      </c>
      <c r="J111" s="26">
        <v>142.74</v>
      </c>
      <c r="K111" s="26">
        <v>406.43</v>
      </c>
      <c r="L111" s="26">
        <v>671.4</v>
      </c>
      <c r="M111" s="26">
        <v>663.99</v>
      </c>
      <c r="N111" s="26">
        <v>670.8</v>
      </c>
      <c r="O111" s="26">
        <v>380</v>
      </c>
      <c r="P111" s="26">
        <v>4.42</v>
      </c>
      <c r="Q111" s="26">
        <v>17.99</v>
      </c>
      <c r="R111" s="26">
        <v>52.09</v>
      </c>
      <c r="S111" s="26">
        <v>30.04</v>
      </c>
      <c r="T111" s="26">
        <v>351.58</v>
      </c>
      <c r="U111" s="26">
        <v>61.87</v>
      </c>
      <c r="V111" s="26">
        <v>141.18</v>
      </c>
      <c r="W111" s="26">
        <v>119.33</v>
      </c>
      <c r="X111" s="26">
        <v>268.19</v>
      </c>
      <c r="Y111" s="26">
        <v>75.43</v>
      </c>
    </row>
    <row r="112" spans="1:25" ht="11.25">
      <c r="A112" s="10">
        <f t="shared" si="1"/>
        <v>42632</v>
      </c>
      <c r="B112" s="26">
        <v>0</v>
      </c>
      <c r="C112" s="26">
        <v>0</v>
      </c>
      <c r="D112" s="26">
        <v>0</v>
      </c>
      <c r="E112" s="26">
        <v>0</v>
      </c>
      <c r="F112" s="26">
        <v>0</v>
      </c>
      <c r="G112" s="26">
        <v>0.03</v>
      </c>
      <c r="H112" s="26">
        <v>0.32</v>
      </c>
      <c r="I112" s="26">
        <v>0.25</v>
      </c>
      <c r="J112" s="26">
        <v>0</v>
      </c>
      <c r="K112" s="26">
        <v>0</v>
      </c>
      <c r="L112" s="26">
        <v>0.03</v>
      </c>
      <c r="M112" s="26">
        <v>0</v>
      </c>
      <c r="N112" s="26">
        <v>0.25</v>
      </c>
      <c r="O112" s="26">
        <v>0.98</v>
      </c>
      <c r="P112" s="26">
        <v>0</v>
      </c>
      <c r="Q112" s="26">
        <v>14.65</v>
      </c>
      <c r="R112" s="26">
        <v>12.15</v>
      </c>
      <c r="S112" s="26">
        <v>0</v>
      </c>
      <c r="T112" s="26">
        <v>0</v>
      </c>
      <c r="U112" s="26">
        <v>44.52</v>
      </c>
      <c r="V112" s="26">
        <v>59.52</v>
      </c>
      <c r="W112" s="26">
        <v>0</v>
      </c>
      <c r="X112" s="26">
        <v>60.65</v>
      </c>
      <c r="Y112" s="26">
        <v>60.61</v>
      </c>
    </row>
    <row r="113" spans="1:25" ht="11.25">
      <c r="A113" s="10">
        <f t="shared" si="1"/>
        <v>42633</v>
      </c>
      <c r="B113" s="26">
        <v>0.07</v>
      </c>
      <c r="C113" s="26">
        <v>0.08</v>
      </c>
      <c r="D113" s="26">
        <v>0</v>
      </c>
      <c r="E113" s="26">
        <v>0</v>
      </c>
      <c r="F113" s="26">
        <v>0.53</v>
      </c>
      <c r="G113" s="26">
        <v>35.24</v>
      </c>
      <c r="H113" s="26">
        <v>1.3</v>
      </c>
      <c r="I113" s="26">
        <v>358.95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0.75</v>
      </c>
      <c r="P113" s="26">
        <v>1.03</v>
      </c>
      <c r="Q113" s="26">
        <v>117.13</v>
      </c>
      <c r="R113" s="26">
        <v>159.7</v>
      </c>
      <c r="S113" s="26">
        <v>231.56</v>
      </c>
      <c r="T113" s="26">
        <v>0</v>
      </c>
      <c r="U113" s="26">
        <v>0</v>
      </c>
      <c r="V113" s="26">
        <v>0</v>
      </c>
      <c r="W113" s="26">
        <v>0.06</v>
      </c>
      <c r="X113" s="26">
        <v>0.03</v>
      </c>
      <c r="Y113" s="26">
        <v>0</v>
      </c>
    </row>
    <row r="114" spans="1:25" ht="11.25">
      <c r="A114" s="10">
        <f t="shared" si="1"/>
        <v>42634</v>
      </c>
      <c r="B114" s="26">
        <v>0.6</v>
      </c>
      <c r="C114" s="26">
        <v>1.19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410.29</v>
      </c>
      <c r="K114" s="26">
        <v>688.96</v>
      </c>
      <c r="L114" s="26">
        <v>656.66</v>
      </c>
      <c r="M114" s="26">
        <v>0.07</v>
      </c>
      <c r="N114" s="26">
        <v>0</v>
      </c>
      <c r="O114" s="26">
        <v>0</v>
      </c>
      <c r="P114" s="26">
        <v>4.95</v>
      </c>
      <c r="Q114" s="26">
        <v>3.26</v>
      </c>
      <c r="R114" s="26">
        <v>53.64</v>
      </c>
      <c r="S114" s="26">
        <v>96.1</v>
      </c>
      <c r="T114" s="26">
        <v>0</v>
      </c>
      <c r="U114" s="26">
        <v>0</v>
      </c>
      <c r="V114" s="26">
        <v>0.09</v>
      </c>
      <c r="W114" s="26">
        <v>0</v>
      </c>
      <c r="X114" s="26">
        <v>0</v>
      </c>
      <c r="Y114" s="26">
        <v>0</v>
      </c>
    </row>
    <row r="115" spans="1:25" ht="11.25">
      <c r="A115" s="10">
        <f t="shared" si="1"/>
        <v>42635</v>
      </c>
      <c r="B115" s="26">
        <v>0.09</v>
      </c>
      <c r="C115" s="26">
        <v>0.01</v>
      </c>
      <c r="D115" s="26">
        <v>0.13</v>
      </c>
      <c r="E115" s="26">
        <v>0</v>
      </c>
      <c r="F115" s="26">
        <v>0</v>
      </c>
      <c r="G115" s="26">
        <v>9.99</v>
      </c>
      <c r="H115" s="26">
        <v>7.14</v>
      </c>
      <c r="I115" s="26">
        <v>0.79</v>
      </c>
      <c r="J115" s="26">
        <v>0</v>
      </c>
      <c r="K115" s="26">
        <v>0.3</v>
      </c>
      <c r="L115" s="26">
        <v>10.41</v>
      </c>
      <c r="M115" s="26">
        <v>22.24</v>
      </c>
      <c r="N115" s="26">
        <v>1.48</v>
      </c>
      <c r="O115" s="26">
        <v>1.45</v>
      </c>
      <c r="P115" s="26">
        <v>1.26</v>
      </c>
      <c r="Q115" s="26">
        <v>1.04</v>
      </c>
      <c r="R115" s="26">
        <v>0.79</v>
      </c>
      <c r="S115" s="26">
        <v>8.84</v>
      </c>
      <c r="T115" s="26">
        <v>0</v>
      </c>
      <c r="U115" s="26">
        <v>441.87</v>
      </c>
      <c r="V115" s="26">
        <v>765.96</v>
      </c>
      <c r="W115" s="26">
        <v>438.22</v>
      </c>
      <c r="X115" s="26">
        <v>744.67</v>
      </c>
      <c r="Y115" s="26">
        <v>718.98</v>
      </c>
    </row>
    <row r="116" spans="1:25" ht="11.25">
      <c r="A116" s="10">
        <f t="shared" si="1"/>
        <v>42636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0.27</v>
      </c>
      <c r="M116" s="26">
        <v>0</v>
      </c>
      <c r="N116" s="26">
        <v>0</v>
      </c>
      <c r="O116" s="26">
        <v>0</v>
      </c>
      <c r="P116" s="26">
        <v>0.03</v>
      </c>
      <c r="Q116" s="26">
        <v>0.08</v>
      </c>
      <c r="R116" s="26">
        <v>1.18</v>
      </c>
      <c r="S116" s="26">
        <v>108.69</v>
      </c>
      <c r="T116" s="26">
        <v>468.45</v>
      </c>
      <c r="U116" s="26">
        <v>358.42</v>
      </c>
      <c r="V116" s="26">
        <v>666.28</v>
      </c>
      <c r="W116" s="26">
        <v>655.77</v>
      </c>
      <c r="X116" s="26">
        <v>328.38</v>
      </c>
      <c r="Y116" s="26">
        <v>330.77</v>
      </c>
    </row>
    <row r="117" spans="1:25" ht="11.25">
      <c r="A117" s="10">
        <f t="shared" si="1"/>
        <v>42637</v>
      </c>
      <c r="B117" s="26">
        <v>0</v>
      </c>
      <c r="C117" s="26">
        <v>0</v>
      </c>
      <c r="D117" s="26">
        <v>0</v>
      </c>
      <c r="E117" s="26">
        <v>0</v>
      </c>
      <c r="F117" s="26">
        <v>0.45</v>
      </c>
      <c r="G117" s="26">
        <v>1.17</v>
      </c>
      <c r="H117" s="26">
        <v>0.66</v>
      </c>
      <c r="I117" s="26">
        <v>0.87</v>
      </c>
      <c r="J117" s="26">
        <v>0</v>
      </c>
      <c r="K117" s="26">
        <v>0</v>
      </c>
      <c r="L117" s="26">
        <v>0</v>
      </c>
      <c r="M117" s="26">
        <v>0.79</v>
      </c>
      <c r="N117" s="26">
        <v>0.47</v>
      </c>
      <c r="O117" s="26">
        <v>0</v>
      </c>
      <c r="P117" s="26">
        <v>11.1</v>
      </c>
      <c r="Q117" s="26">
        <v>13.89</v>
      </c>
      <c r="R117" s="26">
        <v>8.53</v>
      </c>
      <c r="S117" s="26">
        <v>0</v>
      </c>
      <c r="T117" s="26">
        <v>0</v>
      </c>
      <c r="U117" s="26">
        <v>491.59</v>
      </c>
      <c r="V117" s="26">
        <v>478.86</v>
      </c>
      <c r="W117" s="26">
        <v>347.5</v>
      </c>
      <c r="X117" s="26">
        <v>0</v>
      </c>
      <c r="Y117" s="26">
        <v>0</v>
      </c>
    </row>
    <row r="118" spans="1:25" ht="11.25">
      <c r="A118" s="10">
        <f t="shared" si="1"/>
        <v>42638</v>
      </c>
      <c r="B118" s="26">
        <v>0.09</v>
      </c>
      <c r="C118" s="26">
        <v>158.66</v>
      </c>
      <c r="D118" s="26">
        <v>122.41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0.59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208.04</v>
      </c>
      <c r="Y118" s="26">
        <v>518.45</v>
      </c>
    </row>
    <row r="119" spans="1:25" ht="11.25">
      <c r="A119" s="10">
        <f t="shared" si="1"/>
        <v>42639</v>
      </c>
      <c r="B119" s="26">
        <v>194.02</v>
      </c>
      <c r="C119" s="26">
        <v>22.43</v>
      </c>
      <c r="D119" s="26">
        <v>9.21</v>
      </c>
      <c r="E119" s="26">
        <v>2.79</v>
      </c>
      <c r="F119" s="26">
        <v>0.42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</row>
    <row r="120" spans="1:25" ht="11.25">
      <c r="A120" s="10">
        <f t="shared" si="1"/>
        <v>42640</v>
      </c>
      <c r="B120" s="26">
        <v>0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112.08</v>
      </c>
      <c r="S120" s="26">
        <v>0</v>
      </c>
      <c r="T120" s="26">
        <v>175.9</v>
      </c>
      <c r="U120" s="26">
        <v>154.73</v>
      </c>
      <c r="V120" s="26">
        <v>655.94</v>
      </c>
      <c r="W120" s="26">
        <v>353.12</v>
      </c>
      <c r="X120" s="26">
        <v>654.82</v>
      </c>
      <c r="Y120" s="26">
        <v>628.31</v>
      </c>
    </row>
    <row r="121" spans="1:25" ht="11.25">
      <c r="A121" s="10">
        <f t="shared" si="1"/>
        <v>42641</v>
      </c>
      <c r="B121" s="26">
        <v>0</v>
      </c>
      <c r="C121" s="26">
        <v>0</v>
      </c>
      <c r="D121" s="26">
        <v>0.55</v>
      </c>
      <c r="E121" s="26">
        <v>13.34</v>
      </c>
      <c r="F121" s="26">
        <v>5.44</v>
      </c>
      <c r="G121" s="26">
        <v>2.9</v>
      </c>
      <c r="H121" s="26">
        <v>2.38</v>
      </c>
      <c r="I121" s="26">
        <v>0</v>
      </c>
      <c r="J121" s="26">
        <v>0</v>
      </c>
      <c r="K121" s="26">
        <v>0</v>
      </c>
      <c r="L121" s="26">
        <v>0.14</v>
      </c>
      <c r="M121" s="26">
        <v>0.24</v>
      </c>
      <c r="N121" s="26">
        <v>0</v>
      </c>
      <c r="O121" s="26">
        <v>3.15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768.88</v>
      </c>
      <c r="Y121" s="26">
        <v>765.21</v>
      </c>
    </row>
    <row r="122" spans="1:25" ht="11.25">
      <c r="A122" s="10">
        <f t="shared" si="1"/>
        <v>42642</v>
      </c>
      <c r="B122" s="26">
        <v>82.64</v>
      </c>
      <c r="C122" s="26">
        <v>49.31</v>
      </c>
      <c r="D122" s="26">
        <v>0.01</v>
      </c>
      <c r="E122" s="26">
        <v>0</v>
      </c>
      <c r="F122" s="26">
        <v>5.92</v>
      </c>
      <c r="G122" s="26">
        <v>4.16</v>
      </c>
      <c r="H122" s="26">
        <v>0.08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575.63</v>
      </c>
      <c r="T122" s="26">
        <v>623.6</v>
      </c>
      <c r="U122" s="26">
        <v>602.55</v>
      </c>
      <c r="V122" s="26">
        <v>574.09</v>
      </c>
      <c r="W122" s="26">
        <v>570.47</v>
      </c>
      <c r="X122" s="26">
        <v>254.5</v>
      </c>
      <c r="Y122" s="26">
        <v>257.64</v>
      </c>
    </row>
    <row r="123" spans="1:25" ht="11.25">
      <c r="A123" s="10">
        <f t="shared" si="1"/>
        <v>42643</v>
      </c>
      <c r="B123" s="26">
        <v>0</v>
      </c>
      <c r="C123" s="26">
        <v>38.7</v>
      </c>
      <c r="D123" s="26">
        <v>101.45</v>
      </c>
      <c r="E123" s="26">
        <v>135.64</v>
      </c>
      <c r="F123" s="26">
        <v>127.28</v>
      </c>
      <c r="G123" s="26">
        <v>123.98</v>
      </c>
      <c r="H123" s="26">
        <v>128.85</v>
      </c>
      <c r="I123" s="26">
        <v>166.74</v>
      </c>
      <c r="J123" s="26">
        <v>93.53</v>
      </c>
      <c r="K123" s="26">
        <v>105.14</v>
      </c>
      <c r="L123" s="26">
        <v>114.27</v>
      </c>
      <c r="M123" s="26">
        <v>80.66</v>
      </c>
      <c r="N123" s="26">
        <v>0</v>
      </c>
      <c r="O123" s="26">
        <v>0</v>
      </c>
      <c r="P123" s="26">
        <v>1.09</v>
      </c>
      <c r="Q123" s="26">
        <v>0.04</v>
      </c>
      <c r="R123" s="26">
        <v>0.76</v>
      </c>
      <c r="S123" s="26">
        <v>0</v>
      </c>
      <c r="T123" s="26">
        <v>49.22</v>
      </c>
      <c r="U123" s="26">
        <v>220.03</v>
      </c>
      <c r="V123" s="26">
        <v>5.4</v>
      </c>
      <c r="W123" s="26">
        <v>627.55</v>
      </c>
      <c r="X123" s="26">
        <v>651.93</v>
      </c>
      <c r="Y123" s="26">
        <v>361.93</v>
      </c>
    </row>
    <row r="124" spans="1:25" ht="11.25">
      <c r="A124" s="10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2.75">
      <c r="A125" s="95" t="s">
        <v>48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7"/>
      <c r="T125" s="98" t="s">
        <v>63</v>
      </c>
      <c r="U125" s="98"/>
      <c r="V125" s="98"/>
      <c r="W125" s="98"/>
      <c r="X125" s="98"/>
      <c r="Y125" s="98"/>
    </row>
    <row r="126" spans="1:25" ht="12.75">
      <c r="A126" s="108" t="s">
        <v>49</v>
      </c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86">
        <v>-23.62</v>
      </c>
      <c r="U126" s="86"/>
      <c r="V126" s="86"/>
      <c r="W126" s="86"/>
      <c r="X126" s="86"/>
      <c r="Y126" s="86"/>
    </row>
    <row r="127" spans="1:25" ht="12.75">
      <c r="A127" s="108" t="s">
        <v>50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86">
        <v>26.28</v>
      </c>
      <c r="U127" s="86"/>
      <c r="V127" s="86"/>
      <c r="W127" s="86"/>
      <c r="X127" s="86"/>
      <c r="Y127" s="86"/>
    </row>
    <row r="128" spans="1:25" ht="12.75">
      <c r="A128" s="109" t="s">
        <v>51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39" t="s">
        <v>61</v>
      </c>
      <c r="M128" s="39"/>
      <c r="N128" s="39"/>
      <c r="O128" s="39"/>
      <c r="P128" s="39"/>
      <c r="Q128" s="39"/>
      <c r="R128" s="39"/>
      <c r="S128" s="39"/>
      <c r="T128" s="99">
        <v>689506.36</v>
      </c>
      <c r="U128" s="99"/>
      <c r="V128" s="99"/>
      <c r="W128" s="99"/>
      <c r="X128" s="99"/>
      <c r="Y128" s="99"/>
    </row>
    <row r="129" spans="1:25" ht="15.75">
      <c r="A129" s="85" t="s">
        <v>94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</row>
    <row r="130" spans="1:25" ht="12">
      <c r="A130" s="111" t="s">
        <v>52</v>
      </c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</row>
    <row r="131" spans="1:25" ht="12.75">
      <c r="A131" s="113" t="s">
        <v>53</v>
      </c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39" t="s">
        <v>54</v>
      </c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ht="12.75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40" t="s">
        <v>102</v>
      </c>
      <c r="O132" s="40"/>
      <c r="P132" s="40"/>
      <c r="Q132" s="40"/>
      <c r="R132" s="39" t="s">
        <v>1</v>
      </c>
      <c r="S132" s="39"/>
      <c r="T132" s="39" t="s">
        <v>107</v>
      </c>
      <c r="U132" s="39"/>
      <c r="V132" s="45" t="s">
        <v>2</v>
      </c>
      <c r="W132" s="45"/>
      <c r="X132" s="45" t="s">
        <v>3</v>
      </c>
      <c r="Y132" s="45"/>
    </row>
    <row r="133" spans="1:25" ht="12.75">
      <c r="A133" s="74" t="s">
        <v>55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5" t="s">
        <v>10</v>
      </c>
      <c r="M133" s="76"/>
      <c r="N133" s="40" t="s">
        <v>103</v>
      </c>
      <c r="O133" s="40"/>
      <c r="P133" s="40"/>
      <c r="Q133" s="40"/>
      <c r="R133" s="44">
        <f>1035.53</f>
        <v>1035.53</v>
      </c>
      <c r="S133" s="44"/>
      <c r="T133" s="39">
        <v>1621.25</v>
      </c>
      <c r="U133" s="39"/>
      <c r="V133" s="46">
        <v>2175.19</v>
      </c>
      <c r="W133" s="46"/>
      <c r="X133" s="46">
        <v>2924.8</v>
      </c>
      <c r="Y133" s="46"/>
    </row>
    <row r="134" spans="1:26" ht="18" customHeight="1">
      <c r="A134" s="137" t="s">
        <v>56</v>
      </c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75" t="s">
        <v>10</v>
      </c>
      <c r="M134" s="76"/>
      <c r="N134" s="40">
        <v>82.31</v>
      </c>
      <c r="O134" s="40"/>
      <c r="P134" s="40"/>
      <c r="Q134" s="40"/>
      <c r="R134" s="44">
        <v>152.01</v>
      </c>
      <c r="S134" s="44"/>
      <c r="T134" s="39">
        <v>214.99</v>
      </c>
      <c r="U134" s="39"/>
      <c r="V134" s="46">
        <v>387.96</v>
      </c>
      <c r="W134" s="46"/>
      <c r="X134" s="46">
        <v>898.77</v>
      </c>
      <c r="Y134" s="46"/>
      <c r="Z134" s="19"/>
    </row>
    <row r="135" spans="1:26" ht="42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28" t="s">
        <v>61</v>
      </c>
      <c r="M135" s="129"/>
      <c r="N135" s="41" t="s">
        <v>113</v>
      </c>
      <c r="O135" s="42"/>
      <c r="P135" s="42"/>
      <c r="Q135" s="43"/>
      <c r="R135" s="44">
        <v>686755.06</v>
      </c>
      <c r="S135" s="44"/>
      <c r="T135" s="39">
        <v>1113856.27</v>
      </c>
      <c r="U135" s="39"/>
      <c r="V135" s="46">
        <v>1368600.36</v>
      </c>
      <c r="W135" s="46"/>
      <c r="X135" s="46">
        <v>1548385.44</v>
      </c>
      <c r="Y135" s="46"/>
      <c r="Z135" s="19"/>
    </row>
    <row r="136" spans="1:25" ht="12">
      <c r="A136" s="130" t="s">
        <v>57</v>
      </c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2"/>
      <c r="N136" s="133">
        <v>3.03</v>
      </c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</row>
    <row r="137" spans="1:25" ht="12">
      <c r="A137" s="66" t="s">
        <v>58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</row>
    <row r="138" spans="1:25" ht="12">
      <c r="A138" s="136" t="s">
        <v>59</v>
      </c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</row>
    <row r="139" spans="1:25" ht="27.75" customHeight="1">
      <c r="A139" s="116" t="s">
        <v>60</v>
      </c>
      <c r="B139" s="117"/>
      <c r="C139" s="117"/>
      <c r="D139" s="117"/>
      <c r="E139" s="117"/>
      <c r="F139" s="117"/>
      <c r="G139" s="117"/>
      <c r="H139" s="117"/>
      <c r="I139" s="117"/>
      <c r="J139" s="117"/>
      <c r="K139" s="118"/>
      <c r="L139" s="63" t="s">
        <v>10</v>
      </c>
      <c r="M139" s="63"/>
      <c r="N139" s="77" t="s">
        <v>84</v>
      </c>
      <c r="O139" s="78"/>
      <c r="P139" s="79"/>
      <c r="Q139" s="77" t="s">
        <v>85</v>
      </c>
      <c r="R139" s="78"/>
      <c r="S139" s="79"/>
      <c r="T139" s="77" t="s">
        <v>86</v>
      </c>
      <c r="U139" s="78"/>
      <c r="V139" s="79"/>
      <c r="W139" s="77" t="s">
        <v>87</v>
      </c>
      <c r="X139" s="78"/>
      <c r="Y139" s="78"/>
    </row>
    <row r="140" spans="1:30" ht="12.75">
      <c r="A140" s="66" t="s">
        <v>78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3" t="s">
        <v>10</v>
      </c>
      <c r="M140" s="63"/>
      <c r="N140" s="55">
        <v>348.84172352</v>
      </c>
      <c r="O140" s="56"/>
      <c r="P140" s="57"/>
      <c r="Q140" s="55">
        <v>328.53700488</v>
      </c>
      <c r="R140" s="56"/>
      <c r="S140" s="57"/>
      <c r="T140" s="55">
        <v>208.37301424</v>
      </c>
      <c r="U140" s="56"/>
      <c r="V140" s="57"/>
      <c r="W140" s="55">
        <v>112.50811311999999</v>
      </c>
      <c r="X140" s="56"/>
      <c r="Y140" s="57"/>
      <c r="Z140" s="4"/>
      <c r="AA140" s="4"/>
      <c r="AB140" s="4"/>
      <c r="AC140" s="4"/>
      <c r="AD140" s="4"/>
    </row>
    <row r="141" spans="1:25" ht="12.75">
      <c r="A141" s="66" t="s">
        <v>79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4"/>
      <c r="M141" s="65"/>
      <c r="N141" s="55"/>
      <c r="O141" s="56"/>
      <c r="P141" s="57"/>
      <c r="Q141" s="55"/>
      <c r="R141" s="56"/>
      <c r="S141" s="57"/>
      <c r="T141" s="55"/>
      <c r="U141" s="56"/>
      <c r="V141" s="57"/>
      <c r="W141" s="55"/>
      <c r="X141" s="56"/>
      <c r="Y141" s="57"/>
    </row>
    <row r="142" spans="1:25" ht="12.75">
      <c r="A142" s="66" t="s">
        <v>80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3" t="s">
        <v>10</v>
      </c>
      <c r="M142" s="63"/>
      <c r="N142" s="55">
        <v>87.00676256000003</v>
      </c>
      <c r="O142" s="56"/>
      <c r="P142" s="57"/>
      <c r="Q142" s="55">
        <v>81.94243764000001</v>
      </c>
      <c r="R142" s="56"/>
      <c r="S142" s="57"/>
      <c r="T142" s="55">
        <v>51.97159672000001</v>
      </c>
      <c r="U142" s="56"/>
      <c r="V142" s="57"/>
      <c r="W142" s="55">
        <v>28.061341360000004</v>
      </c>
      <c r="X142" s="56"/>
      <c r="Y142" s="57"/>
    </row>
    <row r="143" spans="1:25" ht="12.75">
      <c r="A143" s="66" t="s">
        <v>81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3" t="s">
        <v>10</v>
      </c>
      <c r="M143" s="63"/>
      <c r="N143" s="55">
        <v>343.11322975999997</v>
      </c>
      <c r="O143" s="56"/>
      <c r="P143" s="57"/>
      <c r="Q143" s="55">
        <v>323.1419444399999</v>
      </c>
      <c r="R143" s="56"/>
      <c r="S143" s="57"/>
      <c r="T143" s="55">
        <v>204.95122312</v>
      </c>
      <c r="U143" s="56"/>
      <c r="V143" s="57"/>
      <c r="W143" s="55">
        <v>110.66056455999998</v>
      </c>
      <c r="X143" s="56"/>
      <c r="Y143" s="57"/>
    </row>
    <row r="144" spans="1:25" ht="12.75">
      <c r="A144" s="66" t="s">
        <v>82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3" t="s">
        <v>10</v>
      </c>
      <c r="M144" s="63"/>
      <c r="N144" s="55">
        <v>876.9596927999999</v>
      </c>
      <c r="O144" s="56"/>
      <c r="P144" s="57"/>
      <c r="Q144" s="55">
        <v>825.9152831999999</v>
      </c>
      <c r="R144" s="56"/>
      <c r="S144" s="57"/>
      <c r="T144" s="55">
        <v>523.8327936</v>
      </c>
      <c r="U144" s="56"/>
      <c r="V144" s="57"/>
      <c r="W144" s="55">
        <v>282.83623679999994</v>
      </c>
      <c r="X144" s="56"/>
      <c r="Y144" s="57"/>
    </row>
    <row r="145" spans="1:25" ht="12.75">
      <c r="A145" s="66" t="s">
        <v>83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3" t="s">
        <v>10</v>
      </c>
      <c r="M145" s="63"/>
      <c r="N145" s="55">
        <v>553.5206508800001</v>
      </c>
      <c r="O145" s="56"/>
      <c r="P145" s="57"/>
      <c r="Q145" s="55">
        <v>521.30236872</v>
      </c>
      <c r="R145" s="56"/>
      <c r="S145" s="57"/>
      <c r="T145" s="55">
        <v>330.6335185600001</v>
      </c>
      <c r="U145" s="56"/>
      <c r="V145" s="57"/>
      <c r="W145" s="55">
        <v>178.52097328</v>
      </c>
      <c r="X145" s="56"/>
      <c r="Y145" s="57"/>
    </row>
    <row r="146" spans="1:25" s="20" customFormat="1" ht="12.75">
      <c r="A146" s="134" t="s">
        <v>88</v>
      </c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5" t="s">
        <v>10</v>
      </c>
      <c r="M146" s="135"/>
      <c r="N146" s="58">
        <v>230.32</v>
      </c>
      <c r="O146" s="59"/>
      <c r="P146" s="60"/>
      <c r="Q146" s="58">
        <v>230.32</v>
      </c>
      <c r="R146" s="59"/>
      <c r="S146" s="60"/>
      <c r="T146" s="58">
        <v>230.32</v>
      </c>
      <c r="U146" s="59"/>
      <c r="V146" s="60"/>
      <c r="W146" s="58">
        <v>230.32</v>
      </c>
      <c r="X146" s="59"/>
      <c r="Y146" s="60"/>
    </row>
    <row r="147" spans="1:2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W147" s="4"/>
      <c r="X147" s="4"/>
      <c r="Y147" s="4"/>
    </row>
    <row r="148" spans="1:25" ht="85.5" customHeight="1">
      <c r="A148" s="115" t="s">
        <v>108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</row>
    <row r="149" spans="1:25" ht="15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ht="15.75">
      <c r="H150" s="24" t="s">
        <v>93</v>
      </c>
    </row>
    <row r="151" ht="15">
      <c r="F151" s="18"/>
    </row>
    <row r="152" spans="1:25" s="34" customFormat="1" ht="15">
      <c r="A152" s="35" t="s">
        <v>109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4" spans="1:25" ht="27" customHeight="1">
      <c r="A154" s="49" t="s">
        <v>66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1"/>
    </row>
    <row r="155" spans="1:25" ht="12.75">
      <c r="A155" s="23" t="s">
        <v>22</v>
      </c>
      <c r="B155" s="22" t="s">
        <v>23</v>
      </c>
      <c r="C155" s="8" t="s">
        <v>24</v>
      </c>
      <c r="D155" s="9" t="s">
        <v>25</v>
      </c>
      <c r="E155" s="6" t="s">
        <v>26</v>
      </c>
      <c r="F155" s="6" t="s">
        <v>27</v>
      </c>
      <c r="G155" s="8" t="s">
        <v>28</v>
      </c>
      <c r="H155" s="9" t="s">
        <v>29</v>
      </c>
      <c r="I155" s="6" t="s">
        <v>30</v>
      </c>
      <c r="J155" s="6" t="s">
        <v>31</v>
      </c>
      <c r="K155" s="6" t="s">
        <v>32</v>
      </c>
      <c r="L155" s="6" t="s">
        <v>33</v>
      </c>
      <c r="M155" s="6" t="s">
        <v>34</v>
      </c>
      <c r="N155" s="6" t="s">
        <v>35</v>
      </c>
      <c r="O155" s="6" t="s">
        <v>36</v>
      </c>
      <c r="P155" s="6" t="s">
        <v>37</v>
      </c>
      <c r="Q155" s="6" t="s">
        <v>38</v>
      </c>
      <c r="R155" s="6" t="s">
        <v>39</v>
      </c>
      <c r="S155" s="6" t="s">
        <v>40</v>
      </c>
      <c r="T155" s="6" t="s">
        <v>41</v>
      </c>
      <c r="U155" s="6" t="s">
        <v>42</v>
      </c>
      <c r="V155" s="6" t="s">
        <v>43</v>
      </c>
      <c r="W155" s="6" t="s">
        <v>44</v>
      </c>
      <c r="X155" s="6" t="s">
        <v>45</v>
      </c>
      <c r="Y155" s="6" t="s">
        <v>64</v>
      </c>
    </row>
    <row r="156" spans="1:25" ht="11.25">
      <c r="A156" s="10">
        <f>A94</f>
        <v>42614</v>
      </c>
      <c r="B156" s="11">
        <v>98.71812064</v>
      </c>
      <c r="C156" s="11">
        <v>100.74449152</v>
      </c>
      <c r="D156" s="11">
        <v>110.2902624</v>
      </c>
      <c r="E156" s="11">
        <v>124.75500992</v>
      </c>
      <c r="F156" s="11">
        <v>124.57282559999999</v>
      </c>
      <c r="G156" s="11">
        <v>130.07616704</v>
      </c>
      <c r="H156" s="11">
        <v>128.01714048</v>
      </c>
      <c r="I156" s="11">
        <v>127.02715776000001</v>
      </c>
      <c r="J156" s="11">
        <v>125.23109536</v>
      </c>
      <c r="K156" s="11">
        <v>125.19843967999999</v>
      </c>
      <c r="L156" s="11">
        <v>125.21562688</v>
      </c>
      <c r="M156" s="11">
        <v>125.27234464000001</v>
      </c>
      <c r="N156" s="11">
        <v>123.78565183999999</v>
      </c>
      <c r="O156" s="11">
        <v>123.56909312</v>
      </c>
      <c r="P156" s="11">
        <v>126.98075231999998</v>
      </c>
      <c r="Q156" s="11">
        <v>135.15670336</v>
      </c>
      <c r="R156" s="11">
        <v>127.6321472</v>
      </c>
      <c r="S156" s="11">
        <v>121.34850687999999</v>
      </c>
      <c r="T156" s="11">
        <v>112.83740543999998</v>
      </c>
      <c r="U156" s="11">
        <v>103.23319808</v>
      </c>
      <c r="V156" s="11">
        <v>109.13184512</v>
      </c>
      <c r="W156" s="11">
        <v>101.72759936</v>
      </c>
      <c r="X156" s="11">
        <v>103.25382271999999</v>
      </c>
      <c r="Y156" s="11">
        <v>105.79580959999998</v>
      </c>
    </row>
    <row r="157" spans="1:25" ht="11.25">
      <c r="A157" s="10">
        <f aca="true" t="shared" si="2" ref="A157:A186">A95</f>
        <v>42615</v>
      </c>
      <c r="B157" s="11">
        <v>117.06545664</v>
      </c>
      <c r="C157" s="11">
        <v>122.95551008</v>
      </c>
      <c r="D157" s="11">
        <v>127.23684159999999</v>
      </c>
      <c r="E157" s="11">
        <v>129.43164704</v>
      </c>
      <c r="F157" s="11">
        <v>130.87880927999998</v>
      </c>
      <c r="G157" s="11">
        <v>131.35661344</v>
      </c>
      <c r="H157" s="11">
        <v>131.97707136</v>
      </c>
      <c r="I157" s="11">
        <v>130.32881888</v>
      </c>
      <c r="J157" s="11">
        <v>131.22599072</v>
      </c>
      <c r="K157" s="11">
        <v>130.98536992</v>
      </c>
      <c r="L157" s="11">
        <v>130.92865215999998</v>
      </c>
      <c r="M157" s="11">
        <v>130.92521472</v>
      </c>
      <c r="N157" s="11">
        <v>129.50898944</v>
      </c>
      <c r="O157" s="11">
        <v>129.7805472</v>
      </c>
      <c r="P157" s="11">
        <v>130.99568223999998</v>
      </c>
      <c r="Q157" s="11">
        <v>141.76346304</v>
      </c>
      <c r="R157" s="11">
        <v>136.66917696</v>
      </c>
      <c r="S157" s="11">
        <v>129.93351328</v>
      </c>
      <c r="T157" s="11">
        <v>125.81546016</v>
      </c>
      <c r="U157" s="11">
        <v>119.80853376</v>
      </c>
      <c r="V157" s="11">
        <v>116.32468831999998</v>
      </c>
      <c r="W157" s="11">
        <v>111.52258464</v>
      </c>
      <c r="X157" s="11">
        <v>114.55956287999999</v>
      </c>
      <c r="Y157" s="11">
        <v>115.56845151999998</v>
      </c>
    </row>
    <row r="158" spans="1:25" ht="11.25">
      <c r="A158" s="10">
        <f t="shared" si="2"/>
        <v>42616</v>
      </c>
      <c r="B158" s="11">
        <v>116.2456272</v>
      </c>
      <c r="C158" s="11">
        <v>118.22387392</v>
      </c>
      <c r="D158" s="11">
        <v>126.74528767999999</v>
      </c>
      <c r="E158" s="11">
        <v>131.35145728</v>
      </c>
      <c r="F158" s="11">
        <v>130.59350176</v>
      </c>
      <c r="G158" s="11">
        <v>133.71641599999998</v>
      </c>
      <c r="H158" s="11">
        <v>135.48841632</v>
      </c>
      <c r="I158" s="11">
        <v>129.91460736</v>
      </c>
      <c r="J158" s="11">
        <v>130.98536992</v>
      </c>
      <c r="K158" s="11">
        <v>130.97505759999999</v>
      </c>
      <c r="L158" s="11">
        <v>131.38067552</v>
      </c>
      <c r="M158" s="11">
        <v>131.11771136000002</v>
      </c>
      <c r="N158" s="11">
        <v>130.67084416</v>
      </c>
      <c r="O158" s="11">
        <v>130.34084992</v>
      </c>
      <c r="P158" s="11">
        <v>129.9696064</v>
      </c>
      <c r="Q158" s="11">
        <v>141.407688</v>
      </c>
      <c r="R158" s="11">
        <v>133.28845472</v>
      </c>
      <c r="S158" s="11">
        <v>129.35774207999998</v>
      </c>
      <c r="T158" s="11">
        <v>124.82719616</v>
      </c>
      <c r="U158" s="11">
        <v>113.7706704</v>
      </c>
      <c r="V158" s="11">
        <v>114.54065695999999</v>
      </c>
      <c r="W158" s="11">
        <v>110.23182592</v>
      </c>
      <c r="X158" s="11">
        <v>113.66582848000002</v>
      </c>
      <c r="Y158" s="11">
        <v>113.84285664</v>
      </c>
    </row>
    <row r="159" spans="1:25" ht="11.25">
      <c r="A159" s="10">
        <f t="shared" si="2"/>
        <v>42617</v>
      </c>
      <c r="B159" s="11">
        <v>96.13488448</v>
      </c>
      <c r="C159" s="11">
        <v>100.11543999999999</v>
      </c>
      <c r="D159" s="11">
        <v>125.64358816</v>
      </c>
      <c r="E159" s="11">
        <v>127.38465151999999</v>
      </c>
      <c r="F159" s="11">
        <v>129.12915231999997</v>
      </c>
      <c r="G159" s="11">
        <v>129.63273728000001</v>
      </c>
      <c r="H159" s="11">
        <v>129.43336576</v>
      </c>
      <c r="I159" s="11">
        <v>128.8524384</v>
      </c>
      <c r="J159" s="11">
        <v>129.67914272</v>
      </c>
      <c r="K159" s="11">
        <v>128.96931136</v>
      </c>
      <c r="L159" s="11">
        <v>128.97962368</v>
      </c>
      <c r="M159" s="11">
        <v>126.6610704</v>
      </c>
      <c r="N159" s="11">
        <v>126.47029248</v>
      </c>
      <c r="O159" s="11">
        <v>126.53560384</v>
      </c>
      <c r="P159" s="11">
        <v>128.10995136</v>
      </c>
      <c r="Q159" s="11">
        <v>132.55799872</v>
      </c>
      <c r="R159" s="11">
        <v>128.09448288</v>
      </c>
      <c r="S159" s="11">
        <v>124.78250943999998</v>
      </c>
      <c r="T159" s="11">
        <v>117.73919487999999</v>
      </c>
      <c r="U159" s="11">
        <v>108.45638815999999</v>
      </c>
      <c r="V159" s="11">
        <v>104.93301215999999</v>
      </c>
      <c r="W159" s="11">
        <v>108.32404672</v>
      </c>
      <c r="X159" s="11">
        <v>109.41715263999998</v>
      </c>
      <c r="Y159" s="11">
        <v>108.44091968000001</v>
      </c>
    </row>
    <row r="160" spans="1:25" ht="11.25">
      <c r="A160" s="10">
        <f t="shared" si="2"/>
        <v>42618</v>
      </c>
      <c r="B160" s="11">
        <v>96.24144512</v>
      </c>
      <c r="C160" s="11">
        <v>103.77803231999998</v>
      </c>
      <c r="D160" s="11">
        <v>126.75044384000002</v>
      </c>
      <c r="E160" s="11">
        <v>126.20217215999998</v>
      </c>
      <c r="F160" s="11">
        <v>129.20477599999998</v>
      </c>
      <c r="G160" s="11">
        <v>128.7149408</v>
      </c>
      <c r="H160" s="11">
        <v>128.98306112</v>
      </c>
      <c r="I160" s="11">
        <v>127.89167392000002</v>
      </c>
      <c r="J160" s="11">
        <v>129.02602912</v>
      </c>
      <c r="K160" s="11">
        <v>126.35341952</v>
      </c>
      <c r="L160" s="11">
        <v>126.22967168000001</v>
      </c>
      <c r="M160" s="11">
        <v>125.0196928</v>
      </c>
      <c r="N160" s="11">
        <v>125.08672288</v>
      </c>
      <c r="O160" s="11">
        <v>125.30328159999999</v>
      </c>
      <c r="P160" s="11">
        <v>128.67712895999998</v>
      </c>
      <c r="Q160" s="11">
        <v>130.73615551999998</v>
      </c>
      <c r="R160" s="11">
        <v>128.48978848</v>
      </c>
      <c r="S160" s="11">
        <v>125.37031168000001</v>
      </c>
      <c r="T160" s="11">
        <v>118.00387776</v>
      </c>
      <c r="U160" s="11">
        <v>109.72995968000001</v>
      </c>
      <c r="V160" s="11">
        <v>104.54973759999999</v>
      </c>
      <c r="W160" s="11">
        <v>109.29512352</v>
      </c>
      <c r="X160" s="11">
        <v>111.21493376</v>
      </c>
      <c r="Y160" s="11">
        <v>110.255888</v>
      </c>
    </row>
    <row r="161" spans="1:25" ht="11.25">
      <c r="A161" s="10">
        <f t="shared" si="2"/>
        <v>42619</v>
      </c>
      <c r="B161" s="11">
        <v>114.76409056</v>
      </c>
      <c r="C161" s="11">
        <v>120.94976384</v>
      </c>
      <c r="D161" s="11">
        <v>126.44451168</v>
      </c>
      <c r="E161" s="11">
        <v>125.56624576</v>
      </c>
      <c r="F161" s="11">
        <v>127.46371264</v>
      </c>
      <c r="G161" s="11">
        <v>126.72638176</v>
      </c>
      <c r="H161" s="11">
        <v>126.55279104000002</v>
      </c>
      <c r="I161" s="11">
        <v>126.11967359999998</v>
      </c>
      <c r="J161" s="11">
        <v>126.80372415999999</v>
      </c>
      <c r="K161" s="11">
        <v>126.76075616</v>
      </c>
      <c r="L161" s="11">
        <v>126.02170656000001</v>
      </c>
      <c r="M161" s="11">
        <v>125.58171423999998</v>
      </c>
      <c r="N161" s="11">
        <v>125.73811776</v>
      </c>
      <c r="O161" s="11">
        <v>126.26576479999999</v>
      </c>
      <c r="P161" s="11">
        <v>127.46715007999998</v>
      </c>
      <c r="Q161" s="11">
        <v>135.3749808</v>
      </c>
      <c r="R161" s="11">
        <v>128.13745088</v>
      </c>
      <c r="S161" s="11">
        <v>124.67423008</v>
      </c>
      <c r="T161" s="11">
        <v>120.90851456000001</v>
      </c>
      <c r="U161" s="11">
        <v>111.43149247999999</v>
      </c>
      <c r="V161" s="11">
        <v>108.74685183999999</v>
      </c>
      <c r="W161" s="11">
        <v>108.88091199999998</v>
      </c>
      <c r="X161" s="11">
        <v>109.8949568</v>
      </c>
      <c r="Y161" s="11">
        <v>110.6597872</v>
      </c>
    </row>
    <row r="162" spans="1:25" ht="11.25">
      <c r="A162" s="10">
        <f t="shared" si="2"/>
        <v>42620</v>
      </c>
      <c r="B162" s="11">
        <v>100.05184736</v>
      </c>
      <c r="C162" s="11">
        <v>104.98285504</v>
      </c>
      <c r="D162" s="11">
        <v>128.23713664000002</v>
      </c>
      <c r="E162" s="11">
        <v>128.80431424</v>
      </c>
      <c r="F162" s="11">
        <v>129.08790304</v>
      </c>
      <c r="G162" s="11">
        <v>128.53103776</v>
      </c>
      <c r="H162" s="11">
        <v>128.7836896</v>
      </c>
      <c r="I162" s="11">
        <v>127.93120448</v>
      </c>
      <c r="J162" s="11">
        <v>127.09762528</v>
      </c>
      <c r="K162" s="11">
        <v>126.32420128</v>
      </c>
      <c r="L162" s="11">
        <v>127.49636831999999</v>
      </c>
      <c r="M162" s="11">
        <v>127.18871743999999</v>
      </c>
      <c r="N162" s="11">
        <v>127.5118368</v>
      </c>
      <c r="O162" s="11">
        <v>128.52416287999998</v>
      </c>
      <c r="P162" s="11">
        <v>133.62532384</v>
      </c>
      <c r="Q162" s="11">
        <v>132.43253216</v>
      </c>
      <c r="R162" s="11">
        <v>128.10823264</v>
      </c>
      <c r="S162" s="11">
        <v>126.48747968000002</v>
      </c>
      <c r="T162" s="11">
        <v>119.83775200000001</v>
      </c>
      <c r="U162" s="11">
        <v>112.61225312</v>
      </c>
      <c r="V162" s="11">
        <v>109.482464</v>
      </c>
      <c r="W162" s="11">
        <v>112.27710271999999</v>
      </c>
      <c r="X162" s="11">
        <v>112.25647808</v>
      </c>
      <c r="Y162" s="11">
        <v>112.2925712</v>
      </c>
    </row>
    <row r="163" spans="1:25" ht="11.25">
      <c r="A163" s="10">
        <f t="shared" si="2"/>
        <v>42621</v>
      </c>
      <c r="B163" s="11">
        <v>96.96158879999999</v>
      </c>
      <c r="C163" s="11">
        <v>102.7107072</v>
      </c>
      <c r="D163" s="11">
        <v>123.52612512000002</v>
      </c>
      <c r="E163" s="11">
        <v>125.6899936</v>
      </c>
      <c r="F163" s="11">
        <v>126.79513055999999</v>
      </c>
      <c r="G163" s="11">
        <v>134.16843936</v>
      </c>
      <c r="H163" s="11">
        <v>135.48154144</v>
      </c>
      <c r="I163" s="11">
        <v>129.0672784</v>
      </c>
      <c r="J163" s="11">
        <v>126.1024864</v>
      </c>
      <c r="K163" s="11">
        <v>125.95983264</v>
      </c>
      <c r="L163" s="11">
        <v>125.94092672000001</v>
      </c>
      <c r="M163" s="11">
        <v>125.208752</v>
      </c>
      <c r="N163" s="11">
        <v>125.34796831999999</v>
      </c>
      <c r="O163" s="11">
        <v>126.06123712</v>
      </c>
      <c r="P163" s="11">
        <v>137.33432159999998</v>
      </c>
      <c r="Q163" s="11">
        <v>140.39192448</v>
      </c>
      <c r="R163" s="11">
        <v>148.17085120000002</v>
      </c>
      <c r="S163" s="11">
        <v>124.18611359999998</v>
      </c>
      <c r="T163" s="11">
        <v>114.54753184</v>
      </c>
      <c r="U163" s="11">
        <v>106.16017824</v>
      </c>
      <c r="V163" s="11">
        <v>103.13007488</v>
      </c>
      <c r="W163" s="11">
        <v>102.65742687999999</v>
      </c>
      <c r="X163" s="11">
        <v>99.53795008</v>
      </c>
      <c r="Y163" s="11">
        <v>99.68919743999999</v>
      </c>
    </row>
    <row r="164" spans="1:25" ht="11.25">
      <c r="A164" s="10">
        <f t="shared" si="2"/>
        <v>42622</v>
      </c>
      <c r="B164" s="11">
        <v>89.50750015999999</v>
      </c>
      <c r="C164" s="11">
        <v>96.98221344</v>
      </c>
      <c r="D164" s="11">
        <v>85.69194175999999</v>
      </c>
      <c r="E164" s="11">
        <v>117.26826559999998</v>
      </c>
      <c r="F164" s="11">
        <v>122.28005312</v>
      </c>
      <c r="G164" s="11">
        <v>131.64363968</v>
      </c>
      <c r="H164" s="11">
        <v>132.18331776</v>
      </c>
      <c r="I164" s="11">
        <v>125.2775008</v>
      </c>
      <c r="J164" s="11">
        <v>123.0345712</v>
      </c>
      <c r="K164" s="11">
        <v>123.90768095999998</v>
      </c>
      <c r="L164" s="11">
        <v>123.55362464</v>
      </c>
      <c r="M164" s="11">
        <v>122.20786688</v>
      </c>
      <c r="N164" s="11">
        <v>119.76728448000001</v>
      </c>
      <c r="O164" s="11">
        <v>121.43788032</v>
      </c>
      <c r="P164" s="11">
        <v>123.69455968000001</v>
      </c>
      <c r="Q164" s="11">
        <v>141.74111968000003</v>
      </c>
      <c r="R164" s="11">
        <v>124.28579936</v>
      </c>
      <c r="S164" s="11">
        <v>118.10528224</v>
      </c>
      <c r="T164" s="11">
        <v>97.30361407999999</v>
      </c>
      <c r="U164" s="11">
        <v>93.4468064</v>
      </c>
      <c r="V164" s="11">
        <v>90.60748095999999</v>
      </c>
      <c r="W164" s="11">
        <v>90.12623936</v>
      </c>
      <c r="X164" s="11">
        <v>89.21359904</v>
      </c>
      <c r="Y164" s="11">
        <v>89.41640799999999</v>
      </c>
    </row>
    <row r="165" spans="1:25" ht="11.25">
      <c r="A165" s="10">
        <f t="shared" si="2"/>
        <v>42623</v>
      </c>
      <c r="B165" s="11">
        <v>114.94111872</v>
      </c>
      <c r="C165" s="11">
        <v>116.23531487999999</v>
      </c>
      <c r="D165" s="11">
        <v>123.83033856</v>
      </c>
      <c r="E165" s="11">
        <v>126.25373376</v>
      </c>
      <c r="F165" s="11">
        <v>126.95669024</v>
      </c>
      <c r="G165" s="11">
        <v>130.64506336</v>
      </c>
      <c r="H165" s="11">
        <v>132.72299584</v>
      </c>
      <c r="I165" s="11">
        <v>128.36260320000002</v>
      </c>
      <c r="J165" s="11">
        <v>126.68341376000002</v>
      </c>
      <c r="K165" s="11">
        <v>125.46827872</v>
      </c>
      <c r="L165" s="11">
        <v>125.50609056</v>
      </c>
      <c r="M165" s="11">
        <v>125.27921952</v>
      </c>
      <c r="N165" s="11">
        <v>125.11937855999999</v>
      </c>
      <c r="O165" s="11">
        <v>125.71233695999999</v>
      </c>
      <c r="P165" s="11">
        <v>134.09453440000001</v>
      </c>
      <c r="Q165" s="11">
        <v>137.21916736</v>
      </c>
      <c r="R165" s="11">
        <v>127.43793184</v>
      </c>
      <c r="S165" s="11">
        <v>124.43360928</v>
      </c>
      <c r="T165" s="11">
        <v>121.39834976</v>
      </c>
      <c r="U165" s="11">
        <v>115.21439520000001</v>
      </c>
      <c r="V165" s="11">
        <v>110.98462528</v>
      </c>
      <c r="W165" s="11">
        <v>121.0666368</v>
      </c>
      <c r="X165" s="11">
        <v>120.65758144</v>
      </c>
      <c r="Y165" s="11">
        <v>120.83632831999999</v>
      </c>
    </row>
    <row r="166" spans="1:25" ht="11.25">
      <c r="A166" s="10">
        <f t="shared" si="2"/>
        <v>42624</v>
      </c>
      <c r="B166" s="11">
        <v>118.47136959999997</v>
      </c>
      <c r="C166" s="11">
        <v>117.95747232</v>
      </c>
      <c r="D166" s="11">
        <v>121.75928095999998</v>
      </c>
      <c r="E166" s="11">
        <v>123.46596992</v>
      </c>
      <c r="F166" s="11">
        <v>122.84894944000001</v>
      </c>
      <c r="G166" s="11">
        <v>123.10503871999998</v>
      </c>
      <c r="H166" s="11">
        <v>120.64898784</v>
      </c>
      <c r="I166" s="11">
        <v>120.19524576</v>
      </c>
      <c r="J166" s="11">
        <v>121.03741855999999</v>
      </c>
      <c r="K166" s="11">
        <v>116.82655456</v>
      </c>
      <c r="L166" s="11">
        <v>115.72141759999998</v>
      </c>
      <c r="M166" s="11">
        <v>115.40861056000001</v>
      </c>
      <c r="N166" s="11">
        <v>115.52204607999998</v>
      </c>
      <c r="O166" s="11">
        <v>116.43640512</v>
      </c>
      <c r="P166" s="11">
        <v>122.2783344</v>
      </c>
      <c r="Q166" s="11">
        <v>125.06437952</v>
      </c>
      <c r="R166" s="11">
        <v>116.8042112</v>
      </c>
      <c r="S166" s="11">
        <v>115.31408095999998</v>
      </c>
      <c r="T166" s="11">
        <v>111.26133920000001</v>
      </c>
      <c r="U166" s="11">
        <v>106.32345664</v>
      </c>
      <c r="V166" s="11">
        <v>101.58322688</v>
      </c>
      <c r="W166" s="11">
        <v>105.48644</v>
      </c>
      <c r="X166" s="11">
        <v>103.33288384000001</v>
      </c>
      <c r="Y166" s="11">
        <v>104.1630256</v>
      </c>
    </row>
    <row r="167" spans="1:25" ht="11.25">
      <c r="A167" s="10">
        <f t="shared" si="2"/>
        <v>42625</v>
      </c>
      <c r="B167" s="11">
        <v>96.12972831999998</v>
      </c>
      <c r="C167" s="11">
        <v>101.76712992</v>
      </c>
      <c r="D167" s="11">
        <v>113.44067615999998</v>
      </c>
      <c r="E167" s="11">
        <v>114.74690336</v>
      </c>
      <c r="F167" s="11">
        <v>121.24882112000002</v>
      </c>
      <c r="G167" s="11">
        <v>121.51866016</v>
      </c>
      <c r="H167" s="11">
        <v>121.30382016</v>
      </c>
      <c r="I167" s="11">
        <v>116.32468831999998</v>
      </c>
      <c r="J167" s="11">
        <v>120.99273184</v>
      </c>
      <c r="K167" s="11">
        <v>123.44362656</v>
      </c>
      <c r="L167" s="11">
        <v>123.29753536</v>
      </c>
      <c r="M167" s="11">
        <v>123.13941312000001</v>
      </c>
      <c r="N167" s="11">
        <v>122.34364576</v>
      </c>
      <c r="O167" s="11">
        <v>122.06693184000001</v>
      </c>
      <c r="P167" s="11">
        <v>145.72339392</v>
      </c>
      <c r="Q167" s="11">
        <v>143.5732752</v>
      </c>
      <c r="R167" s="11">
        <v>139.33319296</v>
      </c>
      <c r="S167" s="11">
        <v>112.98521536000001</v>
      </c>
      <c r="T167" s="11">
        <v>107.60390303999999</v>
      </c>
      <c r="U167" s="11">
        <v>101.44744800000001</v>
      </c>
      <c r="V167" s="11">
        <v>95.53676992</v>
      </c>
      <c r="W167" s="11">
        <v>96.72784288</v>
      </c>
      <c r="X167" s="11">
        <v>97.20392831999999</v>
      </c>
      <c r="Y167" s="11">
        <v>97.08361792000001</v>
      </c>
    </row>
    <row r="168" spans="1:25" ht="11.25">
      <c r="A168" s="10">
        <f t="shared" si="2"/>
        <v>42626</v>
      </c>
      <c r="B168" s="11">
        <v>0</v>
      </c>
      <c r="C168" s="11">
        <v>0</v>
      </c>
      <c r="D168" s="11">
        <v>0</v>
      </c>
      <c r="E168" s="11">
        <v>90.576544</v>
      </c>
      <c r="F168" s="11">
        <v>112.66897087999999</v>
      </c>
      <c r="G168" s="11">
        <v>125.79827296</v>
      </c>
      <c r="H168" s="11">
        <v>124.17408256</v>
      </c>
      <c r="I168" s="11">
        <v>121.91224704</v>
      </c>
      <c r="J168" s="11">
        <v>139.25069440000001</v>
      </c>
      <c r="K168" s="11">
        <v>148.27913056</v>
      </c>
      <c r="L168" s="11">
        <v>144.7935664</v>
      </c>
      <c r="M168" s="11">
        <v>143.97545568</v>
      </c>
      <c r="N168" s="11">
        <v>111.87492223999999</v>
      </c>
      <c r="O168" s="11">
        <v>113.64520384</v>
      </c>
      <c r="P168" s="11">
        <v>127.58402304</v>
      </c>
      <c r="Q168" s="11">
        <v>153.35966688</v>
      </c>
      <c r="R168" s="11">
        <v>146.9419664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</row>
    <row r="169" spans="1:25" ht="11.25">
      <c r="A169" s="10">
        <f t="shared" si="2"/>
        <v>42627</v>
      </c>
      <c r="B169" s="11">
        <v>109.48933888</v>
      </c>
      <c r="C169" s="11">
        <v>111.37993088</v>
      </c>
      <c r="D169" s="11">
        <v>115.15595872</v>
      </c>
      <c r="E169" s="11">
        <v>115.53751456</v>
      </c>
      <c r="F169" s="11">
        <v>121.14569792</v>
      </c>
      <c r="G169" s="11">
        <v>130.71553088</v>
      </c>
      <c r="H169" s="11">
        <v>136.40277536</v>
      </c>
      <c r="I169" s="11">
        <v>129.30102431999998</v>
      </c>
      <c r="J169" s="11">
        <v>146.28541536</v>
      </c>
      <c r="K169" s="11">
        <v>145.27652672000002</v>
      </c>
      <c r="L169" s="11">
        <v>146.80103136</v>
      </c>
      <c r="M169" s="11">
        <v>145.90729696</v>
      </c>
      <c r="N169" s="11">
        <v>121.60287744</v>
      </c>
      <c r="O169" s="11">
        <v>129.51930176000002</v>
      </c>
      <c r="P169" s="11">
        <v>153.95950016</v>
      </c>
      <c r="Q169" s="11">
        <v>157.54818751999997</v>
      </c>
      <c r="R169" s="11">
        <v>140.8147296</v>
      </c>
      <c r="S169" s="11">
        <v>112.50053631999998</v>
      </c>
      <c r="T169" s="11">
        <v>109.88464447999999</v>
      </c>
      <c r="U169" s="11">
        <v>109.06137759999999</v>
      </c>
      <c r="V169" s="11">
        <v>109.01153471999999</v>
      </c>
      <c r="W169" s="11">
        <v>107.377032</v>
      </c>
      <c r="X169" s="11">
        <v>105.62050015999999</v>
      </c>
      <c r="Y169" s="11">
        <v>105.25613152</v>
      </c>
    </row>
    <row r="170" spans="1:25" ht="11.25">
      <c r="A170" s="10">
        <f t="shared" si="2"/>
        <v>42628</v>
      </c>
      <c r="B170" s="11">
        <v>113.58504864000001</v>
      </c>
      <c r="C170" s="11">
        <v>115.24705087999999</v>
      </c>
      <c r="D170" s="11">
        <v>129.23571296</v>
      </c>
      <c r="E170" s="11">
        <v>130.45256672</v>
      </c>
      <c r="F170" s="11">
        <v>158.05864736</v>
      </c>
      <c r="G170" s="11">
        <v>135.98684512</v>
      </c>
      <c r="H170" s="11">
        <v>157.72349695999998</v>
      </c>
      <c r="I170" s="11">
        <v>130.05897984</v>
      </c>
      <c r="J170" s="11">
        <v>147.14649408</v>
      </c>
      <c r="K170" s="11">
        <v>143.06281536</v>
      </c>
      <c r="L170" s="11">
        <v>148.04882208</v>
      </c>
      <c r="M170" s="11">
        <v>145.55495936</v>
      </c>
      <c r="N170" s="11">
        <v>128.82150144</v>
      </c>
      <c r="O170" s="11">
        <v>130.12944736</v>
      </c>
      <c r="P170" s="11">
        <v>152.93514303999999</v>
      </c>
      <c r="Q170" s="11">
        <v>151.80422528</v>
      </c>
      <c r="R170" s="11">
        <v>146.21666656</v>
      </c>
      <c r="S170" s="11">
        <v>121.25225856</v>
      </c>
      <c r="T170" s="11">
        <v>114.85862016</v>
      </c>
      <c r="U170" s="11">
        <v>112.74287584000001</v>
      </c>
      <c r="V170" s="11">
        <v>112.49709887999998</v>
      </c>
      <c r="W170" s="11">
        <v>112.5160048</v>
      </c>
      <c r="X170" s="11">
        <v>112.73943840000001</v>
      </c>
      <c r="Y170" s="11">
        <v>112.92162272</v>
      </c>
    </row>
    <row r="171" spans="1:25" ht="11.25">
      <c r="A171" s="10">
        <f t="shared" si="2"/>
        <v>42629</v>
      </c>
      <c r="B171" s="11">
        <v>105.0911344</v>
      </c>
      <c r="C171" s="11">
        <v>109.69558528</v>
      </c>
      <c r="D171" s="11">
        <v>110.08745343999999</v>
      </c>
      <c r="E171" s="11">
        <v>112.40944415999999</v>
      </c>
      <c r="F171" s="11">
        <v>150.34675072</v>
      </c>
      <c r="G171" s="11">
        <v>128.93321823999997</v>
      </c>
      <c r="H171" s="11">
        <v>128.40213376</v>
      </c>
      <c r="I171" s="11">
        <v>127.46543136</v>
      </c>
      <c r="J171" s="11">
        <v>111.08087359999998</v>
      </c>
      <c r="K171" s="11">
        <v>111.22008991999999</v>
      </c>
      <c r="L171" s="11">
        <v>112.01070112000001</v>
      </c>
      <c r="M171" s="11">
        <v>111.46414816</v>
      </c>
      <c r="N171" s="11">
        <v>111.68070687999999</v>
      </c>
      <c r="O171" s="11">
        <v>114.72456000000001</v>
      </c>
      <c r="P171" s="11">
        <v>156.18868</v>
      </c>
      <c r="Q171" s="11">
        <v>154.38058656</v>
      </c>
      <c r="R171" s="11">
        <v>128.42103968</v>
      </c>
      <c r="S171" s="11">
        <v>112.83053056</v>
      </c>
      <c r="T171" s="11">
        <v>110.04792287999999</v>
      </c>
      <c r="U171" s="11">
        <v>109.31231072</v>
      </c>
      <c r="V171" s="11">
        <v>105.94018207999999</v>
      </c>
      <c r="W171" s="11">
        <v>104.95707423999998</v>
      </c>
      <c r="X171" s="11">
        <v>104.12693248</v>
      </c>
      <c r="Y171" s="11">
        <v>101.99400096</v>
      </c>
    </row>
    <row r="172" spans="1:25" ht="11.25">
      <c r="A172" s="10">
        <f t="shared" si="2"/>
        <v>42630</v>
      </c>
      <c r="B172" s="11">
        <v>110.57041376000001</v>
      </c>
      <c r="C172" s="11">
        <v>118.20668672</v>
      </c>
      <c r="D172" s="11">
        <v>124.24626879999998</v>
      </c>
      <c r="E172" s="11">
        <v>126.11279871999999</v>
      </c>
      <c r="F172" s="11">
        <v>129.96616896</v>
      </c>
      <c r="G172" s="11">
        <v>133.32798528</v>
      </c>
      <c r="H172" s="11">
        <v>133.85047615999997</v>
      </c>
      <c r="I172" s="11">
        <v>132.56143616</v>
      </c>
      <c r="J172" s="11">
        <v>128.46057023999998</v>
      </c>
      <c r="K172" s="11">
        <v>129.19102623999999</v>
      </c>
      <c r="L172" s="11">
        <v>128.44510176</v>
      </c>
      <c r="M172" s="11">
        <v>126.68513248000001</v>
      </c>
      <c r="N172" s="11">
        <v>127.03231392</v>
      </c>
      <c r="O172" s="11">
        <v>129.34227359999997</v>
      </c>
      <c r="P172" s="11">
        <v>135.4179488</v>
      </c>
      <c r="Q172" s="11">
        <v>149.30348768</v>
      </c>
      <c r="R172" s="11">
        <v>132.70752736</v>
      </c>
      <c r="S172" s="11">
        <v>124.01424159999999</v>
      </c>
      <c r="T172" s="11">
        <v>121.96208992</v>
      </c>
      <c r="U172" s="11">
        <v>117.37138879999999</v>
      </c>
      <c r="V172" s="11">
        <v>112.66381472</v>
      </c>
      <c r="W172" s="11">
        <v>111.33524415999999</v>
      </c>
      <c r="X172" s="11">
        <v>113.49911263999999</v>
      </c>
      <c r="Y172" s="11">
        <v>110.24729440000002</v>
      </c>
    </row>
    <row r="173" spans="1:25" ht="11.25">
      <c r="A173" s="10">
        <f t="shared" si="2"/>
        <v>42631</v>
      </c>
      <c r="B173" s="11">
        <v>97.84157343999999</v>
      </c>
      <c r="C173" s="11">
        <v>93.06696928</v>
      </c>
      <c r="D173" s="11">
        <v>108.05764512</v>
      </c>
      <c r="E173" s="11">
        <v>115.05627296</v>
      </c>
      <c r="F173" s="11">
        <v>118.45590112000001</v>
      </c>
      <c r="G173" s="11">
        <v>119.18463840000001</v>
      </c>
      <c r="H173" s="11">
        <v>119.24651232</v>
      </c>
      <c r="I173" s="11">
        <v>118.69652192000001</v>
      </c>
      <c r="J173" s="11">
        <v>117.64982144</v>
      </c>
      <c r="K173" s="11">
        <v>116.92624031999998</v>
      </c>
      <c r="L173" s="11">
        <v>116.96577088</v>
      </c>
      <c r="M173" s="11">
        <v>117.34045183999999</v>
      </c>
      <c r="N173" s="11">
        <v>117.15311136000001</v>
      </c>
      <c r="O173" s="11">
        <v>118.03825216</v>
      </c>
      <c r="P173" s="11">
        <v>131.14521087999998</v>
      </c>
      <c r="Q173" s="11">
        <v>133.49813856</v>
      </c>
      <c r="R173" s="11">
        <v>127.63730336</v>
      </c>
      <c r="S173" s="11">
        <v>115.93797631999999</v>
      </c>
      <c r="T173" s="11">
        <v>108.17967423999998</v>
      </c>
      <c r="U173" s="11">
        <v>101.12432864</v>
      </c>
      <c r="V173" s="11">
        <v>97.16267904000001</v>
      </c>
      <c r="W173" s="11">
        <v>92.7936928</v>
      </c>
      <c r="X173" s="11">
        <v>93.69945824</v>
      </c>
      <c r="Y173" s="11">
        <v>95.30818015999999</v>
      </c>
    </row>
    <row r="174" spans="1:25" ht="11.25">
      <c r="A174" s="10">
        <f t="shared" si="2"/>
        <v>42632</v>
      </c>
      <c r="B174" s="11">
        <v>8.335792</v>
      </c>
      <c r="C174" s="11">
        <v>9.10234112</v>
      </c>
      <c r="D174" s="11">
        <v>9.97201344</v>
      </c>
      <c r="E174" s="11">
        <v>120.17118368000001</v>
      </c>
      <c r="F174" s="11">
        <v>119.99587423999999</v>
      </c>
      <c r="G174" s="11">
        <v>119.46307104</v>
      </c>
      <c r="H174" s="11">
        <v>119.26885568</v>
      </c>
      <c r="I174" s="11">
        <v>118.07606399999999</v>
      </c>
      <c r="J174" s="11">
        <v>117.99700287999998</v>
      </c>
      <c r="K174" s="11">
        <v>118.40433951999998</v>
      </c>
      <c r="L174" s="11">
        <v>118.26340448</v>
      </c>
      <c r="M174" s="11">
        <v>118.32699712</v>
      </c>
      <c r="N174" s="11">
        <v>118.91136192</v>
      </c>
      <c r="O174" s="11">
        <v>119.99759295999999</v>
      </c>
      <c r="P174" s="11">
        <v>133.40876512</v>
      </c>
      <c r="Q174" s="11">
        <v>135.57950848000002</v>
      </c>
      <c r="R174" s="11">
        <v>126.59919647999999</v>
      </c>
      <c r="S174" s="11">
        <v>10.137010559999998</v>
      </c>
      <c r="T174" s="11">
        <v>9.483896960000001</v>
      </c>
      <c r="U174" s="11">
        <v>8.75172224</v>
      </c>
      <c r="V174" s="11">
        <v>8.58672512</v>
      </c>
      <c r="W174" s="11">
        <v>8.63484928</v>
      </c>
      <c r="X174" s="11">
        <v>8.677817280000001</v>
      </c>
      <c r="Y174" s="11">
        <v>8.679535999999999</v>
      </c>
    </row>
    <row r="175" spans="1:25" ht="11.25">
      <c r="A175" s="10">
        <f t="shared" si="2"/>
        <v>42633</v>
      </c>
      <c r="B175" s="11">
        <v>0</v>
      </c>
      <c r="C175" s="11">
        <v>0</v>
      </c>
      <c r="D175" s="11">
        <v>0</v>
      </c>
      <c r="E175" s="11">
        <v>127.70605216</v>
      </c>
      <c r="F175" s="11">
        <v>154.16059040000002</v>
      </c>
      <c r="G175" s="11">
        <v>151.6856336</v>
      </c>
      <c r="H175" s="11">
        <v>153.99903071999998</v>
      </c>
      <c r="I175" s="11">
        <v>59.31474592000001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133.97078656</v>
      </c>
      <c r="P175" s="11">
        <v>152.3731216</v>
      </c>
      <c r="Q175" s="11">
        <v>153.27888704000003</v>
      </c>
      <c r="R175" s="11">
        <v>145.80589247999998</v>
      </c>
      <c r="S175" s="11">
        <v>91.02684864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</row>
    <row r="176" spans="1:25" ht="11.25">
      <c r="A176" s="10">
        <f t="shared" si="2"/>
        <v>42634</v>
      </c>
      <c r="B176" s="11">
        <v>0</v>
      </c>
      <c r="C176" s="11">
        <v>0</v>
      </c>
      <c r="D176" s="11">
        <v>0</v>
      </c>
      <c r="E176" s="11">
        <v>136.13121759999999</v>
      </c>
      <c r="F176" s="11">
        <v>138.3741472</v>
      </c>
      <c r="G176" s="11">
        <v>137.80181344</v>
      </c>
      <c r="H176" s="11">
        <v>136.60558432</v>
      </c>
      <c r="I176" s="11">
        <v>128.90571872</v>
      </c>
      <c r="J176" s="11">
        <v>128.45541408</v>
      </c>
      <c r="K176" s="11">
        <v>128.15979424</v>
      </c>
      <c r="L176" s="11">
        <v>128.15979424</v>
      </c>
      <c r="M176" s="11">
        <v>92.767912</v>
      </c>
      <c r="N176" s="11">
        <v>128.7922832</v>
      </c>
      <c r="O176" s="11">
        <v>137.36525856</v>
      </c>
      <c r="P176" s="11">
        <v>156.09415040000002</v>
      </c>
      <c r="Q176" s="11">
        <v>154.91338976</v>
      </c>
      <c r="R176" s="11">
        <v>139.7834976</v>
      </c>
      <c r="S176" s="11">
        <v>127.30730912000001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</row>
    <row r="177" spans="1:25" ht="11.25">
      <c r="A177" s="10">
        <f t="shared" si="2"/>
        <v>42635</v>
      </c>
      <c r="B177" s="11">
        <v>127.48261855999999</v>
      </c>
      <c r="C177" s="11">
        <v>129.29586816</v>
      </c>
      <c r="D177" s="11">
        <v>131.57832832</v>
      </c>
      <c r="E177" s="11">
        <v>136.00575104</v>
      </c>
      <c r="F177" s="11">
        <v>141.20487904</v>
      </c>
      <c r="G177" s="11">
        <v>142.31689088</v>
      </c>
      <c r="H177" s="11">
        <v>141.90783552</v>
      </c>
      <c r="I177" s="11">
        <v>137.23463584</v>
      </c>
      <c r="J177" s="11">
        <v>132.49956224</v>
      </c>
      <c r="K177" s="11">
        <v>131.26552128</v>
      </c>
      <c r="L177" s="11">
        <v>132.84674368</v>
      </c>
      <c r="M177" s="11">
        <v>132.88111808</v>
      </c>
      <c r="N177" s="11">
        <v>134.29390592000001</v>
      </c>
      <c r="O177" s="11">
        <v>143.31202976</v>
      </c>
      <c r="P177" s="11">
        <v>155.63181472</v>
      </c>
      <c r="Q177" s="11">
        <v>147.17571232</v>
      </c>
      <c r="R177" s="11">
        <v>137.1452624</v>
      </c>
      <c r="S177" s="11">
        <v>128.49838208</v>
      </c>
      <c r="T177" s="11">
        <v>126.58716543999999</v>
      </c>
      <c r="U177" s="11">
        <v>123.40753344</v>
      </c>
      <c r="V177" s="11">
        <v>122.94176031999999</v>
      </c>
      <c r="W177" s="11">
        <v>122.14427423999999</v>
      </c>
      <c r="X177" s="11">
        <v>119.90993824</v>
      </c>
      <c r="Y177" s="11">
        <v>115.92594528</v>
      </c>
    </row>
    <row r="178" spans="1:25" ht="11.25">
      <c r="A178" s="10">
        <f t="shared" si="2"/>
        <v>42636</v>
      </c>
      <c r="B178" s="11">
        <v>107.69327648000001</v>
      </c>
      <c r="C178" s="11">
        <v>113.19833664000001</v>
      </c>
      <c r="D178" s="11">
        <v>123.12222592</v>
      </c>
      <c r="E178" s="11">
        <v>127.314184</v>
      </c>
      <c r="F178" s="11">
        <v>134.36781087999998</v>
      </c>
      <c r="G178" s="11">
        <v>134.22000096</v>
      </c>
      <c r="H178" s="11">
        <v>133.74907168000001</v>
      </c>
      <c r="I178" s="11">
        <v>129.45742784</v>
      </c>
      <c r="J178" s="11">
        <v>128.30416672</v>
      </c>
      <c r="K178" s="11">
        <v>126.66966399999998</v>
      </c>
      <c r="L178" s="11">
        <v>127.09590656</v>
      </c>
      <c r="M178" s="11">
        <v>127.48777472</v>
      </c>
      <c r="N178" s="11">
        <v>132.93096096</v>
      </c>
      <c r="O178" s="11">
        <v>155.11276128</v>
      </c>
      <c r="P178" s="11">
        <v>157.43990816</v>
      </c>
      <c r="Q178" s="11">
        <v>156.93976064</v>
      </c>
      <c r="R178" s="11">
        <v>133.88656928</v>
      </c>
      <c r="S178" s="11">
        <v>121.44991136</v>
      </c>
      <c r="T178" s="11">
        <v>113.77754527999998</v>
      </c>
      <c r="U178" s="11">
        <v>108.87403712</v>
      </c>
      <c r="V178" s="11">
        <v>106.33033151999999</v>
      </c>
      <c r="W178" s="11">
        <v>105.14957088</v>
      </c>
      <c r="X178" s="11">
        <v>104.62364256</v>
      </c>
      <c r="Y178" s="11">
        <v>105.51050208</v>
      </c>
    </row>
    <row r="179" spans="1:25" ht="11.25">
      <c r="A179" s="10">
        <f t="shared" si="2"/>
        <v>42637</v>
      </c>
      <c r="B179" s="11">
        <v>51.22301215999999</v>
      </c>
      <c r="C179" s="11">
        <v>79.2501792</v>
      </c>
      <c r="D179" s="11">
        <v>84.76039552</v>
      </c>
      <c r="E179" s="11">
        <v>92.467136</v>
      </c>
      <c r="F179" s="11">
        <v>131.22599072</v>
      </c>
      <c r="G179" s="11">
        <v>131.94269695999998</v>
      </c>
      <c r="H179" s="11">
        <v>130.8461536</v>
      </c>
      <c r="I179" s="11">
        <v>129.4368032</v>
      </c>
      <c r="J179" s="11">
        <v>89.631248</v>
      </c>
      <c r="K179" s="11">
        <v>88.642984</v>
      </c>
      <c r="L179" s="11">
        <v>89.20328672</v>
      </c>
      <c r="M179" s="11">
        <v>129.67570528</v>
      </c>
      <c r="N179" s="11">
        <v>130.73959295999998</v>
      </c>
      <c r="O179" s="11">
        <v>133.98281759999998</v>
      </c>
      <c r="P179" s="11">
        <v>154.74839264000002</v>
      </c>
      <c r="Q179" s="11">
        <v>153.74637888</v>
      </c>
      <c r="R179" s="11">
        <v>133.21283104</v>
      </c>
      <c r="S179" s="11">
        <v>86.27630656000001</v>
      </c>
      <c r="T179" s="11">
        <v>81.36248608</v>
      </c>
      <c r="U179" s="11">
        <v>77.256464</v>
      </c>
      <c r="V179" s="11">
        <v>74.70072736</v>
      </c>
      <c r="W179" s="11">
        <v>54.203272639999994</v>
      </c>
      <c r="X179" s="11">
        <v>56.13511392</v>
      </c>
      <c r="Y179" s="11">
        <v>58.07211136</v>
      </c>
    </row>
    <row r="180" spans="1:25" ht="11.25">
      <c r="A180" s="10">
        <f t="shared" si="2"/>
        <v>42638</v>
      </c>
      <c r="B180" s="11">
        <v>78.51284831999999</v>
      </c>
      <c r="C180" s="11">
        <v>78.97862143999998</v>
      </c>
      <c r="D180" s="11">
        <v>77.42146111999999</v>
      </c>
      <c r="E180" s="11">
        <v>78.34269504</v>
      </c>
      <c r="F180" s="11">
        <v>131.77941855999998</v>
      </c>
      <c r="G180" s="11">
        <v>131.21052224</v>
      </c>
      <c r="H180" s="11">
        <v>130.31163168</v>
      </c>
      <c r="I180" s="11">
        <v>130.87193440000001</v>
      </c>
      <c r="J180" s="11">
        <v>128.99165471999999</v>
      </c>
      <c r="K180" s="11">
        <v>127.71120831999998</v>
      </c>
      <c r="L180" s="11">
        <v>127.99823456</v>
      </c>
      <c r="M180" s="11">
        <v>128.97618624</v>
      </c>
      <c r="N180" s="11">
        <v>130.1672592</v>
      </c>
      <c r="O180" s="11">
        <v>144.41372928</v>
      </c>
      <c r="P180" s="11">
        <v>147.22383648</v>
      </c>
      <c r="Q180" s="11">
        <v>148.88412</v>
      </c>
      <c r="R180" s="11">
        <v>134.60327552</v>
      </c>
      <c r="S180" s="11">
        <v>96.74674879999999</v>
      </c>
      <c r="T180" s="11">
        <v>90.87560128</v>
      </c>
      <c r="U180" s="11">
        <v>85.74006592</v>
      </c>
      <c r="V180" s="11">
        <v>81.0720224</v>
      </c>
      <c r="W180" s="11">
        <v>84.64524128</v>
      </c>
      <c r="X180" s="11">
        <v>82.67043199999999</v>
      </c>
      <c r="Y180" s="11">
        <v>82.36278112</v>
      </c>
    </row>
    <row r="181" spans="1:25" ht="11.25">
      <c r="A181" s="10">
        <f t="shared" si="2"/>
        <v>42639</v>
      </c>
      <c r="B181" s="11">
        <v>138.16446336</v>
      </c>
      <c r="C181" s="11">
        <v>137.66603455999999</v>
      </c>
      <c r="D181" s="11">
        <v>139.65974976</v>
      </c>
      <c r="E181" s="11">
        <v>137.91524895999999</v>
      </c>
      <c r="F181" s="11">
        <v>143.33093568</v>
      </c>
      <c r="G181" s="11">
        <v>144.21435776</v>
      </c>
      <c r="H181" s="11">
        <v>144.1662336</v>
      </c>
      <c r="I181" s="11">
        <v>142.70016543999998</v>
      </c>
      <c r="J181" s="11">
        <v>141.73596351999998</v>
      </c>
      <c r="K181" s="11">
        <v>141.09659968</v>
      </c>
      <c r="L181" s="11">
        <v>140.94191487999998</v>
      </c>
      <c r="M181" s="11">
        <v>141.25815936</v>
      </c>
      <c r="N181" s="11">
        <v>142.19142432</v>
      </c>
      <c r="O181" s="11">
        <v>148.88240127999998</v>
      </c>
      <c r="P181" s="11">
        <v>151.02736384</v>
      </c>
      <c r="Q181" s="11">
        <v>150.35706304</v>
      </c>
      <c r="R181" s="11">
        <v>139.05476031999999</v>
      </c>
      <c r="S181" s="11">
        <v>120.9892944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</row>
    <row r="182" spans="1:25" ht="11.25">
      <c r="A182" s="10">
        <f t="shared" si="2"/>
        <v>42640</v>
      </c>
      <c r="B182" s="11">
        <v>102.93070336</v>
      </c>
      <c r="C182" s="11">
        <v>106.72391840000002</v>
      </c>
      <c r="D182" s="11">
        <v>130.30819424</v>
      </c>
      <c r="E182" s="11">
        <v>132.79346336</v>
      </c>
      <c r="F182" s="11">
        <v>149.43582912</v>
      </c>
      <c r="G182" s="11">
        <v>148.9099008</v>
      </c>
      <c r="H182" s="11">
        <v>149.19177088</v>
      </c>
      <c r="I182" s="11">
        <v>135.15326592</v>
      </c>
      <c r="J182" s="11">
        <v>132.11285024</v>
      </c>
      <c r="K182" s="11">
        <v>131.35145728</v>
      </c>
      <c r="L182" s="11">
        <v>131.29130207999998</v>
      </c>
      <c r="M182" s="11">
        <v>131.39270656</v>
      </c>
      <c r="N182" s="11">
        <v>134.25265664</v>
      </c>
      <c r="O182" s="11">
        <v>148.74834112</v>
      </c>
      <c r="P182" s="11">
        <v>153.63466208</v>
      </c>
      <c r="Q182" s="11">
        <v>152.44874528</v>
      </c>
      <c r="R182" s="11">
        <v>147.0880576</v>
      </c>
      <c r="S182" s="11">
        <v>113.97863551999998</v>
      </c>
      <c r="T182" s="11">
        <v>111.63258271999999</v>
      </c>
      <c r="U182" s="11">
        <v>105.54659520000001</v>
      </c>
      <c r="V182" s="11">
        <v>104.73707808</v>
      </c>
      <c r="W182" s="11">
        <v>104.86598208</v>
      </c>
      <c r="X182" s="11">
        <v>105.13238368</v>
      </c>
      <c r="Y182" s="11">
        <v>100.75995999999999</v>
      </c>
    </row>
    <row r="183" spans="1:25" ht="11.25">
      <c r="A183" s="10">
        <f t="shared" si="2"/>
        <v>42641</v>
      </c>
      <c r="B183" s="11">
        <v>0</v>
      </c>
      <c r="C183" s="11">
        <v>0</v>
      </c>
      <c r="D183" s="11">
        <v>116.46218592</v>
      </c>
      <c r="E183" s="11">
        <v>149.66441888</v>
      </c>
      <c r="F183" s="11">
        <v>154.65730048</v>
      </c>
      <c r="G183" s="11">
        <v>153.49544576</v>
      </c>
      <c r="H183" s="11">
        <v>153.08982784</v>
      </c>
      <c r="I183" s="11">
        <v>138.82273312</v>
      </c>
      <c r="J183" s="11">
        <v>126.40154368</v>
      </c>
      <c r="K183" s="11">
        <v>118.44387008</v>
      </c>
      <c r="L183" s="11">
        <v>126.05436223999999</v>
      </c>
      <c r="M183" s="11">
        <v>127.2454352</v>
      </c>
      <c r="N183" s="11">
        <v>146.8474368</v>
      </c>
      <c r="O183" s="11">
        <v>155.89134144</v>
      </c>
      <c r="P183" s="11">
        <v>157.34709727999999</v>
      </c>
      <c r="Q183" s="11">
        <v>155.33447615999998</v>
      </c>
      <c r="R183" s="11">
        <v>147.61914208</v>
      </c>
      <c r="S183" s="11">
        <v>116.78186784</v>
      </c>
      <c r="T183" s="11">
        <v>0</v>
      </c>
      <c r="U183" s="11">
        <v>0</v>
      </c>
      <c r="V183" s="11">
        <v>0</v>
      </c>
      <c r="W183" s="11">
        <v>0</v>
      </c>
      <c r="X183" s="11">
        <v>124.1689264</v>
      </c>
      <c r="Y183" s="11">
        <v>123.74440256000001</v>
      </c>
    </row>
    <row r="184" spans="1:25" ht="11.25">
      <c r="A184" s="10">
        <f t="shared" si="2"/>
        <v>42642</v>
      </c>
      <c r="B184" s="11">
        <v>123.3267536</v>
      </c>
      <c r="C184" s="11">
        <v>124.86672672</v>
      </c>
      <c r="D184" s="11">
        <v>155.02166912</v>
      </c>
      <c r="E184" s="11">
        <v>136.00059488</v>
      </c>
      <c r="F184" s="11">
        <v>155.11963616</v>
      </c>
      <c r="G184" s="11">
        <v>154.3754304</v>
      </c>
      <c r="H184" s="11">
        <v>149.70738688</v>
      </c>
      <c r="I184" s="11">
        <v>132.07160095999998</v>
      </c>
      <c r="J184" s="11">
        <v>127.32277759999998</v>
      </c>
      <c r="K184" s="11">
        <v>126.53388512</v>
      </c>
      <c r="L184" s="11">
        <v>126.75388128</v>
      </c>
      <c r="M184" s="11">
        <v>129.45570912</v>
      </c>
      <c r="N184" s="11">
        <v>112.04507552</v>
      </c>
      <c r="O184" s="11">
        <v>154.93745184</v>
      </c>
      <c r="P184" s="11">
        <v>156.66648415999998</v>
      </c>
      <c r="Q184" s="11">
        <v>135.31826304</v>
      </c>
      <c r="R184" s="11">
        <v>127.59433535999999</v>
      </c>
      <c r="S184" s="11">
        <v>102.81898656</v>
      </c>
      <c r="T184" s="11">
        <v>99.78200831999999</v>
      </c>
      <c r="U184" s="11">
        <v>96.678</v>
      </c>
      <c r="V184" s="11">
        <v>92.41213696</v>
      </c>
      <c r="W184" s="11">
        <v>92.0546432</v>
      </c>
      <c r="X184" s="11">
        <v>91.09903487999999</v>
      </c>
      <c r="Y184" s="11">
        <v>91.77964800000001</v>
      </c>
    </row>
    <row r="185" spans="1:25" ht="11.25">
      <c r="A185" s="10">
        <f t="shared" si="2"/>
        <v>42643</v>
      </c>
      <c r="B185" s="11">
        <v>103.39303904</v>
      </c>
      <c r="C185" s="11">
        <v>122.79051296</v>
      </c>
      <c r="D185" s="11">
        <v>144.78841024</v>
      </c>
      <c r="E185" s="11">
        <v>150.54440352</v>
      </c>
      <c r="F185" s="11">
        <v>155.88790400000002</v>
      </c>
      <c r="G185" s="11">
        <v>155.19010368</v>
      </c>
      <c r="H185" s="11">
        <v>154.0746544</v>
      </c>
      <c r="I185" s="11">
        <v>151.97437856</v>
      </c>
      <c r="J185" s="11">
        <v>147.33555328</v>
      </c>
      <c r="K185" s="11">
        <v>148.68474848</v>
      </c>
      <c r="L185" s="11">
        <v>143.73483488</v>
      </c>
      <c r="M185" s="11">
        <v>145.18371584</v>
      </c>
      <c r="N185" s="11">
        <v>120.66789376000001</v>
      </c>
      <c r="O185" s="11">
        <v>146.36963264</v>
      </c>
      <c r="P185" s="11">
        <v>156.31242784</v>
      </c>
      <c r="Q185" s="11">
        <v>154.31871264</v>
      </c>
      <c r="R185" s="11">
        <v>132.40847008</v>
      </c>
      <c r="S185" s="11">
        <v>118.47136959999997</v>
      </c>
      <c r="T185" s="11">
        <v>120.37743008</v>
      </c>
      <c r="U185" s="11">
        <v>120.55273951999999</v>
      </c>
      <c r="V185" s="11">
        <v>112.22725984</v>
      </c>
      <c r="W185" s="11">
        <v>101.4388544</v>
      </c>
      <c r="X185" s="11">
        <v>105.72190464</v>
      </c>
      <c r="Y185" s="11">
        <v>108.30342208</v>
      </c>
    </row>
    <row r="186" spans="1:25" ht="11.25">
      <c r="A186" s="10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8" spans="1:25" s="34" customFormat="1" ht="15">
      <c r="A188" s="35" t="s">
        <v>110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90" spans="1:25" ht="12.75">
      <c r="A190" s="52" t="s">
        <v>89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4"/>
    </row>
    <row r="191" spans="1:25" ht="12.75">
      <c r="A191" s="23" t="s">
        <v>22</v>
      </c>
      <c r="B191" s="22" t="s">
        <v>23</v>
      </c>
      <c r="C191" s="8" t="s">
        <v>24</v>
      </c>
      <c r="D191" s="9" t="s">
        <v>25</v>
      </c>
      <c r="E191" s="6" t="s">
        <v>26</v>
      </c>
      <c r="F191" s="6" t="s">
        <v>27</v>
      </c>
      <c r="G191" s="8" t="s">
        <v>28</v>
      </c>
      <c r="H191" s="9" t="s">
        <v>29</v>
      </c>
      <c r="I191" s="6" t="s">
        <v>30</v>
      </c>
      <c r="J191" s="6" t="s">
        <v>31</v>
      </c>
      <c r="K191" s="6" t="s">
        <v>32</v>
      </c>
      <c r="L191" s="6" t="s">
        <v>33</v>
      </c>
      <c r="M191" s="6" t="s">
        <v>34</v>
      </c>
      <c r="N191" s="6" t="s">
        <v>35</v>
      </c>
      <c r="O191" s="6" t="s">
        <v>36</v>
      </c>
      <c r="P191" s="6" t="s">
        <v>37</v>
      </c>
      <c r="Q191" s="6" t="s">
        <v>38</v>
      </c>
      <c r="R191" s="6" t="s">
        <v>39</v>
      </c>
      <c r="S191" s="6" t="s">
        <v>40</v>
      </c>
      <c r="T191" s="6" t="s">
        <v>41</v>
      </c>
      <c r="U191" s="6" t="s">
        <v>42</v>
      </c>
      <c r="V191" s="6" t="s">
        <v>43</v>
      </c>
      <c r="W191" s="6" t="s">
        <v>44</v>
      </c>
      <c r="X191" s="6" t="s">
        <v>45</v>
      </c>
      <c r="Y191" s="6" t="s">
        <v>64</v>
      </c>
    </row>
    <row r="192" spans="1:25" ht="11.25">
      <c r="A192" s="10">
        <f aca="true" t="shared" si="3" ref="A192:A222">A156</f>
        <v>42614</v>
      </c>
      <c r="B192" s="11">
        <v>92.97212316</v>
      </c>
      <c r="C192" s="11">
        <v>94.88054687999998</v>
      </c>
      <c r="D192" s="11">
        <v>103.87069559999999</v>
      </c>
      <c r="E192" s="11">
        <v>117.49350648</v>
      </c>
      <c r="F192" s="11">
        <v>117.32192639999998</v>
      </c>
      <c r="G192" s="11">
        <v>122.50493976</v>
      </c>
      <c r="H192" s="11">
        <v>120.56576111999999</v>
      </c>
      <c r="I192" s="11">
        <v>119.63340144</v>
      </c>
      <c r="J192" s="11">
        <v>117.94188083999998</v>
      </c>
      <c r="K192" s="11">
        <v>117.91112591999999</v>
      </c>
      <c r="L192" s="11">
        <v>117.92731271999999</v>
      </c>
      <c r="M192" s="11">
        <v>117.98072916</v>
      </c>
      <c r="N192" s="11">
        <v>116.58057095999999</v>
      </c>
      <c r="O192" s="11">
        <v>116.37661727999999</v>
      </c>
      <c r="P192" s="11">
        <v>119.58969707999998</v>
      </c>
      <c r="Q192" s="11">
        <v>127.28975784</v>
      </c>
      <c r="R192" s="11">
        <v>120.2031768</v>
      </c>
      <c r="S192" s="11">
        <v>114.28528271999998</v>
      </c>
      <c r="T192" s="11">
        <v>106.26957935999998</v>
      </c>
      <c r="U192" s="11">
        <v>97.22439551999999</v>
      </c>
      <c r="V192" s="11">
        <v>102.77970527999999</v>
      </c>
      <c r="W192" s="11">
        <v>95.80643183999999</v>
      </c>
      <c r="X192" s="11">
        <v>97.24381967999999</v>
      </c>
      <c r="Y192" s="11">
        <v>99.63784739999998</v>
      </c>
    </row>
    <row r="193" spans="1:25" ht="11.25">
      <c r="A193" s="10">
        <f t="shared" si="3"/>
        <v>42615</v>
      </c>
      <c r="B193" s="11">
        <v>110.25153215999998</v>
      </c>
      <c r="C193" s="11">
        <v>115.79874851999999</v>
      </c>
      <c r="D193" s="11">
        <v>119.83088039999998</v>
      </c>
      <c r="E193" s="11">
        <v>121.89793475999998</v>
      </c>
      <c r="F193" s="11">
        <v>123.26086331999998</v>
      </c>
      <c r="G193" s="11">
        <v>123.71085635999998</v>
      </c>
      <c r="H193" s="11">
        <v>124.29519983999998</v>
      </c>
      <c r="I193" s="11">
        <v>122.74288571999999</v>
      </c>
      <c r="J193" s="11">
        <v>123.58783667999998</v>
      </c>
      <c r="K193" s="11">
        <v>123.36122148</v>
      </c>
      <c r="L193" s="11">
        <v>123.30780503999999</v>
      </c>
      <c r="M193" s="11">
        <v>123.30456767999999</v>
      </c>
      <c r="N193" s="11">
        <v>121.97077535999999</v>
      </c>
      <c r="O193" s="11">
        <v>122.2265268</v>
      </c>
      <c r="P193" s="11">
        <v>123.37093355999998</v>
      </c>
      <c r="Q193" s="11">
        <v>133.51196376</v>
      </c>
      <c r="R193" s="11">
        <v>128.71419623999998</v>
      </c>
      <c r="S193" s="11">
        <v>122.37058932</v>
      </c>
      <c r="T193" s="11">
        <v>118.49223203999999</v>
      </c>
      <c r="U193" s="11">
        <v>112.83494544</v>
      </c>
      <c r="V193" s="11">
        <v>109.55388107999997</v>
      </c>
      <c r="W193" s="11">
        <v>105.03128916</v>
      </c>
      <c r="X193" s="11">
        <v>107.89149671999998</v>
      </c>
      <c r="Y193" s="11">
        <v>108.84166187999998</v>
      </c>
    </row>
    <row r="194" spans="1:25" ht="11.25">
      <c r="A194" s="10">
        <f t="shared" si="3"/>
        <v>42616</v>
      </c>
      <c r="B194" s="11">
        <v>109.47942179999998</v>
      </c>
      <c r="C194" s="11">
        <v>111.34252248</v>
      </c>
      <c r="D194" s="11">
        <v>119.36793791999999</v>
      </c>
      <c r="E194" s="11">
        <v>123.70600031999999</v>
      </c>
      <c r="F194" s="11">
        <v>122.99216244</v>
      </c>
      <c r="G194" s="11">
        <v>125.93330399999998</v>
      </c>
      <c r="H194" s="11">
        <v>127.60216307999998</v>
      </c>
      <c r="I194" s="11">
        <v>122.35278383999999</v>
      </c>
      <c r="J194" s="11">
        <v>123.36122148</v>
      </c>
      <c r="K194" s="11">
        <v>123.35150939999998</v>
      </c>
      <c r="L194" s="11">
        <v>123.73351788</v>
      </c>
      <c r="M194" s="11">
        <v>123.48585983999999</v>
      </c>
      <c r="N194" s="11">
        <v>123.06500303999998</v>
      </c>
      <c r="O194" s="11">
        <v>122.75421647999998</v>
      </c>
      <c r="P194" s="11">
        <v>122.40458159999999</v>
      </c>
      <c r="Q194" s="11">
        <v>133.176897</v>
      </c>
      <c r="R194" s="11">
        <v>125.53025267999999</v>
      </c>
      <c r="S194" s="11">
        <v>121.82833151999998</v>
      </c>
      <c r="T194" s="11">
        <v>117.56149103999998</v>
      </c>
      <c r="U194" s="11">
        <v>107.14852259999999</v>
      </c>
      <c r="V194" s="11">
        <v>107.87369123999999</v>
      </c>
      <c r="W194" s="11">
        <v>103.81566048</v>
      </c>
      <c r="X194" s="11">
        <v>107.04978312</v>
      </c>
      <c r="Y194" s="11">
        <v>107.21650715999998</v>
      </c>
    </row>
    <row r="195" spans="1:25" ht="11.25">
      <c r="A195" s="10">
        <f t="shared" si="3"/>
        <v>42617</v>
      </c>
      <c r="B195" s="11">
        <v>90.53924712</v>
      </c>
      <c r="C195" s="11">
        <v>94.28810999999999</v>
      </c>
      <c r="D195" s="11">
        <v>118.33036403999998</v>
      </c>
      <c r="E195" s="11">
        <v>119.97008687999998</v>
      </c>
      <c r="F195" s="11">
        <v>121.61304707999997</v>
      </c>
      <c r="G195" s="11">
        <v>122.08732032</v>
      </c>
      <c r="H195" s="11">
        <v>121.89955343999998</v>
      </c>
      <c r="I195" s="11">
        <v>121.3524396</v>
      </c>
      <c r="J195" s="11">
        <v>122.13102467999998</v>
      </c>
      <c r="K195" s="11">
        <v>121.46250984</v>
      </c>
      <c r="L195" s="11">
        <v>121.47222192000001</v>
      </c>
      <c r="M195" s="11">
        <v>119.2886226</v>
      </c>
      <c r="N195" s="11">
        <v>119.10894911999999</v>
      </c>
      <c r="O195" s="11">
        <v>119.17045895999999</v>
      </c>
      <c r="P195" s="11">
        <v>120.65316983999999</v>
      </c>
      <c r="Q195" s="11">
        <v>124.84231367999999</v>
      </c>
      <c r="R195" s="11">
        <v>120.63860171999998</v>
      </c>
      <c r="S195" s="11">
        <v>117.51940535999998</v>
      </c>
      <c r="T195" s="11">
        <v>110.88605471999998</v>
      </c>
      <c r="U195" s="11">
        <v>102.14356403999999</v>
      </c>
      <c r="V195" s="11">
        <v>98.82527003999998</v>
      </c>
      <c r="W195" s="11">
        <v>102.01892567999998</v>
      </c>
      <c r="X195" s="11">
        <v>103.04840615999998</v>
      </c>
      <c r="Y195" s="11">
        <v>102.12899592000001</v>
      </c>
    </row>
    <row r="196" spans="1:25" ht="11.25">
      <c r="A196" s="10">
        <f t="shared" si="3"/>
        <v>42618</v>
      </c>
      <c r="B196" s="11">
        <v>90.63960528</v>
      </c>
      <c r="C196" s="11">
        <v>97.73751707999998</v>
      </c>
      <c r="D196" s="11">
        <v>119.37279396</v>
      </c>
      <c r="E196" s="11">
        <v>118.85643503999998</v>
      </c>
      <c r="F196" s="11">
        <v>121.68426899999999</v>
      </c>
      <c r="G196" s="11">
        <v>121.22294519999998</v>
      </c>
      <c r="H196" s="11">
        <v>121.47545928</v>
      </c>
      <c r="I196" s="11">
        <v>120.44759748</v>
      </c>
      <c r="J196" s="11">
        <v>121.51592627999999</v>
      </c>
      <c r="K196" s="11">
        <v>118.99887887999999</v>
      </c>
      <c r="L196" s="11">
        <v>118.88233392000001</v>
      </c>
      <c r="M196" s="11">
        <v>117.74278319999999</v>
      </c>
      <c r="N196" s="11">
        <v>117.80591171999998</v>
      </c>
      <c r="O196" s="11">
        <v>118.00986539999998</v>
      </c>
      <c r="P196" s="11">
        <v>121.18733423999997</v>
      </c>
      <c r="Q196" s="11">
        <v>123.12651287999998</v>
      </c>
      <c r="R196" s="11">
        <v>121.01089811999998</v>
      </c>
      <c r="S196" s="11">
        <v>118.07299392</v>
      </c>
      <c r="T196" s="11">
        <v>111.13533143999999</v>
      </c>
      <c r="U196" s="11">
        <v>103.34300592</v>
      </c>
      <c r="V196" s="11">
        <v>98.46430439999997</v>
      </c>
      <c r="W196" s="11">
        <v>102.93347988</v>
      </c>
      <c r="X196" s="11">
        <v>104.74154544</v>
      </c>
      <c r="Y196" s="11">
        <v>103.83832199999999</v>
      </c>
    </row>
    <row r="197" spans="1:25" ht="11.25">
      <c r="A197" s="10">
        <f t="shared" si="3"/>
        <v>42619</v>
      </c>
      <c r="B197" s="11">
        <v>108.08411964</v>
      </c>
      <c r="C197" s="11">
        <v>113.90974895999999</v>
      </c>
      <c r="D197" s="11">
        <v>119.08466892</v>
      </c>
      <c r="E197" s="11">
        <v>118.25752344</v>
      </c>
      <c r="F197" s="11">
        <v>120.04454615999998</v>
      </c>
      <c r="G197" s="11">
        <v>119.35013244</v>
      </c>
      <c r="H197" s="11">
        <v>119.18664576</v>
      </c>
      <c r="I197" s="11">
        <v>118.77873839999998</v>
      </c>
      <c r="J197" s="11">
        <v>119.42297303999997</v>
      </c>
      <c r="K197" s="11">
        <v>119.38250603999998</v>
      </c>
      <c r="L197" s="11">
        <v>118.68647364</v>
      </c>
      <c r="M197" s="11">
        <v>118.27209155999998</v>
      </c>
      <c r="N197" s="11">
        <v>118.41939143999998</v>
      </c>
      <c r="O197" s="11">
        <v>118.91632619999997</v>
      </c>
      <c r="P197" s="11">
        <v>120.04778351999998</v>
      </c>
      <c r="Q197" s="11">
        <v>127.49533019999998</v>
      </c>
      <c r="R197" s="11">
        <v>120.67906871999998</v>
      </c>
      <c r="S197" s="11">
        <v>117.41742851999999</v>
      </c>
      <c r="T197" s="11">
        <v>113.87090064</v>
      </c>
      <c r="U197" s="11">
        <v>104.94549911999998</v>
      </c>
      <c r="V197" s="11">
        <v>102.41712095999999</v>
      </c>
      <c r="W197" s="11">
        <v>102.54337799999998</v>
      </c>
      <c r="X197" s="11">
        <v>103.4983992</v>
      </c>
      <c r="Y197" s="11">
        <v>104.2187118</v>
      </c>
    </row>
    <row r="198" spans="1:25" ht="11.25">
      <c r="A198" s="10">
        <f t="shared" si="3"/>
        <v>42620</v>
      </c>
      <c r="B198" s="11">
        <v>94.22821884</v>
      </c>
      <c r="C198" s="11">
        <v>98.87221176</v>
      </c>
      <c r="D198" s="11">
        <v>120.77295215999999</v>
      </c>
      <c r="E198" s="11">
        <v>121.30711655999997</v>
      </c>
      <c r="F198" s="11">
        <v>121.57419875999999</v>
      </c>
      <c r="G198" s="11">
        <v>121.04974643999999</v>
      </c>
      <c r="H198" s="11">
        <v>121.28769239999998</v>
      </c>
      <c r="I198" s="11">
        <v>120.48482711999999</v>
      </c>
      <c r="J198" s="11">
        <v>119.69976731999999</v>
      </c>
      <c r="K198" s="11">
        <v>118.97136131999999</v>
      </c>
      <c r="L198" s="11">
        <v>120.07530107999999</v>
      </c>
      <c r="M198" s="11">
        <v>119.78555735999998</v>
      </c>
      <c r="N198" s="11">
        <v>120.08986919999998</v>
      </c>
      <c r="O198" s="11">
        <v>121.04327171999998</v>
      </c>
      <c r="P198" s="11">
        <v>125.84751395999999</v>
      </c>
      <c r="Q198" s="11">
        <v>124.72415003999998</v>
      </c>
      <c r="R198" s="11">
        <v>120.65155116</v>
      </c>
      <c r="S198" s="11">
        <v>119.12513592</v>
      </c>
      <c r="T198" s="11">
        <v>112.86246299999999</v>
      </c>
      <c r="U198" s="11">
        <v>106.05753227999999</v>
      </c>
      <c r="V198" s="11">
        <v>103.10991599999998</v>
      </c>
      <c r="W198" s="11">
        <v>105.74188967999999</v>
      </c>
      <c r="X198" s="11">
        <v>105.72246551999999</v>
      </c>
      <c r="Y198" s="11">
        <v>105.75645779999999</v>
      </c>
    </row>
    <row r="199" spans="1:25" ht="11.25">
      <c r="A199" s="10">
        <f t="shared" si="3"/>
        <v>42621</v>
      </c>
      <c r="B199" s="11">
        <v>91.31783219999998</v>
      </c>
      <c r="C199" s="11">
        <v>96.73231679999999</v>
      </c>
      <c r="D199" s="11">
        <v>116.33615028</v>
      </c>
      <c r="E199" s="11">
        <v>118.37406839999998</v>
      </c>
      <c r="F199" s="11">
        <v>119.41487963999998</v>
      </c>
      <c r="G199" s="11">
        <v>126.35901683999998</v>
      </c>
      <c r="H199" s="11">
        <v>127.59568836</v>
      </c>
      <c r="I199" s="11">
        <v>121.55477459999999</v>
      </c>
      <c r="J199" s="11">
        <v>118.7625516</v>
      </c>
      <c r="K199" s="11">
        <v>118.62820115999999</v>
      </c>
      <c r="L199" s="11">
        <v>118.61039568</v>
      </c>
      <c r="M199" s="11">
        <v>117.92083799999999</v>
      </c>
      <c r="N199" s="11">
        <v>118.05195107999998</v>
      </c>
      <c r="O199" s="11">
        <v>118.72370327999998</v>
      </c>
      <c r="P199" s="11">
        <v>129.34062539999996</v>
      </c>
      <c r="Q199" s="11">
        <v>132.22025711999999</v>
      </c>
      <c r="R199" s="11">
        <v>139.5464028</v>
      </c>
      <c r="S199" s="11">
        <v>116.95772339999996</v>
      </c>
      <c r="T199" s="11">
        <v>107.88016596</v>
      </c>
      <c r="U199" s="11">
        <v>99.98100755999998</v>
      </c>
      <c r="V199" s="11">
        <v>97.12727471999999</v>
      </c>
      <c r="W199" s="11">
        <v>96.68213771999999</v>
      </c>
      <c r="X199" s="11">
        <v>93.74423352</v>
      </c>
      <c r="Y199" s="11">
        <v>93.88667735999998</v>
      </c>
    </row>
    <row r="200" spans="1:25" ht="11.25">
      <c r="A200" s="10">
        <f t="shared" si="3"/>
        <v>42622</v>
      </c>
      <c r="B200" s="11">
        <v>84.29761703999999</v>
      </c>
      <c r="C200" s="11">
        <v>91.33725636</v>
      </c>
      <c r="D200" s="11">
        <v>80.70414743999999</v>
      </c>
      <c r="E200" s="11">
        <v>110.44253639999997</v>
      </c>
      <c r="F200" s="11">
        <v>115.16260727999999</v>
      </c>
      <c r="G200" s="11">
        <v>123.98117591999998</v>
      </c>
      <c r="H200" s="11">
        <v>124.48944143999998</v>
      </c>
      <c r="I200" s="11">
        <v>117.98558519999999</v>
      </c>
      <c r="J200" s="11">
        <v>115.87320779999999</v>
      </c>
      <c r="K200" s="11">
        <v>116.69549723999997</v>
      </c>
      <c r="L200" s="11">
        <v>116.36204915999998</v>
      </c>
      <c r="M200" s="11">
        <v>115.09462271999998</v>
      </c>
      <c r="N200" s="11">
        <v>112.79609712</v>
      </c>
      <c r="O200" s="11">
        <v>114.36945407999998</v>
      </c>
      <c r="P200" s="11">
        <v>116.49478092</v>
      </c>
      <c r="Q200" s="11">
        <v>133.49092092</v>
      </c>
      <c r="R200" s="11">
        <v>117.05160683999999</v>
      </c>
      <c r="S200" s="11">
        <v>111.23083355999998</v>
      </c>
      <c r="T200" s="11">
        <v>91.63994951999999</v>
      </c>
      <c r="U200" s="11">
        <v>88.0076316</v>
      </c>
      <c r="V200" s="11">
        <v>85.33357223999998</v>
      </c>
      <c r="W200" s="11">
        <v>84.88034183999999</v>
      </c>
      <c r="X200" s="11">
        <v>84.02082276</v>
      </c>
      <c r="Y200" s="11">
        <v>84.21182699999999</v>
      </c>
    </row>
    <row r="201" spans="1:25" ht="11.25">
      <c r="A201" s="10">
        <f t="shared" si="3"/>
        <v>42623</v>
      </c>
      <c r="B201" s="11">
        <v>108.25084367999999</v>
      </c>
      <c r="C201" s="11">
        <v>109.46970971999998</v>
      </c>
      <c r="D201" s="11">
        <v>116.62265663999999</v>
      </c>
      <c r="E201" s="11">
        <v>118.90499544</v>
      </c>
      <c r="F201" s="11">
        <v>119.56703556</v>
      </c>
      <c r="G201" s="11">
        <v>123.04072284</v>
      </c>
      <c r="H201" s="11">
        <v>124.99770696</v>
      </c>
      <c r="I201" s="11">
        <v>120.8911158</v>
      </c>
      <c r="J201" s="11">
        <v>119.30966544</v>
      </c>
      <c r="K201" s="11">
        <v>118.16525868</v>
      </c>
      <c r="L201" s="11">
        <v>118.20086964</v>
      </c>
      <c r="M201" s="11">
        <v>117.98720388</v>
      </c>
      <c r="N201" s="11">
        <v>117.83666663999999</v>
      </c>
      <c r="O201" s="11">
        <v>118.39511123999998</v>
      </c>
      <c r="P201" s="11">
        <v>126.2894136</v>
      </c>
      <c r="Q201" s="11">
        <v>129.23217384</v>
      </c>
      <c r="R201" s="11">
        <v>120.02026596</v>
      </c>
      <c r="S201" s="11">
        <v>117.19081331999999</v>
      </c>
      <c r="T201" s="11">
        <v>114.33222444</v>
      </c>
      <c r="U201" s="11">
        <v>108.5082138</v>
      </c>
      <c r="V201" s="11">
        <v>104.52464232</v>
      </c>
      <c r="W201" s="11">
        <v>114.01981919999999</v>
      </c>
      <c r="X201" s="11">
        <v>113.63457335999999</v>
      </c>
      <c r="Y201" s="11">
        <v>113.80291607999999</v>
      </c>
    </row>
    <row r="202" spans="1:25" ht="11.25">
      <c r="A202" s="10">
        <f t="shared" si="3"/>
        <v>42624</v>
      </c>
      <c r="B202" s="11">
        <v>111.57561239999997</v>
      </c>
      <c r="C202" s="11">
        <v>111.09162707999998</v>
      </c>
      <c r="D202" s="11">
        <v>114.67214723999997</v>
      </c>
      <c r="E202" s="11">
        <v>116.27949647999999</v>
      </c>
      <c r="F202" s="11">
        <v>115.69839035999999</v>
      </c>
      <c r="G202" s="11">
        <v>115.93957367999998</v>
      </c>
      <c r="H202" s="11">
        <v>113.62647996</v>
      </c>
      <c r="I202" s="11">
        <v>113.19914844</v>
      </c>
      <c r="J202" s="11">
        <v>113.99230163999998</v>
      </c>
      <c r="K202" s="11">
        <v>110.02653563999999</v>
      </c>
      <c r="L202" s="11">
        <v>108.98572439999997</v>
      </c>
      <c r="M202" s="11">
        <v>108.69112464</v>
      </c>
      <c r="N202" s="11">
        <v>108.79795751999998</v>
      </c>
      <c r="O202" s="11">
        <v>109.65909528</v>
      </c>
      <c r="P202" s="11">
        <v>115.1609886</v>
      </c>
      <c r="Q202" s="11">
        <v>117.78486887999999</v>
      </c>
      <c r="R202" s="11">
        <v>110.00549279999998</v>
      </c>
      <c r="S202" s="11">
        <v>108.60209723999998</v>
      </c>
      <c r="T202" s="11">
        <v>104.7852498</v>
      </c>
      <c r="U202" s="11">
        <v>100.13478215999999</v>
      </c>
      <c r="V202" s="11">
        <v>95.67046271999999</v>
      </c>
      <c r="W202" s="11">
        <v>99.34648499999999</v>
      </c>
      <c r="X202" s="11">
        <v>97.31827896</v>
      </c>
      <c r="Y202" s="11">
        <v>98.10010139999999</v>
      </c>
    </row>
    <row r="203" spans="1:25" ht="11.25">
      <c r="A203" s="10">
        <f t="shared" si="3"/>
        <v>42625</v>
      </c>
      <c r="B203" s="11">
        <v>90.53439107999998</v>
      </c>
      <c r="C203" s="11">
        <v>95.84366148</v>
      </c>
      <c r="D203" s="11">
        <v>106.83773603999998</v>
      </c>
      <c r="E203" s="11">
        <v>108.06793284</v>
      </c>
      <c r="F203" s="11">
        <v>114.19139928</v>
      </c>
      <c r="G203" s="11">
        <v>114.44553203999999</v>
      </c>
      <c r="H203" s="11">
        <v>114.24319704</v>
      </c>
      <c r="I203" s="11">
        <v>109.55388107999997</v>
      </c>
      <c r="J203" s="11">
        <v>113.95021596</v>
      </c>
      <c r="K203" s="11">
        <v>116.25845363999998</v>
      </c>
      <c r="L203" s="11">
        <v>116.12086583999998</v>
      </c>
      <c r="M203" s="11">
        <v>115.97194728</v>
      </c>
      <c r="N203" s="11">
        <v>115.22249844</v>
      </c>
      <c r="O203" s="11">
        <v>114.96189095999999</v>
      </c>
      <c r="P203" s="11">
        <v>137.24140247999998</v>
      </c>
      <c r="Q203" s="11">
        <v>135.21643379999998</v>
      </c>
      <c r="R203" s="11">
        <v>131.22315023999997</v>
      </c>
      <c r="S203" s="11">
        <v>106.40878584</v>
      </c>
      <c r="T203" s="11">
        <v>101.34069876</v>
      </c>
      <c r="U203" s="11">
        <v>95.542587</v>
      </c>
      <c r="V203" s="11">
        <v>89.97594647999999</v>
      </c>
      <c r="W203" s="11">
        <v>91.09769171999999</v>
      </c>
      <c r="X203" s="11">
        <v>91.54606607999997</v>
      </c>
      <c r="Y203" s="11">
        <v>91.43275848</v>
      </c>
    </row>
    <row r="204" spans="1:25" ht="11.25">
      <c r="A204" s="10">
        <f t="shared" si="3"/>
        <v>42626</v>
      </c>
      <c r="B204" s="11">
        <v>0</v>
      </c>
      <c r="C204" s="11">
        <v>0</v>
      </c>
      <c r="D204" s="11">
        <v>0</v>
      </c>
      <c r="E204" s="11">
        <v>85.304436</v>
      </c>
      <c r="F204" s="11">
        <v>106.11094871999998</v>
      </c>
      <c r="G204" s="11">
        <v>118.47604523999999</v>
      </c>
      <c r="H204" s="11">
        <v>116.94639263999998</v>
      </c>
      <c r="I204" s="11">
        <v>114.81620975999999</v>
      </c>
      <c r="J204" s="11">
        <v>131.1454536</v>
      </c>
      <c r="K204" s="11">
        <v>139.64837963999997</v>
      </c>
      <c r="L204" s="11">
        <v>136.36569659999998</v>
      </c>
      <c r="M204" s="11">
        <v>135.59520492</v>
      </c>
      <c r="N204" s="11">
        <v>105.36311855999998</v>
      </c>
      <c r="O204" s="11">
        <v>107.03035895999999</v>
      </c>
      <c r="P204" s="11">
        <v>120.15785376</v>
      </c>
      <c r="Q204" s="11">
        <v>144.43319771999998</v>
      </c>
      <c r="R204" s="11">
        <v>138.3890466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</row>
    <row r="205" spans="1:25" ht="11.25">
      <c r="A205" s="10">
        <f t="shared" si="3"/>
        <v>42627</v>
      </c>
      <c r="B205" s="11">
        <v>103.11639072</v>
      </c>
      <c r="C205" s="11">
        <v>104.89693872</v>
      </c>
      <c r="D205" s="11">
        <v>108.45317868</v>
      </c>
      <c r="E205" s="11">
        <v>108.81252564</v>
      </c>
      <c r="F205" s="11">
        <v>114.09427847999999</v>
      </c>
      <c r="G205" s="11">
        <v>123.10708872</v>
      </c>
      <c r="H205" s="11">
        <v>128.46330084</v>
      </c>
      <c r="I205" s="11">
        <v>121.77491507999999</v>
      </c>
      <c r="J205" s="11">
        <v>137.77071084</v>
      </c>
      <c r="K205" s="11">
        <v>136.82054568</v>
      </c>
      <c r="L205" s="11">
        <v>138.25631484</v>
      </c>
      <c r="M205" s="11">
        <v>137.41460123999997</v>
      </c>
      <c r="N205" s="11">
        <v>114.52484735999998</v>
      </c>
      <c r="O205" s="11">
        <v>121.98048744</v>
      </c>
      <c r="P205" s="11">
        <v>144.99811703999998</v>
      </c>
      <c r="Q205" s="11">
        <v>148.37792087999998</v>
      </c>
      <c r="R205" s="11">
        <v>132.61845239999997</v>
      </c>
      <c r="S205" s="11">
        <v>105.95231807999997</v>
      </c>
      <c r="T205" s="11">
        <v>103.48868711999998</v>
      </c>
      <c r="U205" s="11">
        <v>102.71333939999998</v>
      </c>
      <c r="V205" s="11">
        <v>102.66639767999997</v>
      </c>
      <c r="W205" s="11">
        <v>101.12703299999998</v>
      </c>
      <c r="X205" s="11">
        <v>99.47274203999999</v>
      </c>
      <c r="Y205" s="11">
        <v>99.12958187999999</v>
      </c>
    </row>
    <row r="206" spans="1:25" ht="11.25">
      <c r="A206" s="10">
        <f t="shared" si="3"/>
        <v>42628</v>
      </c>
      <c r="B206" s="11">
        <v>106.97370516</v>
      </c>
      <c r="C206" s="11">
        <v>108.53896871999997</v>
      </c>
      <c r="D206" s="11">
        <v>121.71340523999999</v>
      </c>
      <c r="E206" s="11">
        <v>122.85943067999999</v>
      </c>
      <c r="F206" s="11">
        <v>148.85866883999998</v>
      </c>
      <c r="G206" s="11">
        <v>128.07158027999998</v>
      </c>
      <c r="H206" s="11">
        <v>148.54302624</v>
      </c>
      <c r="I206" s="11">
        <v>122.48875296</v>
      </c>
      <c r="J206" s="11">
        <v>138.58166951999996</v>
      </c>
      <c r="K206" s="11">
        <v>134.73568584</v>
      </c>
      <c r="L206" s="11">
        <v>139.43147652</v>
      </c>
      <c r="M206" s="11">
        <v>137.08277184</v>
      </c>
      <c r="N206" s="11">
        <v>121.32330335999997</v>
      </c>
      <c r="O206" s="11">
        <v>122.55511883999999</v>
      </c>
      <c r="P206" s="11">
        <v>144.03338376</v>
      </c>
      <c r="Q206" s="11">
        <v>142.96829232</v>
      </c>
      <c r="R206" s="11">
        <v>137.70596363999996</v>
      </c>
      <c r="S206" s="11">
        <v>114.19463664</v>
      </c>
      <c r="T206" s="11">
        <v>108.17314703999999</v>
      </c>
      <c r="U206" s="11">
        <v>106.18055195999999</v>
      </c>
      <c r="V206" s="11">
        <v>105.94908071999997</v>
      </c>
      <c r="W206" s="11">
        <v>105.96688619999999</v>
      </c>
      <c r="X206" s="11">
        <v>106.1773146</v>
      </c>
      <c r="Y206" s="11">
        <v>106.34889468</v>
      </c>
    </row>
    <row r="207" spans="1:25" ht="11.25">
      <c r="A207" s="10">
        <f t="shared" si="3"/>
        <v>42629</v>
      </c>
      <c r="B207" s="11">
        <v>98.9741886</v>
      </c>
      <c r="C207" s="11">
        <v>103.31063232</v>
      </c>
      <c r="D207" s="11">
        <v>103.67969135999998</v>
      </c>
      <c r="E207" s="11">
        <v>105.86652803999998</v>
      </c>
      <c r="F207" s="11">
        <v>141.59565167999997</v>
      </c>
      <c r="G207" s="11">
        <v>121.42851755999997</v>
      </c>
      <c r="H207" s="11">
        <v>120.92834543999999</v>
      </c>
      <c r="I207" s="11">
        <v>120.04616483999997</v>
      </c>
      <c r="J207" s="11">
        <v>104.61528839999997</v>
      </c>
      <c r="K207" s="11">
        <v>104.74640147999999</v>
      </c>
      <c r="L207" s="11">
        <v>105.49099428</v>
      </c>
      <c r="M207" s="11">
        <v>104.97625403999999</v>
      </c>
      <c r="N207" s="11">
        <v>105.18020771999998</v>
      </c>
      <c r="O207" s="11">
        <v>108.04689</v>
      </c>
      <c r="P207" s="11">
        <v>147.097545</v>
      </c>
      <c r="Q207" s="11">
        <v>145.39469363999999</v>
      </c>
      <c r="R207" s="11">
        <v>120.94615092</v>
      </c>
      <c r="S207" s="11">
        <v>106.26310463999998</v>
      </c>
      <c r="T207" s="11">
        <v>103.64246171999999</v>
      </c>
      <c r="U207" s="11">
        <v>102.94966667999999</v>
      </c>
      <c r="V207" s="11">
        <v>99.77381651999998</v>
      </c>
      <c r="W207" s="11">
        <v>98.84793155999998</v>
      </c>
      <c r="X207" s="11">
        <v>98.06610912</v>
      </c>
      <c r="Y207" s="11">
        <v>96.05732723999998</v>
      </c>
    </row>
    <row r="208" spans="1:25" ht="11.25">
      <c r="A208" s="10">
        <f t="shared" si="3"/>
        <v>42630</v>
      </c>
      <c r="B208" s="11">
        <v>104.13454044000001</v>
      </c>
      <c r="C208" s="11">
        <v>111.32633567999999</v>
      </c>
      <c r="D208" s="11">
        <v>117.01437719999997</v>
      </c>
      <c r="E208" s="11">
        <v>118.77226367999998</v>
      </c>
      <c r="F208" s="11">
        <v>122.40134423999999</v>
      </c>
      <c r="G208" s="11">
        <v>125.56748232</v>
      </c>
      <c r="H208" s="11">
        <v>126.05956103999998</v>
      </c>
      <c r="I208" s="11">
        <v>124.84555103999998</v>
      </c>
      <c r="J208" s="11">
        <v>120.98338055999997</v>
      </c>
      <c r="K208" s="11">
        <v>121.67131955999999</v>
      </c>
      <c r="L208" s="11">
        <v>120.96881244</v>
      </c>
      <c r="M208" s="11">
        <v>119.31128412</v>
      </c>
      <c r="N208" s="11">
        <v>119.63825748</v>
      </c>
      <c r="O208" s="11">
        <v>121.81376339999997</v>
      </c>
      <c r="P208" s="11">
        <v>127.53579719999999</v>
      </c>
      <c r="Q208" s="11">
        <v>140.61311292</v>
      </c>
      <c r="R208" s="11">
        <v>124.98313883999998</v>
      </c>
      <c r="S208" s="11">
        <v>116.79585539999998</v>
      </c>
      <c r="T208" s="11">
        <v>114.86315147999998</v>
      </c>
      <c r="U208" s="11">
        <v>110.53965719999998</v>
      </c>
      <c r="V208" s="11">
        <v>106.10609267999999</v>
      </c>
      <c r="W208" s="11">
        <v>104.85485303999998</v>
      </c>
      <c r="X208" s="11">
        <v>106.89277115999998</v>
      </c>
      <c r="Y208" s="11">
        <v>103.8302286</v>
      </c>
    </row>
    <row r="209" spans="1:25" ht="11.25">
      <c r="A209" s="10">
        <f t="shared" si="3"/>
        <v>42631</v>
      </c>
      <c r="B209" s="11">
        <v>92.14659635999999</v>
      </c>
      <c r="C209" s="11">
        <v>87.64990331999999</v>
      </c>
      <c r="D209" s="11">
        <v>101.76803027999999</v>
      </c>
      <c r="E209" s="11">
        <v>108.35929524</v>
      </c>
      <c r="F209" s="11">
        <v>111.56104427999999</v>
      </c>
      <c r="G209" s="11">
        <v>112.2473646</v>
      </c>
      <c r="H209" s="11">
        <v>112.30563707999998</v>
      </c>
      <c r="I209" s="11">
        <v>111.78765948</v>
      </c>
      <c r="J209" s="11">
        <v>110.80188335999998</v>
      </c>
      <c r="K209" s="11">
        <v>110.12041907999998</v>
      </c>
      <c r="L209" s="11">
        <v>110.15764871999998</v>
      </c>
      <c r="M209" s="11">
        <v>110.51052095999998</v>
      </c>
      <c r="N209" s="11">
        <v>110.33408483999999</v>
      </c>
      <c r="O209" s="11">
        <v>111.16770503999999</v>
      </c>
      <c r="P209" s="11">
        <v>123.51175871999997</v>
      </c>
      <c r="Q209" s="11">
        <v>125.72773163999999</v>
      </c>
      <c r="R209" s="11">
        <v>120.20803283999999</v>
      </c>
      <c r="S209" s="11">
        <v>109.18967808</v>
      </c>
      <c r="T209" s="11">
        <v>101.88295655999998</v>
      </c>
      <c r="U209" s="11">
        <v>95.23827515999999</v>
      </c>
      <c r="V209" s="11">
        <v>91.50721776</v>
      </c>
      <c r="W209" s="11">
        <v>87.39253319999999</v>
      </c>
      <c r="X209" s="11">
        <v>88.24557755999999</v>
      </c>
      <c r="Y209" s="11">
        <v>89.76066203999999</v>
      </c>
    </row>
    <row r="210" spans="1:25" ht="11.25">
      <c r="A210" s="10">
        <f t="shared" si="3"/>
        <v>42632</v>
      </c>
      <c r="B210" s="11">
        <v>7.850597999999999</v>
      </c>
      <c r="C210" s="11">
        <v>8.57252928</v>
      </c>
      <c r="D210" s="11">
        <v>9.39158136</v>
      </c>
      <c r="E210" s="11">
        <v>113.17648692</v>
      </c>
      <c r="F210" s="11">
        <v>113.01138155999998</v>
      </c>
      <c r="G210" s="11">
        <v>112.50959076</v>
      </c>
      <c r="H210" s="11">
        <v>112.32667991999999</v>
      </c>
      <c r="I210" s="11">
        <v>111.20331599999997</v>
      </c>
      <c r="J210" s="11">
        <v>111.12885671999997</v>
      </c>
      <c r="K210" s="11">
        <v>111.51248387999998</v>
      </c>
      <c r="L210" s="11">
        <v>111.37975211999999</v>
      </c>
      <c r="M210" s="11">
        <v>111.43964328</v>
      </c>
      <c r="N210" s="11">
        <v>111.98999448</v>
      </c>
      <c r="O210" s="11">
        <v>113.01300023999998</v>
      </c>
      <c r="P210" s="11">
        <v>125.64356028</v>
      </c>
      <c r="Q210" s="11">
        <v>127.68795311999999</v>
      </c>
      <c r="R210" s="11">
        <v>119.23035011999998</v>
      </c>
      <c r="S210" s="11">
        <v>9.546974639999998</v>
      </c>
      <c r="T210" s="11">
        <v>8.93187624</v>
      </c>
      <c r="U210" s="11">
        <v>8.24231856</v>
      </c>
      <c r="V210" s="11">
        <v>8.086925279999999</v>
      </c>
      <c r="W210" s="11">
        <v>8.132248319999999</v>
      </c>
      <c r="X210" s="11">
        <v>8.17271532</v>
      </c>
      <c r="Y210" s="11">
        <v>8.174333999999998</v>
      </c>
    </row>
    <row r="211" spans="1:25" ht="11.25">
      <c r="A211" s="10">
        <f t="shared" si="3"/>
        <v>42633</v>
      </c>
      <c r="B211" s="11">
        <v>0</v>
      </c>
      <c r="C211" s="11">
        <v>0</v>
      </c>
      <c r="D211" s="11">
        <v>0</v>
      </c>
      <c r="E211" s="11">
        <v>120.27278003999999</v>
      </c>
      <c r="F211" s="11">
        <v>145.1875026</v>
      </c>
      <c r="G211" s="11">
        <v>142.85660339999998</v>
      </c>
      <c r="H211" s="11">
        <v>145.03534667999998</v>
      </c>
      <c r="I211" s="11">
        <v>55.86226548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126.17286863999999</v>
      </c>
      <c r="P211" s="11">
        <v>143.50407539999998</v>
      </c>
      <c r="Q211" s="11">
        <v>144.35711976</v>
      </c>
      <c r="R211" s="11">
        <v>137.31909911999998</v>
      </c>
      <c r="S211" s="11">
        <v>85.72853015999999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</row>
    <row r="212" spans="1:25" ht="11.25">
      <c r="A212" s="10">
        <f t="shared" si="3"/>
        <v>42634</v>
      </c>
      <c r="B212" s="11">
        <v>0</v>
      </c>
      <c r="C212" s="11">
        <v>0</v>
      </c>
      <c r="D212" s="11">
        <v>0</v>
      </c>
      <c r="E212" s="11">
        <v>128.20754939999998</v>
      </c>
      <c r="F212" s="11">
        <v>130.3199268</v>
      </c>
      <c r="G212" s="11">
        <v>129.78090636</v>
      </c>
      <c r="H212" s="11">
        <v>128.65430507999997</v>
      </c>
      <c r="I212" s="11">
        <v>121.40261867999999</v>
      </c>
      <c r="J212" s="11">
        <v>120.97852451999998</v>
      </c>
      <c r="K212" s="11">
        <v>120.70011155999998</v>
      </c>
      <c r="L212" s="11">
        <v>120.70011155999998</v>
      </c>
      <c r="M212" s="11">
        <v>87.368253</v>
      </c>
      <c r="N212" s="11">
        <v>121.29578579999999</v>
      </c>
      <c r="O212" s="11">
        <v>129.36976164</v>
      </c>
      <c r="P212" s="11">
        <v>147.0085176</v>
      </c>
      <c r="Q212" s="11">
        <v>145.89648444</v>
      </c>
      <c r="R212" s="11">
        <v>131.64724439999998</v>
      </c>
      <c r="S212" s="11">
        <v>119.89724628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</row>
    <row r="213" spans="1:25" ht="11.25">
      <c r="A213" s="10">
        <f t="shared" si="3"/>
        <v>42635</v>
      </c>
      <c r="B213" s="11">
        <v>120.06235163999997</v>
      </c>
      <c r="C213" s="11">
        <v>121.77005903999999</v>
      </c>
      <c r="D213" s="11">
        <v>123.91966607999998</v>
      </c>
      <c r="E213" s="11">
        <v>128.08938576</v>
      </c>
      <c r="F213" s="11">
        <v>132.98589276</v>
      </c>
      <c r="G213" s="11">
        <v>134.03317871999997</v>
      </c>
      <c r="H213" s="11">
        <v>133.64793287999998</v>
      </c>
      <c r="I213" s="11">
        <v>129.24674196</v>
      </c>
      <c r="J213" s="11">
        <v>124.78727855999998</v>
      </c>
      <c r="K213" s="11">
        <v>123.62506631999999</v>
      </c>
      <c r="L213" s="11">
        <v>125.11425191999999</v>
      </c>
      <c r="M213" s="11">
        <v>125.14662551999999</v>
      </c>
      <c r="N213" s="11">
        <v>126.47718047999999</v>
      </c>
      <c r="O213" s="11">
        <v>134.97039443999998</v>
      </c>
      <c r="P213" s="11">
        <v>146.57309268</v>
      </c>
      <c r="Q213" s="11">
        <v>138.60918707999997</v>
      </c>
      <c r="R213" s="11">
        <v>129.16257059999998</v>
      </c>
      <c r="S213" s="11">
        <v>121.01899152</v>
      </c>
      <c r="T213" s="11">
        <v>119.21901935999998</v>
      </c>
      <c r="U213" s="11">
        <v>116.22446135999999</v>
      </c>
      <c r="V213" s="11">
        <v>115.78579907999998</v>
      </c>
      <c r="W213" s="11">
        <v>115.03473155999998</v>
      </c>
      <c r="X213" s="11">
        <v>112.93044755999999</v>
      </c>
      <c r="Y213" s="11">
        <v>109.17834731999999</v>
      </c>
    </row>
    <row r="214" spans="1:25" ht="11.25">
      <c r="A214" s="10">
        <f t="shared" si="3"/>
        <v>42636</v>
      </c>
      <c r="B214" s="11">
        <v>101.42487012</v>
      </c>
      <c r="C214" s="11">
        <v>106.60950215999999</v>
      </c>
      <c r="D214" s="11">
        <v>115.95576048</v>
      </c>
      <c r="E214" s="11">
        <v>119.90372099999999</v>
      </c>
      <c r="F214" s="11">
        <v>126.54678371999998</v>
      </c>
      <c r="G214" s="11">
        <v>126.40757723999998</v>
      </c>
      <c r="H214" s="11">
        <v>125.96405892</v>
      </c>
      <c r="I214" s="11">
        <v>121.92221495999999</v>
      </c>
      <c r="J214" s="11">
        <v>120.83608068</v>
      </c>
      <c r="K214" s="11">
        <v>119.29671599999998</v>
      </c>
      <c r="L214" s="11">
        <v>119.69814864</v>
      </c>
      <c r="M214" s="11">
        <v>120.06720768</v>
      </c>
      <c r="N214" s="11">
        <v>125.19356723999998</v>
      </c>
      <c r="O214" s="11">
        <v>146.08425132</v>
      </c>
      <c r="P214" s="11">
        <v>148.27594403999998</v>
      </c>
      <c r="Q214" s="11">
        <v>147.80490815999997</v>
      </c>
      <c r="R214" s="11">
        <v>126.09355332</v>
      </c>
      <c r="S214" s="11">
        <v>114.38078483999999</v>
      </c>
      <c r="T214" s="11">
        <v>107.15499731999998</v>
      </c>
      <c r="U214" s="11">
        <v>102.53690327999999</v>
      </c>
      <c r="V214" s="11">
        <v>100.14125687999999</v>
      </c>
      <c r="W214" s="11">
        <v>99.02922371999999</v>
      </c>
      <c r="X214" s="11">
        <v>98.53390764</v>
      </c>
      <c r="Y214" s="11">
        <v>99.36914651999999</v>
      </c>
    </row>
    <row r="215" spans="1:25" ht="11.25">
      <c r="A215" s="10">
        <f t="shared" si="3"/>
        <v>42637</v>
      </c>
      <c r="B215" s="11">
        <v>48.24152003999999</v>
      </c>
      <c r="C215" s="11">
        <v>74.63733479999999</v>
      </c>
      <c r="D215" s="11">
        <v>79.82682288</v>
      </c>
      <c r="E215" s="11">
        <v>87.08498399999999</v>
      </c>
      <c r="F215" s="11">
        <v>123.58783667999998</v>
      </c>
      <c r="G215" s="11">
        <v>124.26282623999998</v>
      </c>
      <c r="H215" s="11">
        <v>123.23010839999999</v>
      </c>
      <c r="I215" s="11">
        <v>121.9027908</v>
      </c>
      <c r="J215" s="11">
        <v>84.41416199999999</v>
      </c>
      <c r="K215" s="11">
        <v>83.48342099999999</v>
      </c>
      <c r="L215" s="11">
        <v>84.01111067999999</v>
      </c>
      <c r="M215" s="11">
        <v>122.12778731999998</v>
      </c>
      <c r="N215" s="11">
        <v>123.12975023999998</v>
      </c>
      <c r="O215" s="11">
        <v>126.18419939999997</v>
      </c>
      <c r="P215" s="11">
        <v>145.74109116</v>
      </c>
      <c r="Q215" s="11">
        <v>144.79740071999998</v>
      </c>
      <c r="R215" s="11">
        <v>125.45903076</v>
      </c>
      <c r="S215" s="11">
        <v>81.25449864</v>
      </c>
      <c r="T215" s="11">
        <v>76.62669251999999</v>
      </c>
      <c r="U215" s="11">
        <v>72.759666</v>
      </c>
      <c r="V215" s="11">
        <v>70.35268884</v>
      </c>
      <c r="W215" s="11">
        <v>51.04831115999999</v>
      </c>
      <c r="X215" s="11">
        <v>52.86770748</v>
      </c>
      <c r="Y215" s="11">
        <v>54.691959839999996</v>
      </c>
    </row>
    <row r="216" spans="1:25" ht="11.25">
      <c r="A216" s="10">
        <f t="shared" si="3"/>
        <v>42638</v>
      </c>
      <c r="B216" s="11">
        <v>73.94292107999999</v>
      </c>
      <c r="C216" s="11">
        <v>74.38158335999998</v>
      </c>
      <c r="D216" s="11">
        <v>72.91505928</v>
      </c>
      <c r="E216" s="11">
        <v>73.78267175999999</v>
      </c>
      <c r="F216" s="11">
        <v>124.10905163999998</v>
      </c>
      <c r="G216" s="11">
        <v>123.57326855999997</v>
      </c>
      <c r="H216" s="11">
        <v>122.72669892</v>
      </c>
      <c r="I216" s="11">
        <v>123.2543886</v>
      </c>
      <c r="J216" s="11">
        <v>121.48355267999999</v>
      </c>
      <c r="K216" s="11">
        <v>120.27763607999998</v>
      </c>
      <c r="L216" s="11">
        <v>120.54795563999998</v>
      </c>
      <c r="M216" s="11">
        <v>121.46898455999998</v>
      </c>
      <c r="N216" s="11">
        <v>122.59072979999998</v>
      </c>
      <c r="O216" s="11">
        <v>136.00796832</v>
      </c>
      <c r="P216" s="11">
        <v>138.65451011999997</v>
      </c>
      <c r="Q216" s="11">
        <v>140.21815499999997</v>
      </c>
      <c r="R216" s="11">
        <v>126.76854287999998</v>
      </c>
      <c r="S216" s="11">
        <v>91.1154972</v>
      </c>
      <c r="T216" s="11">
        <v>85.58608631999999</v>
      </c>
      <c r="U216" s="11">
        <v>80.74947048</v>
      </c>
      <c r="V216" s="11">
        <v>76.35313559999999</v>
      </c>
      <c r="W216" s="11">
        <v>79.71837131999999</v>
      </c>
      <c r="X216" s="11">
        <v>77.85850799999999</v>
      </c>
      <c r="Y216" s="11">
        <v>77.56876427999998</v>
      </c>
    </row>
    <row r="217" spans="1:25" ht="11.25">
      <c r="A217" s="10">
        <f t="shared" si="3"/>
        <v>42639</v>
      </c>
      <c r="B217" s="11">
        <v>130.12244784</v>
      </c>
      <c r="C217" s="11">
        <v>129.65303064</v>
      </c>
      <c r="D217" s="11">
        <v>131.53069944</v>
      </c>
      <c r="E217" s="11">
        <v>129.88773923999997</v>
      </c>
      <c r="F217" s="11">
        <v>134.98819992</v>
      </c>
      <c r="G217" s="11">
        <v>135.82020144</v>
      </c>
      <c r="H217" s="11">
        <v>135.77487839999998</v>
      </c>
      <c r="I217" s="11">
        <v>134.39414435999998</v>
      </c>
      <c r="J217" s="11">
        <v>133.48606488</v>
      </c>
      <c r="K217" s="11">
        <v>132.88391592</v>
      </c>
      <c r="L217" s="11">
        <v>132.73823471999998</v>
      </c>
      <c r="M217" s="11">
        <v>133.03607184</v>
      </c>
      <c r="N217" s="11">
        <v>133.91501508</v>
      </c>
      <c r="O217" s="11">
        <v>140.21653632</v>
      </c>
      <c r="P217" s="11">
        <v>142.23664896</v>
      </c>
      <c r="Q217" s="11">
        <v>141.60536376</v>
      </c>
      <c r="R217" s="11">
        <v>130.96092407999998</v>
      </c>
      <c r="S217" s="11">
        <v>113.94697860000001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</row>
    <row r="218" spans="1:25" ht="11.25">
      <c r="A218" s="10">
        <f t="shared" si="3"/>
        <v>42640</v>
      </c>
      <c r="B218" s="11">
        <v>96.93950783999999</v>
      </c>
      <c r="C218" s="11">
        <v>100.5119346</v>
      </c>
      <c r="D218" s="11">
        <v>122.72346155999999</v>
      </c>
      <c r="E218" s="11">
        <v>125.06407284</v>
      </c>
      <c r="F218" s="11">
        <v>140.73775127999997</v>
      </c>
      <c r="G218" s="11">
        <v>140.2424352</v>
      </c>
      <c r="H218" s="11">
        <v>140.50789872</v>
      </c>
      <c r="I218" s="11">
        <v>127.28652048</v>
      </c>
      <c r="J218" s="11">
        <v>124.42307555999999</v>
      </c>
      <c r="K218" s="11">
        <v>123.70600031999999</v>
      </c>
      <c r="L218" s="11">
        <v>123.64934651999998</v>
      </c>
      <c r="M218" s="11">
        <v>123.74484864</v>
      </c>
      <c r="N218" s="11">
        <v>126.43833215999999</v>
      </c>
      <c r="O218" s="11">
        <v>140.09027927999998</v>
      </c>
      <c r="P218" s="11">
        <v>144.69218651999998</v>
      </c>
      <c r="Q218" s="11">
        <v>143.57529731999998</v>
      </c>
      <c r="R218" s="11">
        <v>138.52663439999998</v>
      </c>
      <c r="S218" s="11">
        <v>107.34438287999997</v>
      </c>
      <c r="T218" s="11">
        <v>105.13488467999997</v>
      </c>
      <c r="U218" s="11">
        <v>99.4031388</v>
      </c>
      <c r="V218" s="11">
        <v>98.64074052</v>
      </c>
      <c r="W218" s="11">
        <v>98.76214151999999</v>
      </c>
      <c r="X218" s="11">
        <v>99.01303691999999</v>
      </c>
      <c r="Y218" s="11">
        <v>94.89511499999999</v>
      </c>
    </row>
    <row r="219" spans="1:25" ht="11.25">
      <c r="A219" s="10">
        <f t="shared" si="3"/>
        <v>42641</v>
      </c>
      <c r="B219" s="11">
        <v>0</v>
      </c>
      <c r="C219" s="11">
        <v>0</v>
      </c>
      <c r="D219" s="11">
        <v>109.68337547999998</v>
      </c>
      <c r="E219" s="11">
        <v>140.95303571999997</v>
      </c>
      <c r="F219" s="11">
        <v>145.65530112</v>
      </c>
      <c r="G219" s="11">
        <v>144.56107344</v>
      </c>
      <c r="H219" s="11">
        <v>144.17906496</v>
      </c>
      <c r="I219" s="11">
        <v>130.74240228</v>
      </c>
      <c r="J219" s="11">
        <v>119.04420191999999</v>
      </c>
      <c r="K219" s="11">
        <v>111.54971351999998</v>
      </c>
      <c r="L219" s="11">
        <v>118.71722855999998</v>
      </c>
      <c r="M219" s="11">
        <v>119.83897379999999</v>
      </c>
      <c r="N219" s="11">
        <v>138.30001919999998</v>
      </c>
      <c r="O219" s="11">
        <v>146.81751336</v>
      </c>
      <c r="P219" s="11">
        <v>148.18853531999997</v>
      </c>
      <c r="Q219" s="11">
        <v>146.29306103999997</v>
      </c>
      <c r="R219" s="11">
        <v>139.02680651999998</v>
      </c>
      <c r="S219" s="11">
        <v>109.98444995999999</v>
      </c>
      <c r="T219" s="11">
        <v>0</v>
      </c>
      <c r="U219" s="11">
        <v>0</v>
      </c>
      <c r="V219" s="11">
        <v>0</v>
      </c>
      <c r="W219" s="11">
        <v>0</v>
      </c>
      <c r="X219" s="11">
        <v>116.94153659999999</v>
      </c>
      <c r="Y219" s="11">
        <v>116.54172263999999</v>
      </c>
    </row>
    <row r="220" spans="1:25" ht="11.25">
      <c r="A220" s="10">
        <f t="shared" si="3"/>
        <v>42642</v>
      </c>
      <c r="B220" s="11">
        <v>116.14838339999999</v>
      </c>
      <c r="C220" s="11">
        <v>117.59872068</v>
      </c>
      <c r="D220" s="11">
        <v>145.99846128000001</v>
      </c>
      <c r="E220" s="11">
        <v>128.08452971999998</v>
      </c>
      <c r="F220" s="11">
        <v>146.09072603999996</v>
      </c>
      <c r="G220" s="11">
        <v>145.3898376</v>
      </c>
      <c r="H220" s="11">
        <v>140.99350271999998</v>
      </c>
      <c r="I220" s="11">
        <v>124.38422723999999</v>
      </c>
      <c r="J220" s="11">
        <v>119.91181439999998</v>
      </c>
      <c r="K220" s="11">
        <v>119.16884027999998</v>
      </c>
      <c r="L220" s="11">
        <v>119.37603132</v>
      </c>
      <c r="M220" s="11">
        <v>121.92059628</v>
      </c>
      <c r="N220" s="11">
        <v>105.52336788</v>
      </c>
      <c r="O220" s="11">
        <v>145.91914595999998</v>
      </c>
      <c r="P220" s="11">
        <v>147.54753803999998</v>
      </c>
      <c r="Q220" s="11">
        <v>127.44191375999999</v>
      </c>
      <c r="R220" s="11">
        <v>120.16756583999998</v>
      </c>
      <c r="S220" s="11">
        <v>96.83429363999998</v>
      </c>
      <c r="T220" s="11">
        <v>93.97408607999998</v>
      </c>
      <c r="U220" s="11">
        <v>91.05075</v>
      </c>
      <c r="V220" s="11">
        <v>87.03318623999999</v>
      </c>
      <c r="W220" s="11">
        <v>86.6965008</v>
      </c>
      <c r="X220" s="11">
        <v>85.79651471999998</v>
      </c>
      <c r="Y220" s="11">
        <v>86.437512</v>
      </c>
    </row>
    <row r="221" spans="1:25" ht="11.25">
      <c r="A221" s="10">
        <f t="shared" si="3"/>
        <v>42643</v>
      </c>
      <c r="B221" s="11">
        <v>97.37493276</v>
      </c>
      <c r="C221" s="11">
        <v>115.64335523999999</v>
      </c>
      <c r="D221" s="11">
        <v>136.36084055999999</v>
      </c>
      <c r="E221" s="11">
        <v>141.78179988</v>
      </c>
      <c r="F221" s="11">
        <v>146.814276</v>
      </c>
      <c r="G221" s="11">
        <v>146.15709192</v>
      </c>
      <c r="H221" s="11">
        <v>145.10656859999997</v>
      </c>
      <c r="I221" s="11">
        <v>143.12854163999998</v>
      </c>
      <c r="J221" s="11">
        <v>138.75972431999998</v>
      </c>
      <c r="K221" s="11">
        <v>140.03038812</v>
      </c>
      <c r="L221" s="11">
        <v>135.36858972</v>
      </c>
      <c r="M221" s="11">
        <v>136.73313696</v>
      </c>
      <c r="N221" s="11">
        <v>113.64428543999999</v>
      </c>
      <c r="O221" s="11">
        <v>137.85002616</v>
      </c>
      <c r="P221" s="11">
        <v>147.21408996</v>
      </c>
      <c r="Q221" s="11">
        <v>145.33642116</v>
      </c>
      <c r="R221" s="11">
        <v>124.70148851999998</v>
      </c>
      <c r="S221" s="11">
        <v>111.57561239999997</v>
      </c>
      <c r="T221" s="11">
        <v>113.37072851999999</v>
      </c>
      <c r="U221" s="11">
        <v>113.53583387999997</v>
      </c>
      <c r="V221" s="11">
        <v>105.69494796</v>
      </c>
      <c r="W221" s="11">
        <v>95.53449359999999</v>
      </c>
      <c r="X221" s="11">
        <v>99.56824415999999</v>
      </c>
      <c r="Y221" s="11">
        <v>101.99950152</v>
      </c>
    </row>
    <row r="222" spans="1:25" ht="11.25">
      <c r="A222" s="10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4" spans="1:25" s="34" customFormat="1" ht="15">
      <c r="A224" s="35" t="s">
        <v>111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</row>
    <row r="226" spans="1:25" ht="12.75">
      <c r="A226" s="52" t="s">
        <v>90</v>
      </c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4"/>
    </row>
    <row r="227" spans="1:25" ht="12.75">
      <c r="A227" s="23" t="s">
        <v>22</v>
      </c>
      <c r="B227" s="22" t="s">
        <v>23</v>
      </c>
      <c r="C227" s="8" t="s">
        <v>24</v>
      </c>
      <c r="D227" s="9" t="s">
        <v>25</v>
      </c>
      <c r="E227" s="6" t="s">
        <v>26</v>
      </c>
      <c r="F227" s="6" t="s">
        <v>27</v>
      </c>
      <c r="G227" s="8" t="s">
        <v>28</v>
      </c>
      <c r="H227" s="9" t="s">
        <v>29</v>
      </c>
      <c r="I227" s="6" t="s">
        <v>30</v>
      </c>
      <c r="J227" s="6" t="s">
        <v>31</v>
      </c>
      <c r="K227" s="6" t="s">
        <v>32</v>
      </c>
      <c r="L227" s="6" t="s">
        <v>33</v>
      </c>
      <c r="M227" s="6" t="s">
        <v>34</v>
      </c>
      <c r="N227" s="6" t="s">
        <v>35</v>
      </c>
      <c r="O227" s="6" t="s">
        <v>36</v>
      </c>
      <c r="P227" s="6" t="s">
        <v>37</v>
      </c>
      <c r="Q227" s="6" t="s">
        <v>38</v>
      </c>
      <c r="R227" s="6" t="s">
        <v>39</v>
      </c>
      <c r="S227" s="6" t="s">
        <v>40</v>
      </c>
      <c r="T227" s="6" t="s">
        <v>41</v>
      </c>
      <c r="U227" s="6" t="s">
        <v>42</v>
      </c>
      <c r="V227" s="6" t="s">
        <v>43</v>
      </c>
      <c r="W227" s="6" t="s">
        <v>44</v>
      </c>
      <c r="X227" s="6" t="s">
        <v>45</v>
      </c>
      <c r="Y227" s="6" t="s">
        <v>64</v>
      </c>
    </row>
    <row r="228" spans="1:25" ht="11.25">
      <c r="A228" s="10">
        <f aca="true" t="shared" si="4" ref="A228:A258">A192</f>
        <v>42614</v>
      </c>
      <c r="B228" s="11">
        <v>58.96712168</v>
      </c>
      <c r="C228" s="11">
        <v>60.177530239999996</v>
      </c>
      <c r="D228" s="11">
        <v>65.8794888</v>
      </c>
      <c r="E228" s="11">
        <v>74.51969104</v>
      </c>
      <c r="F228" s="11">
        <v>74.41086719999998</v>
      </c>
      <c r="G228" s="11">
        <v>77.69816848</v>
      </c>
      <c r="H228" s="11">
        <v>76.46825376</v>
      </c>
      <c r="I228" s="11">
        <v>75.87690912000001</v>
      </c>
      <c r="J228" s="11">
        <v>74.80407032</v>
      </c>
      <c r="K228" s="11">
        <v>74.78456416</v>
      </c>
      <c r="L228" s="11">
        <v>74.79483056</v>
      </c>
      <c r="M228" s="11">
        <v>74.82870968</v>
      </c>
      <c r="N228" s="11">
        <v>73.94066608</v>
      </c>
      <c r="O228" s="11">
        <v>73.81130944</v>
      </c>
      <c r="P228" s="11">
        <v>75.84918984</v>
      </c>
      <c r="Q228" s="11">
        <v>80.73291632</v>
      </c>
      <c r="R228" s="11">
        <v>76.2382864</v>
      </c>
      <c r="S228" s="11">
        <v>72.48489056</v>
      </c>
      <c r="T228" s="11">
        <v>67.40096927999998</v>
      </c>
      <c r="U228" s="11">
        <v>61.664104959999996</v>
      </c>
      <c r="V228" s="11">
        <v>65.18753344</v>
      </c>
      <c r="W228" s="11">
        <v>60.76476832</v>
      </c>
      <c r="X228" s="11">
        <v>61.67642463999999</v>
      </c>
      <c r="Y228" s="11">
        <v>63.19482519999999</v>
      </c>
    </row>
    <row r="229" spans="1:25" ht="11.25">
      <c r="A229" s="10">
        <f t="shared" si="4"/>
        <v>42615</v>
      </c>
      <c r="B229" s="11">
        <v>69.92650368</v>
      </c>
      <c r="C229" s="11">
        <v>73.44479896</v>
      </c>
      <c r="D229" s="11">
        <v>76.0021592</v>
      </c>
      <c r="E229" s="11">
        <v>77.31317847999999</v>
      </c>
      <c r="F229" s="11">
        <v>78.17760936</v>
      </c>
      <c r="G229" s="11">
        <v>78.46301528</v>
      </c>
      <c r="H229" s="11">
        <v>78.83363231999999</v>
      </c>
      <c r="I229" s="11">
        <v>77.84908456</v>
      </c>
      <c r="J229" s="11">
        <v>78.38499064</v>
      </c>
      <c r="K229" s="11">
        <v>78.24126104000001</v>
      </c>
      <c r="L229" s="11">
        <v>78.20738192</v>
      </c>
      <c r="M229" s="11">
        <v>78.20532864</v>
      </c>
      <c r="N229" s="11">
        <v>77.35937728</v>
      </c>
      <c r="O229" s="11">
        <v>77.5215864</v>
      </c>
      <c r="P229" s="11">
        <v>78.24742087999999</v>
      </c>
      <c r="Q229" s="11">
        <v>84.67932048</v>
      </c>
      <c r="R229" s="11">
        <v>81.63635951999998</v>
      </c>
      <c r="S229" s="11">
        <v>77.61295736</v>
      </c>
      <c r="T229" s="11">
        <v>75.15312792</v>
      </c>
      <c r="U229" s="11">
        <v>71.56502112</v>
      </c>
      <c r="V229" s="11">
        <v>69.48402183999998</v>
      </c>
      <c r="W229" s="11">
        <v>66.61558968</v>
      </c>
      <c r="X229" s="11">
        <v>68.42966256</v>
      </c>
      <c r="Y229" s="11">
        <v>69.03230024</v>
      </c>
    </row>
    <row r="230" spans="1:25" ht="11.25">
      <c r="A230" s="10">
        <f t="shared" si="4"/>
        <v>42616</v>
      </c>
      <c r="B230" s="11">
        <v>69.4367964</v>
      </c>
      <c r="C230" s="11">
        <v>70.61845904</v>
      </c>
      <c r="D230" s="11">
        <v>75.70854016</v>
      </c>
      <c r="E230" s="11">
        <v>78.45993536</v>
      </c>
      <c r="F230" s="11">
        <v>78.00718712000001</v>
      </c>
      <c r="G230" s="11">
        <v>79.872592</v>
      </c>
      <c r="H230" s="11">
        <v>80.93105784</v>
      </c>
      <c r="I230" s="11">
        <v>77.60166432</v>
      </c>
      <c r="J230" s="11">
        <v>78.24126104000001</v>
      </c>
      <c r="K230" s="11">
        <v>78.2351012</v>
      </c>
      <c r="L230" s="11">
        <v>78.47738824</v>
      </c>
      <c r="M230" s="11">
        <v>78.32031232</v>
      </c>
      <c r="N230" s="11">
        <v>78.05338592</v>
      </c>
      <c r="O230" s="11">
        <v>77.85627104</v>
      </c>
      <c r="P230" s="11">
        <v>77.6345168</v>
      </c>
      <c r="Q230" s="11">
        <v>84.466806</v>
      </c>
      <c r="R230" s="11">
        <v>79.61695864</v>
      </c>
      <c r="S230" s="11">
        <v>77.26903295999999</v>
      </c>
      <c r="T230" s="11">
        <v>74.56280991999999</v>
      </c>
      <c r="U230" s="11">
        <v>67.9584348</v>
      </c>
      <c r="V230" s="11">
        <v>68.41836952</v>
      </c>
      <c r="W230" s="11">
        <v>65.84458304</v>
      </c>
      <c r="X230" s="11">
        <v>67.89580976</v>
      </c>
      <c r="Y230" s="11">
        <v>68.00155368</v>
      </c>
    </row>
    <row r="231" spans="1:25" ht="11.25">
      <c r="A231" s="10">
        <f t="shared" si="4"/>
        <v>42617</v>
      </c>
      <c r="B231" s="11">
        <v>57.42408176</v>
      </c>
      <c r="C231" s="11">
        <v>59.80178</v>
      </c>
      <c r="D231" s="11">
        <v>75.05046392</v>
      </c>
      <c r="E231" s="11">
        <v>76.09045024</v>
      </c>
      <c r="F231" s="11">
        <v>77.13248983999999</v>
      </c>
      <c r="G231" s="11">
        <v>77.43329536</v>
      </c>
      <c r="H231" s="11">
        <v>77.31420512</v>
      </c>
      <c r="I231" s="11">
        <v>76.9672008</v>
      </c>
      <c r="J231" s="11">
        <v>77.46101463999999</v>
      </c>
      <c r="K231" s="11">
        <v>77.03701232</v>
      </c>
      <c r="L231" s="11">
        <v>77.04317216000001</v>
      </c>
      <c r="M231" s="11">
        <v>75.6582348</v>
      </c>
      <c r="N231" s="11">
        <v>75.54427776</v>
      </c>
      <c r="O231" s="11">
        <v>75.58329008</v>
      </c>
      <c r="P231" s="11">
        <v>76.52369232</v>
      </c>
      <c r="Q231" s="11">
        <v>79.18063664</v>
      </c>
      <c r="R231" s="11">
        <v>76.51445256</v>
      </c>
      <c r="S231" s="11">
        <v>74.53611728</v>
      </c>
      <c r="T231" s="11">
        <v>70.32894655999999</v>
      </c>
      <c r="U231" s="11">
        <v>64.78406392</v>
      </c>
      <c r="V231" s="11">
        <v>62.67945191999999</v>
      </c>
      <c r="W231" s="11">
        <v>64.70501263999999</v>
      </c>
      <c r="X231" s="11">
        <v>65.35795567999999</v>
      </c>
      <c r="Y231" s="11">
        <v>64.77482416000001</v>
      </c>
    </row>
    <row r="232" spans="1:25" ht="11.25">
      <c r="A232" s="10">
        <f t="shared" si="4"/>
        <v>42618</v>
      </c>
      <c r="B232" s="11">
        <v>57.48773344</v>
      </c>
      <c r="C232" s="11">
        <v>61.989549839999995</v>
      </c>
      <c r="D232" s="11">
        <v>75.71162008</v>
      </c>
      <c r="E232" s="11">
        <v>75.38412191999998</v>
      </c>
      <c r="F232" s="11">
        <v>77.177662</v>
      </c>
      <c r="G232" s="11">
        <v>76.8850696</v>
      </c>
      <c r="H232" s="11">
        <v>77.04522544000001</v>
      </c>
      <c r="I232" s="11">
        <v>76.39330904</v>
      </c>
      <c r="J232" s="11">
        <v>77.07089144</v>
      </c>
      <c r="K232" s="11">
        <v>75.47446624</v>
      </c>
      <c r="L232" s="11">
        <v>75.40054816000001</v>
      </c>
      <c r="M232" s="11">
        <v>74.6777936</v>
      </c>
      <c r="N232" s="11">
        <v>74.71783255999999</v>
      </c>
      <c r="O232" s="11">
        <v>74.84718919999999</v>
      </c>
      <c r="P232" s="11">
        <v>76.86248351999998</v>
      </c>
      <c r="Q232" s="11">
        <v>78.09239824</v>
      </c>
      <c r="R232" s="11">
        <v>76.75057976</v>
      </c>
      <c r="S232" s="11">
        <v>74.88722816</v>
      </c>
      <c r="T232" s="11">
        <v>70.48704912</v>
      </c>
      <c r="U232" s="11">
        <v>65.54480416</v>
      </c>
      <c r="V232" s="11">
        <v>62.450511199999994</v>
      </c>
      <c r="W232" s="11">
        <v>65.28506424</v>
      </c>
      <c r="X232" s="11">
        <v>66.43182112</v>
      </c>
      <c r="Y232" s="11">
        <v>65.858956</v>
      </c>
    </row>
    <row r="233" spans="1:25" ht="11.25">
      <c r="A233" s="10">
        <f t="shared" si="4"/>
        <v>42619</v>
      </c>
      <c r="B233" s="11">
        <v>68.55183272</v>
      </c>
      <c r="C233" s="11">
        <v>72.24671008</v>
      </c>
      <c r="D233" s="11">
        <v>75.52887816</v>
      </c>
      <c r="E233" s="11">
        <v>75.00426512</v>
      </c>
      <c r="F233" s="11">
        <v>76.13767568</v>
      </c>
      <c r="G233" s="11">
        <v>75.69724712</v>
      </c>
      <c r="H233" s="11">
        <v>75.59355648</v>
      </c>
      <c r="I233" s="11">
        <v>75.3348432</v>
      </c>
      <c r="J233" s="11">
        <v>75.74344591999998</v>
      </c>
      <c r="K233" s="11">
        <v>75.71777992</v>
      </c>
      <c r="L233" s="11">
        <v>75.27632472</v>
      </c>
      <c r="M233" s="11">
        <v>75.01350487999999</v>
      </c>
      <c r="N233" s="11">
        <v>75.10692911999999</v>
      </c>
      <c r="O233" s="11">
        <v>75.42210759999999</v>
      </c>
      <c r="P233" s="11">
        <v>76.13972896</v>
      </c>
      <c r="Q233" s="11">
        <v>80.86329959999999</v>
      </c>
      <c r="R233" s="11">
        <v>76.54011856</v>
      </c>
      <c r="S233" s="11">
        <v>74.47143896</v>
      </c>
      <c r="T233" s="11">
        <v>72.22207072</v>
      </c>
      <c r="U233" s="11">
        <v>66.56117775999999</v>
      </c>
      <c r="V233" s="11">
        <v>64.95756607999999</v>
      </c>
      <c r="W233" s="11">
        <v>65.03764399999999</v>
      </c>
      <c r="X233" s="11">
        <v>65.6433616</v>
      </c>
      <c r="Y233" s="11">
        <v>66.10021640000001</v>
      </c>
    </row>
    <row r="234" spans="1:25" ht="11.25">
      <c r="A234" s="10">
        <f t="shared" si="4"/>
        <v>42620</v>
      </c>
      <c r="B234" s="11">
        <v>59.763794319999995</v>
      </c>
      <c r="C234" s="11">
        <v>62.70922448</v>
      </c>
      <c r="D234" s="11">
        <v>76.59966368</v>
      </c>
      <c r="E234" s="11">
        <v>76.93845488</v>
      </c>
      <c r="F234" s="11">
        <v>77.10785048</v>
      </c>
      <c r="G234" s="11">
        <v>76.77521912</v>
      </c>
      <c r="H234" s="11">
        <v>76.92613519999999</v>
      </c>
      <c r="I234" s="11">
        <v>76.41692176</v>
      </c>
      <c r="J234" s="11">
        <v>75.91900136000001</v>
      </c>
      <c r="K234" s="11">
        <v>75.45701335999999</v>
      </c>
      <c r="L234" s="11">
        <v>76.15718183999999</v>
      </c>
      <c r="M234" s="11">
        <v>75.97341327999999</v>
      </c>
      <c r="N234" s="11">
        <v>76.16642159999999</v>
      </c>
      <c r="O234" s="11">
        <v>76.77111255999999</v>
      </c>
      <c r="P234" s="11">
        <v>79.81818008</v>
      </c>
      <c r="Q234" s="11">
        <v>79.10569192</v>
      </c>
      <c r="R234" s="11">
        <v>76.52266568</v>
      </c>
      <c r="S234" s="11">
        <v>75.55454416</v>
      </c>
      <c r="T234" s="11">
        <v>71.582474</v>
      </c>
      <c r="U234" s="11">
        <v>67.26647944</v>
      </c>
      <c r="V234" s="11">
        <v>65.39696799999999</v>
      </c>
      <c r="W234" s="11">
        <v>67.06628463999999</v>
      </c>
      <c r="X234" s="11">
        <v>67.05396496</v>
      </c>
      <c r="Y234" s="11">
        <v>67.07552439999999</v>
      </c>
    </row>
    <row r="235" spans="1:25" ht="11.25">
      <c r="A235" s="10">
        <f t="shared" si="4"/>
        <v>42621</v>
      </c>
      <c r="B235" s="11">
        <v>57.917895599999994</v>
      </c>
      <c r="C235" s="11">
        <v>61.3520064</v>
      </c>
      <c r="D235" s="11">
        <v>73.78564344000002</v>
      </c>
      <c r="E235" s="11">
        <v>75.0781832</v>
      </c>
      <c r="F235" s="11">
        <v>75.73831272</v>
      </c>
      <c r="G235" s="11">
        <v>80.14259831999999</v>
      </c>
      <c r="H235" s="11">
        <v>80.92695128</v>
      </c>
      <c r="I235" s="11">
        <v>77.0955308</v>
      </c>
      <c r="J235" s="11">
        <v>75.3245768</v>
      </c>
      <c r="K235" s="11">
        <v>75.23936568</v>
      </c>
      <c r="L235" s="11">
        <v>75.22807264000001</v>
      </c>
      <c r="M235" s="11">
        <v>74.790724</v>
      </c>
      <c r="N235" s="11">
        <v>74.87388184</v>
      </c>
      <c r="O235" s="11">
        <v>75.29993744</v>
      </c>
      <c r="P235" s="11">
        <v>82.03366919999999</v>
      </c>
      <c r="Q235" s="11">
        <v>83.86006176000001</v>
      </c>
      <c r="R235" s="11">
        <v>88.50663440000001</v>
      </c>
      <c r="S235" s="11">
        <v>74.17987319999999</v>
      </c>
      <c r="T235" s="11">
        <v>68.42247608000001</v>
      </c>
      <c r="U235" s="11">
        <v>63.412472879999996</v>
      </c>
      <c r="V235" s="11">
        <v>61.602506559999995</v>
      </c>
      <c r="W235" s="11">
        <v>61.32018056</v>
      </c>
      <c r="X235" s="11">
        <v>59.45682896</v>
      </c>
      <c r="Y235" s="11">
        <v>59.547173279999996</v>
      </c>
    </row>
    <row r="236" spans="1:25" ht="11.25">
      <c r="A236" s="10">
        <f t="shared" si="4"/>
        <v>42622</v>
      </c>
      <c r="B236" s="11">
        <v>53.465357919999995</v>
      </c>
      <c r="C236" s="11">
        <v>57.93021528</v>
      </c>
      <c r="D236" s="11">
        <v>51.186217119999995</v>
      </c>
      <c r="E236" s="11">
        <v>70.04764719999999</v>
      </c>
      <c r="F236" s="11">
        <v>73.04132944</v>
      </c>
      <c r="G236" s="11">
        <v>78.63446416</v>
      </c>
      <c r="H236" s="11">
        <v>78.95682912</v>
      </c>
      <c r="I236" s="11">
        <v>74.83178960000001</v>
      </c>
      <c r="J236" s="11">
        <v>73.49202439999999</v>
      </c>
      <c r="K236" s="11">
        <v>74.01355751999999</v>
      </c>
      <c r="L236" s="11">
        <v>73.80206968</v>
      </c>
      <c r="M236" s="11">
        <v>72.99821055999999</v>
      </c>
      <c r="N236" s="11">
        <v>71.54038176</v>
      </c>
      <c r="O236" s="11">
        <v>72.53827584</v>
      </c>
      <c r="P236" s="11">
        <v>73.88625416000001</v>
      </c>
      <c r="Q236" s="11">
        <v>84.66597416</v>
      </c>
      <c r="R236" s="11">
        <v>74.23941832</v>
      </c>
      <c r="S236" s="11">
        <v>70.54762088</v>
      </c>
      <c r="T236" s="11">
        <v>58.12219696</v>
      </c>
      <c r="U236" s="11">
        <v>55.8184168</v>
      </c>
      <c r="V236" s="11">
        <v>54.122407519999996</v>
      </c>
      <c r="W236" s="11">
        <v>53.834948319999995</v>
      </c>
      <c r="X236" s="11">
        <v>53.289802480000006</v>
      </c>
      <c r="Y236" s="11">
        <v>53.410945999999996</v>
      </c>
    </row>
    <row r="237" spans="1:25" ht="11.25">
      <c r="A237" s="10">
        <f t="shared" si="4"/>
        <v>42623</v>
      </c>
      <c r="B237" s="11">
        <v>68.65757664</v>
      </c>
      <c r="C237" s="11">
        <v>69.43063656</v>
      </c>
      <c r="D237" s="11">
        <v>73.96735872</v>
      </c>
      <c r="E237" s="11">
        <v>75.41492112</v>
      </c>
      <c r="F237" s="11">
        <v>75.83481688</v>
      </c>
      <c r="G237" s="11">
        <v>78.03798632</v>
      </c>
      <c r="H237" s="11">
        <v>79.27919408000001</v>
      </c>
      <c r="I237" s="11">
        <v>76.67460840000001</v>
      </c>
      <c r="J237" s="11">
        <v>75.67158112000001</v>
      </c>
      <c r="K237" s="11">
        <v>74.94574664000001</v>
      </c>
      <c r="L237" s="11">
        <v>74.96833272</v>
      </c>
      <c r="M237" s="11">
        <v>74.83281624</v>
      </c>
      <c r="N237" s="11">
        <v>74.73733872</v>
      </c>
      <c r="O237" s="11">
        <v>75.09152952</v>
      </c>
      <c r="P237" s="11">
        <v>80.0984528</v>
      </c>
      <c r="Q237" s="11">
        <v>81.96488432000001</v>
      </c>
      <c r="R237" s="11">
        <v>76.12227608</v>
      </c>
      <c r="S237" s="11">
        <v>74.32770936</v>
      </c>
      <c r="T237" s="11">
        <v>72.51466312000001</v>
      </c>
      <c r="U237" s="11">
        <v>68.82081240000001</v>
      </c>
      <c r="V237" s="11">
        <v>66.29425136</v>
      </c>
      <c r="W237" s="11">
        <v>72.3165216</v>
      </c>
      <c r="X237" s="11">
        <v>72.07218128</v>
      </c>
      <c r="Y237" s="11">
        <v>72.17895184</v>
      </c>
    </row>
    <row r="238" spans="1:25" ht="11.25">
      <c r="A238" s="10">
        <f t="shared" si="4"/>
        <v>42624</v>
      </c>
      <c r="B238" s="11">
        <v>70.76629519999999</v>
      </c>
      <c r="C238" s="11">
        <v>70.45932984</v>
      </c>
      <c r="D238" s="11">
        <v>72.73025752</v>
      </c>
      <c r="E238" s="11">
        <v>73.74971104000001</v>
      </c>
      <c r="F238" s="11">
        <v>73.38114728000001</v>
      </c>
      <c r="G238" s="11">
        <v>73.53411664</v>
      </c>
      <c r="H238" s="11">
        <v>72.06704808</v>
      </c>
      <c r="I238" s="11">
        <v>71.79601512</v>
      </c>
      <c r="J238" s="11">
        <v>72.29906872</v>
      </c>
      <c r="K238" s="11">
        <v>69.78380072</v>
      </c>
      <c r="L238" s="11">
        <v>69.12367119999999</v>
      </c>
      <c r="M238" s="11">
        <v>68.93682272000001</v>
      </c>
      <c r="N238" s="11">
        <v>69.00458096</v>
      </c>
      <c r="O238" s="11">
        <v>69.55075344000001</v>
      </c>
      <c r="P238" s="11">
        <v>73.0403028</v>
      </c>
      <c r="Q238" s="11">
        <v>74.70448624000001</v>
      </c>
      <c r="R238" s="11">
        <v>69.77045439999999</v>
      </c>
      <c r="S238" s="11">
        <v>68.88035751999999</v>
      </c>
      <c r="T238" s="11">
        <v>66.45954040000001</v>
      </c>
      <c r="U238" s="11">
        <v>63.510003680000004</v>
      </c>
      <c r="V238" s="11">
        <v>60.67853056</v>
      </c>
      <c r="W238" s="11">
        <v>63.01003</v>
      </c>
      <c r="X238" s="11">
        <v>61.723650080000006</v>
      </c>
      <c r="Y238" s="11">
        <v>62.2195172</v>
      </c>
    </row>
    <row r="239" spans="1:25" ht="11.25">
      <c r="A239" s="10">
        <f t="shared" si="4"/>
        <v>42625</v>
      </c>
      <c r="B239" s="11">
        <v>57.42100183999999</v>
      </c>
      <c r="C239" s="11">
        <v>60.78838104</v>
      </c>
      <c r="D239" s="11">
        <v>67.76131991999999</v>
      </c>
      <c r="E239" s="11">
        <v>68.54156632</v>
      </c>
      <c r="F239" s="11">
        <v>72.42534544000002</v>
      </c>
      <c r="G239" s="11">
        <v>72.58652792</v>
      </c>
      <c r="H239" s="11">
        <v>72.45819792</v>
      </c>
      <c r="I239" s="11">
        <v>69.48402183999998</v>
      </c>
      <c r="J239" s="11">
        <v>72.27237608</v>
      </c>
      <c r="K239" s="11">
        <v>73.73636472</v>
      </c>
      <c r="L239" s="11">
        <v>73.64910032</v>
      </c>
      <c r="M239" s="11">
        <v>73.55464944</v>
      </c>
      <c r="N239" s="11">
        <v>73.07931512</v>
      </c>
      <c r="O239" s="11">
        <v>72.91402608</v>
      </c>
      <c r="P239" s="11">
        <v>87.04469904</v>
      </c>
      <c r="Q239" s="11">
        <v>85.7603724</v>
      </c>
      <c r="R239" s="11">
        <v>83.22765152</v>
      </c>
      <c r="S239" s="11">
        <v>67.48926032</v>
      </c>
      <c r="T239" s="11">
        <v>64.27485048</v>
      </c>
      <c r="U239" s="11">
        <v>60.597426</v>
      </c>
      <c r="V239" s="11">
        <v>57.06681104</v>
      </c>
      <c r="W239" s="11">
        <v>57.77827256</v>
      </c>
      <c r="X239" s="11">
        <v>58.062651839999994</v>
      </c>
      <c r="Y239" s="11">
        <v>57.99078704</v>
      </c>
    </row>
    <row r="240" spans="1:25" ht="11.25">
      <c r="A240" s="10">
        <f t="shared" si="4"/>
        <v>42626</v>
      </c>
      <c r="B240" s="11">
        <v>0</v>
      </c>
      <c r="C240" s="11">
        <v>0</v>
      </c>
      <c r="D240" s="11">
        <v>0</v>
      </c>
      <c r="E240" s="11">
        <v>54.103928</v>
      </c>
      <c r="F240" s="11">
        <v>67.30035855999999</v>
      </c>
      <c r="G240" s="11">
        <v>75.14286152</v>
      </c>
      <c r="H240" s="11">
        <v>74.17268672</v>
      </c>
      <c r="I240" s="11">
        <v>72.82162848</v>
      </c>
      <c r="J240" s="11">
        <v>83.1783728</v>
      </c>
      <c r="K240" s="11">
        <v>88.57131272</v>
      </c>
      <c r="L240" s="11">
        <v>86.4892868</v>
      </c>
      <c r="M240" s="11">
        <v>86.00060616</v>
      </c>
      <c r="N240" s="11">
        <v>66.82605088</v>
      </c>
      <c r="O240" s="11">
        <v>67.88349008</v>
      </c>
      <c r="P240" s="11">
        <v>76.20954048</v>
      </c>
      <c r="Q240" s="11">
        <v>91.60606055999999</v>
      </c>
      <c r="R240" s="11">
        <v>87.7725868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</row>
    <row r="241" spans="1:25" ht="11.25">
      <c r="A241" s="10">
        <f t="shared" si="4"/>
        <v>42627</v>
      </c>
      <c r="B241" s="11">
        <v>65.40107456</v>
      </c>
      <c r="C241" s="11">
        <v>66.53037856</v>
      </c>
      <c r="D241" s="11">
        <v>68.78590664</v>
      </c>
      <c r="E241" s="11">
        <v>69.01382072000001</v>
      </c>
      <c r="F241" s="11">
        <v>72.36374703999999</v>
      </c>
      <c r="G241" s="11">
        <v>78.08007856</v>
      </c>
      <c r="H241" s="11">
        <v>81.47723031999999</v>
      </c>
      <c r="I241" s="11">
        <v>77.23515384</v>
      </c>
      <c r="J241" s="11">
        <v>87.38041032000001</v>
      </c>
      <c r="K241" s="11">
        <v>86.77777264000001</v>
      </c>
      <c r="L241" s="11">
        <v>87.68840232</v>
      </c>
      <c r="M241" s="11">
        <v>87.15454951999999</v>
      </c>
      <c r="N241" s="11">
        <v>72.63683327999999</v>
      </c>
      <c r="O241" s="11">
        <v>77.36553712000001</v>
      </c>
      <c r="P241" s="11">
        <v>91.96435792</v>
      </c>
      <c r="Q241" s="11">
        <v>94.10798223999998</v>
      </c>
      <c r="R241" s="11">
        <v>84.1126152</v>
      </c>
      <c r="S241" s="11">
        <v>67.19974783999999</v>
      </c>
      <c r="T241" s="11">
        <v>65.63720176</v>
      </c>
      <c r="U241" s="11">
        <v>65.1454412</v>
      </c>
      <c r="V241" s="11">
        <v>65.11566864</v>
      </c>
      <c r="W241" s="11">
        <v>64.13933399999999</v>
      </c>
      <c r="X241" s="11">
        <v>63.090107919999994</v>
      </c>
      <c r="Y241" s="11">
        <v>62.872460239999995</v>
      </c>
    </row>
    <row r="242" spans="1:25" ht="11.25">
      <c r="A242" s="10">
        <f t="shared" si="4"/>
        <v>42628</v>
      </c>
      <c r="B242" s="11">
        <v>67.84755768000001</v>
      </c>
      <c r="C242" s="11">
        <v>68.84031855999999</v>
      </c>
      <c r="D242" s="11">
        <v>77.19614152</v>
      </c>
      <c r="E242" s="11">
        <v>77.92300264</v>
      </c>
      <c r="F242" s="11">
        <v>94.41289432</v>
      </c>
      <c r="G242" s="11">
        <v>81.22878344</v>
      </c>
      <c r="H242" s="11">
        <v>94.21269952</v>
      </c>
      <c r="I242" s="11">
        <v>77.68790208</v>
      </c>
      <c r="J242" s="11">
        <v>87.89475696</v>
      </c>
      <c r="K242" s="11">
        <v>85.45546032</v>
      </c>
      <c r="L242" s="11">
        <v>88.43374296</v>
      </c>
      <c r="M242" s="11">
        <v>86.94408832</v>
      </c>
      <c r="N242" s="11">
        <v>76.94872127999999</v>
      </c>
      <c r="O242" s="11">
        <v>77.72999432</v>
      </c>
      <c r="P242" s="11">
        <v>91.35248048</v>
      </c>
      <c r="Q242" s="11">
        <v>90.67695136</v>
      </c>
      <c r="R242" s="11">
        <v>87.33934472</v>
      </c>
      <c r="S242" s="11">
        <v>72.42739872</v>
      </c>
      <c r="T242" s="11">
        <v>68.60829792</v>
      </c>
      <c r="U242" s="11">
        <v>67.34450408000001</v>
      </c>
      <c r="V242" s="11">
        <v>67.19769455999999</v>
      </c>
      <c r="W242" s="11">
        <v>67.2089876</v>
      </c>
      <c r="X242" s="11">
        <v>67.34245080000001</v>
      </c>
      <c r="Y242" s="11">
        <v>67.45127464000001</v>
      </c>
    </row>
    <row r="243" spans="1:25" ht="11.25">
      <c r="A243" s="10">
        <f t="shared" si="4"/>
        <v>42629</v>
      </c>
      <c r="B243" s="11">
        <v>62.7739028</v>
      </c>
      <c r="C243" s="11">
        <v>65.52427136</v>
      </c>
      <c r="D243" s="11">
        <v>65.75834527999999</v>
      </c>
      <c r="E243" s="11">
        <v>67.14533592</v>
      </c>
      <c r="F243" s="11">
        <v>89.80636064</v>
      </c>
      <c r="G243" s="11">
        <v>77.01545288</v>
      </c>
      <c r="H243" s="11">
        <v>76.69822112</v>
      </c>
      <c r="I243" s="11">
        <v>76.13870232</v>
      </c>
      <c r="J243" s="11">
        <v>66.35174319999999</v>
      </c>
      <c r="K243" s="11">
        <v>66.43490104</v>
      </c>
      <c r="L243" s="11">
        <v>66.90715544</v>
      </c>
      <c r="M243" s="11">
        <v>66.58068392</v>
      </c>
      <c r="N243" s="11">
        <v>66.71004056</v>
      </c>
      <c r="O243" s="11">
        <v>68.52822</v>
      </c>
      <c r="P243" s="11">
        <v>93.29590999999999</v>
      </c>
      <c r="Q243" s="11">
        <v>92.21588472</v>
      </c>
      <c r="R243" s="11">
        <v>76.70951416</v>
      </c>
      <c r="S243" s="11">
        <v>67.39686272</v>
      </c>
      <c r="T243" s="11">
        <v>65.73473256</v>
      </c>
      <c r="U243" s="11">
        <v>65.29533064</v>
      </c>
      <c r="V243" s="11">
        <v>63.28106295999999</v>
      </c>
      <c r="W243" s="11">
        <v>62.693824879999994</v>
      </c>
      <c r="X243" s="11">
        <v>62.19795776</v>
      </c>
      <c r="Y243" s="11">
        <v>60.92389752</v>
      </c>
    </row>
    <row r="244" spans="1:25" ht="11.25">
      <c r="A244" s="10">
        <f t="shared" si="4"/>
        <v>42630</v>
      </c>
      <c r="B244" s="11">
        <v>66.04683112000001</v>
      </c>
      <c r="C244" s="11">
        <v>70.60819264</v>
      </c>
      <c r="D244" s="11">
        <v>74.2158056</v>
      </c>
      <c r="E244" s="11">
        <v>75.33073664</v>
      </c>
      <c r="F244" s="11">
        <v>77.63246352</v>
      </c>
      <c r="G244" s="11">
        <v>79.64057136000001</v>
      </c>
      <c r="H244" s="11">
        <v>79.95266991999999</v>
      </c>
      <c r="I244" s="11">
        <v>79.18268991999999</v>
      </c>
      <c r="J244" s="11">
        <v>76.73312687999999</v>
      </c>
      <c r="K244" s="11">
        <v>77.16944887999999</v>
      </c>
      <c r="L244" s="11">
        <v>76.72388712</v>
      </c>
      <c r="M244" s="11">
        <v>75.67260776</v>
      </c>
      <c r="N244" s="11">
        <v>75.87998904</v>
      </c>
      <c r="O244" s="11">
        <v>77.25979319999999</v>
      </c>
      <c r="P244" s="11">
        <v>80.8889656</v>
      </c>
      <c r="Q244" s="11">
        <v>89.18319016</v>
      </c>
      <c r="R244" s="11">
        <v>79.26995432</v>
      </c>
      <c r="S244" s="11">
        <v>74.0772092</v>
      </c>
      <c r="T244" s="11">
        <v>72.85140104</v>
      </c>
      <c r="U244" s="11">
        <v>70.1092456</v>
      </c>
      <c r="V244" s="11">
        <v>67.29727864</v>
      </c>
      <c r="W244" s="11">
        <v>66.50368592</v>
      </c>
      <c r="X244" s="11">
        <v>67.79622567999999</v>
      </c>
      <c r="Y244" s="11">
        <v>65.8538228</v>
      </c>
    </row>
    <row r="245" spans="1:25" ht="11.25">
      <c r="A245" s="10">
        <f t="shared" si="4"/>
        <v>42631</v>
      </c>
      <c r="B245" s="11">
        <v>58.44353528</v>
      </c>
      <c r="C245" s="11">
        <v>55.59152936</v>
      </c>
      <c r="D245" s="11">
        <v>64.54588344</v>
      </c>
      <c r="E245" s="11">
        <v>68.72636152</v>
      </c>
      <c r="F245" s="11">
        <v>70.75705544</v>
      </c>
      <c r="G245" s="11">
        <v>71.1923508</v>
      </c>
      <c r="H245" s="11">
        <v>71.22930984</v>
      </c>
      <c r="I245" s="11">
        <v>70.90078504</v>
      </c>
      <c r="J245" s="11">
        <v>70.27556127999999</v>
      </c>
      <c r="K245" s="11">
        <v>69.84334583999998</v>
      </c>
      <c r="L245" s="11">
        <v>69.86695856</v>
      </c>
      <c r="M245" s="11">
        <v>70.09076608</v>
      </c>
      <c r="N245" s="11">
        <v>69.97886232</v>
      </c>
      <c r="O245" s="11">
        <v>70.50758191999999</v>
      </c>
      <c r="P245" s="11">
        <v>78.33673856</v>
      </c>
      <c r="Q245" s="11">
        <v>79.74220872</v>
      </c>
      <c r="R245" s="11">
        <v>76.24136632</v>
      </c>
      <c r="S245" s="11">
        <v>69.25302784</v>
      </c>
      <c r="T245" s="11">
        <v>64.61877487999999</v>
      </c>
      <c r="U245" s="11">
        <v>60.40441768</v>
      </c>
      <c r="V245" s="11">
        <v>58.038012480000006</v>
      </c>
      <c r="W245" s="11">
        <v>55.428293599999996</v>
      </c>
      <c r="X245" s="11">
        <v>55.969332879999996</v>
      </c>
      <c r="Y245" s="11">
        <v>56.93026792</v>
      </c>
    </row>
    <row r="246" spans="1:25" ht="11.25">
      <c r="A246" s="10">
        <f t="shared" si="4"/>
        <v>42632</v>
      </c>
      <c r="B246" s="11">
        <v>4.979203999999999</v>
      </c>
      <c r="C246" s="11">
        <v>5.43708544</v>
      </c>
      <c r="D246" s="11">
        <v>5.95656528</v>
      </c>
      <c r="E246" s="11">
        <v>71.78164216</v>
      </c>
      <c r="F246" s="11">
        <v>71.67692487999999</v>
      </c>
      <c r="G246" s="11">
        <v>71.35866648000001</v>
      </c>
      <c r="H246" s="11">
        <v>71.24265616000001</v>
      </c>
      <c r="I246" s="11">
        <v>70.53016799999999</v>
      </c>
      <c r="J246" s="11">
        <v>70.48294256</v>
      </c>
      <c r="K246" s="11">
        <v>70.72625623999998</v>
      </c>
      <c r="L246" s="11">
        <v>70.64207176</v>
      </c>
      <c r="M246" s="11">
        <v>70.68005744</v>
      </c>
      <c r="N246" s="11">
        <v>71.02911504000001</v>
      </c>
      <c r="O246" s="11">
        <v>71.67795152</v>
      </c>
      <c r="P246" s="11">
        <v>79.68882344000001</v>
      </c>
      <c r="Q246" s="11">
        <v>80.98546976</v>
      </c>
      <c r="R246" s="11">
        <v>75.62127576</v>
      </c>
      <c r="S246" s="11">
        <v>6.055122719999999</v>
      </c>
      <c r="T246" s="11">
        <v>5.66499952</v>
      </c>
      <c r="U246" s="11">
        <v>5.22765088</v>
      </c>
      <c r="V246" s="11">
        <v>5.12909344</v>
      </c>
      <c r="W246" s="11">
        <v>5.15783936</v>
      </c>
      <c r="X246" s="11">
        <v>5.183505360000001</v>
      </c>
      <c r="Y246" s="11">
        <v>5.184532</v>
      </c>
    </row>
    <row r="247" spans="1:25" ht="11.25">
      <c r="A247" s="10">
        <f t="shared" si="4"/>
        <v>42633</v>
      </c>
      <c r="B247" s="11">
        <v>0</v>
      </c>
      <c r="C247" s="11">
        <v>0</v>
      </c>
      <c r="D247" s="11">
        <v>0</v>
      </c>
      <c r="E247" s="11">
        <v>76.28243192</v>
      </c>
      <c r="F247" s="11">
        <v>92.08447480000001</v>
      </c>
      <c r="G247" s="11">
        <v>90.6061132</v>
      </c>
      <c r="H247" s="11">
        <v>91.98797063999999</v>
      </c>
      <c r="I247" s="11">
        <v>35.430373040000006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80.02453472</v>
      </c>
      <c r="P247" s="11">
        <v>91.01676919999998</v>
      </c>
      <c r="Q247" s="11">
        <v>91.55780848</v>
      </c>
      <c r="R247" s="11">
        <v>87.09397776</v>
      </c>
      <c r="S247" s="11">
        <v>54.37290768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</row>
    <row r="248" spans="1:25" ht="11.25">
      <c r="A248" s="10">
        <f t="shared" si="4"/>
        <v>42634</v>
      </c>
      <c r="B248" s="11">
        <v>0</v>
      </c>
      <c r="C248" s="11">
        <v>0</v>
      </c>
      <c r="D248" s="11">
        <v>0</v>
      </c>
      <c r="E248" s="11">
        <v>81.31502119999999</v>
      </c>
      <c r="F248" s="11">
        <v>82.6547864</v>
      </c>
      <c r="G248" s="11">
        <v>82.31291528</v>
      </c>
      <c r="H248" s="11">
        <v>81.59837384</v>
      </c>
      <c r="I248" s="11">
        <v>76.99902664</v>
      </c>
      <c r="J248" s="11">
        <v>76.73004696</v>
      </c>
      <c r="K248" s="11">
        <v>76.55346487999999</v>
      </c>
      <c r="L248" s="11">
        <v>76.55346487999999</v>
      </c>
      <c r="M248" s="11">
        <v>55.412894</v>
      </c>
      <c r="N248" s="11">
        <v>76.93126840000001</v>
      </c>
      <c r="O248" s="11">
        <v>82.05214872</v>
      </c>
      <c r="P248" s="11">
        <v>93.23944480000002</v>
      </c>
      <c r="Q248" s="11">
        <v>92.53414312000001</v>
      </c>
      <c r="R248" s="11">
        <v>83.4966312</v>
      </c>
      <c r="S248" s="11">
        <v>76.04425144000001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</row>
    <row r="249" spans="1:25" ht="11.25">
      <c r="A249" s="10">
        <f t="shared" si="4"/>
        <v>42635</v>
      </c>
      <c r="B249" s="11">
        <v>76.14896872</v>
      </c>
      <c r="C249" s="11">
        <v>77.23207392</v>
      </c>
      <c r="D249" s="11">
        <v>78.59545184</v>
      </c>
      <c r="E249" s="11">
        <v>81.24007648</v>
      </c>
      <c r="F249" s="11">
        <v>84.34566248</v>
      </c>
      <c r="G249" s="11">
        <v>85.00989855999998</v>
      </c>
      <c r="H249" s="11">
        <v>84.76555823999999</v>
      </c>
      <c r="I249" s="11">
        <v>81.97412408000001</v>
      </c>
      <c r="J249" s="11">
        <v>79.14573087999999</v>
      </c>
      <c r="K249" s="11">
        <v>78.40860336</v>
      </c>
      <c r="L249" s="11">
        <v>79.35311216</v>
      </c>
      <c r="M249" s="11">
        <v>79.37364496</v>
      </c>
      <c r="N249" s="11">
        <v>80.21754304</v>
      </c>
      <c r="O249" s="11">
        <v>85.60432312</v>
      </c>
      <c r="P249" s="11">
        <v>92.96327864</v>
      </c>
      <c r="Q249" s="11">
        <v>87.91220983999999</v>
      </c>
      <c r="R249" s="11">
        <v>81.9207388</v>
      </c>
      <c r="S249" s="11">
        <v>76.75571296</v>
      </c>
      <c r="T249" s="11">
        <v>75.61408927999999</v>
      </c>
      <c r="U249" s="11">
        <v>73.71480528</v>
      </c>
      <c r="V249" s="11">
        <v>73.43658583999999</v>
      </c>
      <c r="W249" s="11">
        <v>72.96022488</v>
      </c>
      <c r="X249" s="11">
        <v>71.62559288</v>
      </c>
      <c r="Y249" s="11">
        <v>69.24584136</v>
      </c>
    </row>
    <row r="250" spans="1:25" ht="11.25">
      <c r="A250" s="10">
        <f t="shared" si="4"/>
        <v>42636</v>
      </c>
      <c r="B250" s="11">
        <v>64.32823576000001</v>
      </c>
      <c r="C250" s="11">
        <v>67.61656368</v>
      </c>
      <c r="D250" s="11">
        <v>73.54438304000001</v>
      </c>
      <c r="E250" s="11">
        <v>76.048358</v>
      </c>
      <c r="F250" s="11">
        <v>80.26168856</v>
      </c>
      <c r="G250" s="11">
        <v>80.17339752</v>
      </c>
      <c r="H250" s="11">
        <v>79.89209816</v>
      </c>
      <c r="I250" s="11">
        <v>77.32857808</v>
      </c>
      <c r="J250" s="11">
        <v>76.63970264</v>
      </c>
      <c r="K250" s="11">
        <v>75.66336799999999</v>
      </c>
      <c r="L250" s="11">
        <v>75.91797472</v>
      </c>
      <c r="M250" s="11">
        <v>76.15204864</v>
      </c>
      <c r="N250" s="11">
        <v>79.40341751999999</v>
      </c>
      <c r="O250" s="11">
        <v>92.65323336</v>
      </c>
      <c r="P250" s="11">
        <v>94.04330392</v>
      </c>
      <c r="Q250" s="11">
        <v>93.74455168</v>
      </c>
      <c r="R250" s="11">
        <v>79.97422936</v>
      </c>
      <c r="S250" s="11">
        <v>72.54546232</v>
      </c>
      <c r="T250" s="11">
        <v>67.96254135999999</v>
      </c>
      <c r="U250" s="11">
        <v>65.03353744</v>
      </c>
      <c r="V250" s="11">
        <v>63.514110239999994</v>
      </c>
      <c r="W250" s="11">
        <v>62.808808559999996</v>
      </c>
      <c r="X250" s="11">
        <v>62.49465672</v>
      </c>
      <c r="Y250" s="11">
        <v>63.02440296</v>
      </c>
    </row>
    <row r="251" spans="1:25" ht="11.25">
      <c r="A251" s="10">
        <f t="shared" si="4"/>
        <v>42637</v>
      </c>
      <c r="B251" s="11">
        <v>30.596951919999995</v>
      </c>
      <c r="C251" s="11">
        <v>47.3383704</v>
      </c>
      <c r="D251" s="11">
        <v>50.62977824</v>
      </c>
      <c r="E251" s="11">
        <v>55.233232</v>
      </c>
      <c r="F251" s="11">
        <v>78.38499064</v>
      </c>
      <c r="G251" s="11">
        <v>78.81309952</v>
      </c>
      <c r="H251" s="11">
        <v>78.1581032</v>
      </c>
      <c r="I251" s="11">
        <v>77.31625840000001</v>
      </c>
      <c r="J251" s="11">
        <v>53.539276</v>
      </c>
      <c r="K251" s="11">
        <v>52.948958</v>
      </c>
      <c r="L251" s="11">
        <v>53.28364264</v>
      </c>
      <c r="M251" s="11">
        <v>77.45896136</v>
      </c>
      <c r="N251" s="11">
        <v>78.09445151999999</v>
      </c>
      <c r="O251" s="11">
        <v>80.03172119999999</v>
      </c>
      <c r="P251" s="11">
        <v>92.43558568</v>
      </c>
      <c r="Q251" s="11">
        <v>91.83705456</v>
      </c>
      <c r="R251" s="11">
        <v>79.57178648000001</v>
      </c>
      <c r="S251" s="11">
        <v>51.535274720000004</v>
      </c>
      <c r="T251" s="11">
        <v>48.600110959999995</v>
      </c>
      <c r="U251" s="11">
        <v>46.147467999999996</v>
      </c>
      <c r="V251" s="11">
        <v>44.62085432</v>
      </c>
      <c r="W251" s="11">
        <v>32.37714568</v>
      </c>
      <c r="X251" s="11">
        <v>33.531089040000005</v>
      </c>
      <c r="Y251" s="11">
        <v>34.68811232</v>
      </c>
    </row>
    <row r="252" spans="1:25" ht="11.25">
      <c r="A252" s="10">
        <f t="shared" si="4"/>
        <v>42638</v>
      </c>
      <c r="B252" s="11">
        <v>46.897941839999994</v>
      </c>
      <c r="C252" s="11">
        <v>47.176161279999995</v>
      </c>
      <c r="D252" s="11">
        <v>46.24602544</v>
      </c>
      <c r="E252" s="11">
        <v>46.796304479999996</v>
      </c>
      <c r="F252" s="11">
        <v>78.71556872</v>
      </c>
      <c r="G252" s="11">
        <v>78.37575088</v>
      </c>
      <c r="H252" s="11">
        <v>77.83881816000002</v>
      </c>
      <c r="I252" s="11">
        <v>78.17350280000001</v>
      </c>
      <c r="J252" s="11">
        <v>77.05035864</v>
      </c>
      <c r="K252" s="11">
        <v>76.28551184</v>
      </c>
      <c r="L252" s="11">
        <v>76.45696072</v>
      </c>
      <c r="M252" s="11">
        <v>77.04111888</v>
      </c>
      <c r="N252" s="11">
        <v>77.7525804</v>
      </c>
      <c r="O252" s="11">
        <v>86.26239936</v>
      </c>
      <c r="P252" s="11">
        <v>87.94095576</v>
      </c>
      <c r="Q252" s="11">
        <v>88.93269</v>
      </c>
      <c r="R252" s="11">
        <v>80.40233824</v>
      </c>
      <c r="S252" s="11">
        <v>57.789565599999996</v>
      </c>
      <c r="T252" s="11">
        <v>54.282563360000005</v>
      </c>
      <c r="U252" s="11">
        <v>51.21496304</v>
      </c>
      <c r="V252" s="11">
        <v>48.4266088</v>
      </c>
      <c r="W252" s="11">
        <v>50.56099336</v>
      </c>
      <c r="X252" s="11">
        <v>49.381384</v>
      </c>
      <c r="Y252" s="11">
        <v>49.19761543999999</v>
      </c>
    </row>
    <row r="253" spans="1:25" ht="11.25">
      <c r="A253" s="10">
        <f t="shared" si="4"/>
        <v>42639</v>
      </c>
      <c r="B253" s="11">
        <v>82.52953632</v>
      </c>
      <c r="C253" s="11">
        <v>82.23181072</v>
      </c>
      <c r="D253" s="11">
        <v>83.42271312000001</v>
      </c>
      <c r="E253" s="11">
        <v>82.38067351999999</v>
      </c>
      <c r="F253" s="11">
        <v>85.61561616</v>
      </c>
      <c r="G253" s="11">
        <v>86.14330912000001</v>
      </c>
      <c r="H253" s="11">
        <v>86.11456319999999</v>
      </c>
      <c r="I253" s="11">
        <v>85.23883928</v>
      </c>
      <c r="J253" s="11">
        <v>84.66289424</v>
      </c>
      <c r="K253" s="11">
        <v>84.28098416</v>
      </c>
      <c r="L253" s="11">
        <v>84.18858655999999</v>
      </c>
      <c r="M253" s="11">
        <v>84.37748832</v>
      </c>
      <c r="N253" s="11">
        <v>84.93495383999999</v>
      </c>
      <c r="O253" s="11">
        <v>88.93166336</v>
      </c>
      <c r="P253" s="11">
        <v>90.21291008</v>
      </c>
      <c r="Q253" s="11">
        <v>89.81252048</v>
      </c>
      <c r="R253" s="11">
        <v>83.06133584</v>
      </c>
      <c r="S253" s="11">
        <v>72.2703228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</row>
    <row r="254" spans="1:25" ht="11.25">
      <c r="A254" s="10">
        <f t="shared" si="4"/>
        <v>42640</v>
      </c>
      <c r="B254" s="11">
        <v>61.48341632</v>
      </c>
      <c r="C254" s="11">
        <v>63.74921080000001</v>
      </c>
      <c r="D254" s="11">
        <v>77.83676488</v>
      </c>
      <c r="E254" s="11">
        <v>79.32128632</v>
      </c>
      <c r="F254" s="11">
        <v>89.26224144</v>
      </c>
      <c r="G254" s="11">
        <v>88.9480896</v>
      </c>
      <c r="H254" s="11">
        <v>89.11645856</v>
      </c>
      <c r="I254" s="11">
        <v>80.73086304</v>
      </c>
      <c r="J254" s="11">
        <v>78.91473688</v>
      </c>
      <c r="K254" s="11">
        <v>78.45993536</v>
      </c>
      <c r="L254" s="11">
        <v>78.42400296</v>
      </c>
      <c r="M254" s="11">
        <v>78.48457472000001</v>
      </c>
      <c r="N254" s="11">
        <v>80.19290368</v>
      </c>
      <c r="O254" s="11">
        <v>88.85158544</v>
      </c>
      <c r="P254" s="11">
        <v>91.77032296</v>
      </c>
      <c r="Q254" s="11">
        <v>91.06194135999999</v>
      </c>
      <c r="R254" s="11">
        <v>87.8598512</v>
      </c>
      <c r="S254" s="11">
        <v>68.08265823999999</v>
      </c>
      <c r="T254" s="11">
        <v>66.68129463999999</v>
      </c>
      <c r="U254" s="11">
        <v>63.04596240000001</v>
      </c>
      <c r="V254" s="11">
        <v>62.56241496</v>
      </c>
      <c r="W254" s="11">
        <v>62.639412959999994</v>
      </c>
      <c r="X254" s="11">
        <v>62.798542160000004</v>
      </c>
      <c r="Y254" s="11">
        <v>60.186769999999996</v>
      </c>
    </row>
    <row r="255" spans="1:25" ht="11.25">
      <c r="A255" s="10">
        <f t="shared" si="4"/>
        <v>42641</v>
      </c>
      <c r="B255" s="11">
        <v>0</v>
      </c>
      <c r="C255" s="11">
        <v>0</v>
      </c>
      <c r="D255" s="11">
        <v>69.56615303999999</v>
      </c>
      <c r="E255" s="11">
        <v>89.39878456</v>
      </c>
      <c r="F255" s="11">
        <v>92.38117376</v>
      </c>
      <c r="G255" s="11">
        <v>91.68716512</v>
      </c>
      <c r="H255" s="11">
        <v>91.44487808000001</v>
      </c>
      <c r="I255" s="11">
        <v>82.92273944</v>
      </c>
      <c r="J255" s="11">
        <v>75.50321216</v>
      </c>
      <c r="K255" s="11">
        <v>70.74986896</v>
      </c>
      <c r="L255" s="11">
        <v>75.29583088</v>
      </c>
      <c r="M255" s="11">
        <v>76.0072924</v>
      </c>
      <c r="N255" s="11">
        <v>87.7161216</v>
      </c>
      <c r="O255" s="11">
        <v>93.11830128</v>
      </c>
      <c r="P255" s="11">
        <v>93.98786536</v>
      </c>
      <c r="Q255" s="11">
        <v>92.78566991999999</v>
      </c>
      <c r="R255" s="11">
        <v>88.17708295999999</v>
      </c>
      <c r="S255" s="11">
        <v>69.75710808</v>
      </c>
      <c r="T255" s="11">
        <v>0</v>
      </c>
      <c r="U255" s="11">
        <v>0</v>
      </c>
      <c r="V255" s="11">
        <v>0</v>
      </c>
      <c r="W255" s="11">
        <v>0</v>
      </c>
      <c r="X255" s="11">
        <v>74.1696068</v>
      </c>
      <c r="Y255" s="11">
        <v>73.91602672</v>
      </c>
    </row>
    <row r="256" spans="1:25" ht="11.25">
      <c r="A256" s="10">
        <f t="shared" si="4"/>
        <v>42642</v>
      </c>
      <c r="B256" s="11">
        <v>73.6665532</v>
      </c>
      <c r="C256" s="11">
        <v>74.58642264000001</v>
      </c>
      <c r="D256" s="11">
        <v>92.59882144000001</v>
      </c>
      <c r="E256" s="11">
        <v>81.23699656</v>
      </c>
      <c r="F256" s="11">
        <v>92.65733992</v>
      </c>
      <c r="G256" s="11">
        <v>92.2128048</v>
      </c>
      <c r="H256" s="11">
        <v>89.42445056</v>
      </c>
      <c r="I256" s="11">
        <v>78.89009752</v>
      </c>
      <c r="J256" s="11">
        <v>76.0534912</v>
      </c>
      <c r="K256" s="11">
        <v>75.58226343999999</v>
      </c>
      <c r="L256" s="11">
        <v>75.71367336</v>
      </c>
      <c r="M256" s="11">
        <v>77.32755144000001</v>
      </c>
      <c r="N256" s="11">
        <v>66.92768824</v>
      </c>
      <c r="O256" s="11">
        <v>92.54851608</v>
      </c>
      <c r="P256" s="11">
        <v>93.58131592</v>
      </c>
      <c r="Q256" s="11">
        <v>80.82942048</v>
      </c>
      <c r="R256" s="11">
        <v>76.21570032</v>
      </c>
      <c r="S256" s="11">
        <v>61.41668472</v>
      </c>
      <c r="T256" s="11">
        <v>59.602611839999994</v>
      </c>
      <c r="U256" s="11">
        <v>57.7485</v>
      </c>
      <c r="V256" s="11">
        <v>55.20037952</v>
      </c>
      <c r="W256" s="11">
        <v>54.9868384</v>
      </c>
      <c r="X256" s="11">
        <v>54.41602655999999</v>
      </c>
      <c r="Y256" s="11">
        <v>54.822576000000005</v>
      </c>
    </row>
    <row r="257" spans="1:25" ht="11.25">
      <c r="A257" s="10">
        <f t="shared" si="4"/>
        <v>42643</v>
      </c>
      <c r="B257" s="11">
        <v>61.75958248</v>
      </c>
      <c r="C257" s="11">
        <v>73.34624151999999</v>
      </c>
      <c r="D257" s="11">
        <v>86.48620688</v>
      </c>
      <c r="E257" s="11">
        <v>89.92442424</v>
      </c>
      <c r="F257" s="11">
        <v>93.116248</v>
      </c>
      <c r="G257" s="11">
        <v>92.69943216</v>
      </c>
      <c r="H257" s="11">
        <v>92.0331428</v>
      </c>
      <c r="I257" s="11">
        <v>90.77858872</v>
      </c>
      <c r="J257" s="11">
        <v>88.00768735999999</v>
      </c>
      <c r="K257" s="11">
        <v>88.81359976</v>
      </c>
      <c r="L257" s="11">
        <v>85.85687656</v>
      </c>
      <c r="M257" s="11">
        <v>86.72233408</v>
      </c>
      <c r="N257" s="11">
        <v>72.07834112</v>
      </c>
      <c r="O257" s="11">
        <v>87.43071568</v>
      </c>
      <c r="P257" s="11">
        <v>93.36982808</v>
      </c>
      <c r="Q257" s="11">
        <v>92.17892567999999</v>
      </c>
      <c r="R257" s="11">
        <v>79.09131896</v>
      </c>
      <c r="S257" s="11">
        <v>70.76629519999999</v>
      </c>
      <c r="T257" s="11">
        <v>71.90483896</v>
      </c>
      <c r="U257" s="11">
        <v>72.00955624</v>
      </c>
      <c r="V257" s="11">
        <v>67.03651208</v>
      </c>
      <c r="W257" s="11">
        <v>60.5922928</v>
      </c>
      <c r="X257" s="11">
        <v>63.15067968</v>
      </c>
      <c r="Y257" s="11">
        <v>64.69269296</v>
      </c>
    </row>
    <row r="258" spans="1:25" ht="11.25">
      <c r="A258" s="10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ht="11.25">
      <c r="A259" s="25"/>
    </row>
    <row r="260" spans="1:25" s="34" customFormat="1" ht="15">
      <c r="A260" s="35" t="s">
        <v>112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</row>
    <row r="261" ht="11.25">
      <c r="A261" s="25"/>
    </row>
    <row r="262" spans="1:25" ht="12.75">
      <c r="A262" s="52" t="s">
        <v>91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4"/>
    </row>
    <row r="263" spans="1:25" ht="12.75">
      <c r="A263" s="23" t="s">
        <v>22</v>
      </c>
      <c r="B263" s="22" t="s">
        <v>23</v>
      </c>
      <c r="C263" s="8" t="s">
        <v>24</v>
      </c>
      <c r="D263" s="9" t="s">
        <v>25</v>
      </c>
      <c r="E263" s="6" t="s">
        <v>26</v>
      </c>
      <c r="F263" s="6" t="s">
        <v>27</v>
      </c>
      <c r="G263" s="8" t="s">
        <v>28</v>
      </c>
      <c r="H263" s="9" t="s">
        <v>29</v>
      </c>
      <c r="I263" s="6" t="s">
        <v>30</v>
      </c>
      <c r="J263" s="6" t="s">
        <v>31</v>
      </c>
      <c r="K263" s="6" t="s">
        <v>32</v>
      </c>
      <c r="L263" s="6" t="s">
        <v>33</v>
      </c>
      <c r="M263" s="6" t="s">
        <v>34</v>
      </c>
      <c r="N263" s="6" t="s">
        <v>35</v>
      </c>
      <c r="O263" s="6" t="s">
        <v>36</v>
      </c>
      <c r="P263" s="6" t="s">
        <v>37</v>
      </c>
      <c r="Q263" s="6" t="s">
        <v>38</v>
      </c>
      <c r="R263" s="6" t="s">
        <v>39</v>
      </c>
      <c r="S263" s="6" t="s">
        <v>40</v>
      </c>
      <c r="T263" s="6" t="s">
        <v>41</v>
      </c>
      <c r="U263" s="6" t="s">
        <v>42</v>
      </c>
      <c r="V263" s="6" t="s">
        <v>43</v>
      </c>
      <c r="W263" s="6" t="s">
        <v>44</v>
      </c>
      <c r="X263" s="6" t="s">
        <v>45</v>
      </c>
      <c r="Y263" s="6" t="s">
        <v>64</v>
      </c>
    </row>
    <row r="264" spans="1:25" ht="11.25">
      <c r="A264" s="10">
        <f aca="true" t="shared" si="5" ref="A264:A294">A228</f>
        <v>42614</v>
      </c>
      <c r="B264" s="11">
        <v>31.838477839999996</v>
      </c>
      <c r="C264" s="11">
        <v>32.49202112</v>
      </c>
      <c r="D264" s="11">
        <v>35.57071439999999</v>
      </c>
      <c r="E264" s="11">
        <v>40.235871519999996</v>
      </c>
      <c r="F264" s="11">
        <v>40.17711359999999</v>
      </c>
      <c r="G264" s="11">
        <v>41.952046239999994</v>
      </c>
      <c r="H264" s="11">
        <v>41.28797087999999</v>
      </c>
      <c r="I264" s="11">
        <v>40.96868256</v>
      </c>
      <c r="J264" s="11">
        <v>40.38941815999999</v>
      </c>
      <c r="K264" s="11">
        <v>40.378886079999994</v>
      </c>
      <c r="L264" s="11">
        <v>40.38442927999999</v>
      </c>
      <c r="M264" s="11">
        <v>40.40272184</v>
      </c>
      <c r="N264" s="11">
        <v>39.923235039999994</v>
      </c>
      <c r="O264" s="11">
        <v>39.85339071999999</v>
      </c>
      <c r="P264" s="11">
        <v>40.953715919999986</v>
      </c>
      <c r="Q264" s="11">
        <v>43.590616159999996</v>
      </c>
      <c r="R264" s="11">
        <v>41.1638032</v>
      </c>
      <c r="S264" s="11">
        <v>39.13720927999999</v>
      </c>
      <c r="T264" s="11">
        <v>36.39221663999999</v>
      </c>
      <c r="U264" s="11">
        <v>33.29467647999999</v>
      </c>
      <c r="V264" s="11">
        <v>35.19710272</v>
      </c>
      <c r="W264" s="11">
        <v>32.80909215999999</v>
      </c>
      <c r="X264" s="11">
        <v>33.301328319999996</v>
      </c>
      <c r="Y264" s="11">
        <v>34.12116759999999</v>
      </c>
    </row>
    <row r="265" spans="1:25" ht="11.25">
      <c r="A265" s="10">
        <f t="shared" si="5"/>
        <v>42615</v>
      </c>
      <c r="B265" s="11">
        <v>37.75584383999999</v>
      </c>
      <c r="C265" s="11">
        <v>39.65549847999999</v>
      </c>
      <c r="D265" s="11">
        <v>41.03630959999999</v>
      </c>
      <c r="E265" s="11">
        <v>41.744176239999994</v>
      </c>
      <c r="F265" s="11">
        <v>42.21091367999999</v>
      </c>
      <c r="G265" s="11">
        <v>42.36501463999999</v>
      </c>
      <c r="H265" s="11">
        <v>42.56512415999999</v>
      </c>
      <c r="I265" s="11">
        <v>42.03353127999999</v>
      </c>
      <c r="J265" s="11">
        <v>42.32288631999999</v>
      </c>
      <c r="K265" s="11">
        <v>42.24528152</v>
      </c>
      <c r="L265" s="11">
        <v>42.22698895999999</v>
      </c>
      <c r="M265" s="11">
        <v>42.225880319999995</v>
      </c>
      <c r="N265" s="11">
        <v>41.76912064</v>
      </c>
      <c r="O265" s="11">
        <v>41.8567032</v>
      </c>
      <c r="P265" s="11">
        <v>42.248607439999994</v>
      </c>
      <c r="Q265" s="11">
        <v>45.721422239999995</v>
      </c>
      <c r="R265" s="11">
        <v>44.07841775999999</v>
      </c>
      <c r="S265" s="11">
        <v>41.90603768</v>
      </c>
      <c r="T265" s="11">
        <v>40.577886959999994</v>
      </c>
      <c r="U265" s="11">
        <v>38.640538559999996</v>
      </c>
      <c r="V265" s="11">
        <v>37.51693191999999</v>
      </c>
      <c r="W265" s="11">
        <v>35.96816183999999</v>
      </c>
      <c r="X265" s="11">
        <v>36.94764527999999</v>
      </c>
      <c r="Y265" s="11">
        <v>37.27303111999999</v>
      </c>
    </row>
    <row r="266" spans="1:25" ht="11.25">
      <c r="A266" s="10">
        <f t="shared" si="5"/>
        <v>42616</v>
      </c>
      <c r="B266" s="11">
        <v>37.491433199999996</v>
      </c>
      <c r="C266" s="11">
        <v>38.12945552</v>
      </c>
      <c r="D266" s="11">
        <v>40.877774079999995</v>
      </c>
      <c r="E266" s="11">
        <v>42.363351679999994</v>
      </c>
      <c r="F266" s="11">
        <v>42.118896559999996</v>
      </c>
      <c r="G266" s="11">
        <v>43.12609599999999</v>
      </c>
      <c r="H266" s="11">
        <v>43.697599919999995</v>
      </c>
      <c r="I266" s="11">
        <v>41.89994015999999</v>
      </c>
      <c r="J266" s="11">
        <v>42.24528152</v>
      </c>
      <c r="K266" s="11">
        <v>42.2419556</v>
      </c>
      <c r="L266" s="11">
        <v>42.37277511999999</v>
      </c>
      <c r="M266" s="11">
        <v>42.287964159999994</v>
      </c>
      <c r="N266" s="11">
        <v>42.14384095999999</v>
      </c>
      <c r="O266" s="11">
        <v>42.03741151999999</v>
      </c>
      <c r="P266" s="11">
        <v>41.91767839999999</v>
      </c>
      <c r="Q266" s="11">
        <v>45.606677999999995</v>
      </c>
      <c r="R266" s="11">
        <v>42.98807031999999</v>
      </c>
      <c r="S266" s="11">
        <v>41.72034047999999</v>
      </c>
      <c r="T266" s="11">
        <v>40.259152959999994</v>
      </c>
      <c r="U266" s="11">
        <v>36.69321239999999</v>
      </c>
      <c r="V266" s="11">
        <v>36.94154775999999</v>
      </c>
      <c r="W266" s="11">
        <v>35.55186752</v>
      </c>
      <c r="X266" s="11">
        <v>36.65939888</v>
      </c>
      <c r="Y266" s="11">
        <v>36.71649383999999</v>
      </c>
    </row>
    <row r="267" spans="1:25" ht="11.25">
      <c r="A267" s="10">
        <f t="shared" si="5"/>
        <v>42617</v>
      </c>
      <c r="B267" s="11">
        <v>31.005334879999996</v>
      </c>
      <c r="C267" s="11">
        <v>32.289139999999996</v>
      </c>
      <c r="D267" s="11">
        <v>40.52245495999999</v>
      </c>
      <c r="E267" s="11">
        <v>41.08398111999999</v>
      </c>
      <c r="F267" s="11">
        <v>41.64661591999999</v>
      </c>
      <c r="G267" s="11">
        <v>41.80903168</v>
      </c>
      <c r="H267" s="11">
        <v>41.744730559999994</v>
      </c>
      <c r="I267" s="11">
        <v>41.557370399999996</v>
      </c>
      <c r="J267" s="11">
        <v>41.823998319999994</v>
      </c>
      <c r="K267" s="11">
        <v>41.59506415999999</v>
      </c>
      <c r="L267" s="11">
        <v>41.59839008</v>
      </c>
      <c r="M267" s="11">
        <v>40.850612399999996</v>
      </c>
      <c r="N267" s="11">
        <v>40.789082879999995</v>
      </c>
      <c r="O267" s="11">
        <v>40.81014703999999</v>
      </c>
      <c r="P267" s="11">
        <v>41.31790416</v>
      </c>
      <c r="Q267" s="11">
        <v>42.75248431999999</v>
      </c>
      <c r="R267" s="11">
        <v>41.31291527999999</v>
      </c>
      <c r="S267" s="11">
        <v>40.24474063999999</v>
      </c>
      <c r="T267" s="11">
        <v>37.97313727999999</v>
      </c>
      <c r="U267" s="11">
        <v>34.97925495999999</v>
      </c>
      <c r="V267" s="11">
        <v>33.84289895999999</v>
      </c>
      <c r="W267" s="11">
        <v>34.93657231999999</v>
      </c>
      <c r="X267" s="11">
        <v>35.28911983999999</v>
      </c>
      <c r="Y267" s="11">
        <v>34.97426608</v>
      </c>
    </row>
    <row r="268" spans="1:25" ht="11.25">
      <c r="A268" s="10">
        <f t="shared" si="5"/>
        <v>42618</v>
      </c>
      <c r="B268" s="11">
        <v>31.039702719999994</v>
      </c>
      <c r="C268" s="11">
        <v>33.470395919999994</v>
      </c>
      <c r="D268" s="11">
        <v>40.87943704</v>
      </c>
      <c r="E268" s="11">
        <v>40.702608959999985</v>
      </c>
      <c r="F268" s="11">
        <v>41.67100599999999</v>
      </c>
      <c r="G268" s="11">
        <v>41.51302479999999</v>
      </c>
      <c r="H268" s="11">
        <v>41.59949872</v>
      </c>
      <c r="I268" s="11">
        <v>41.24750552</v>
      </c>
      <c r="J268" s="11">
        <v>41.61335671999999</v>
      </c>
      <c r="K268" s="11">
        <v>40.75138911999999</v>
      </c>
      <c r="L268" s="11">
        <v>40.71147808</v>
      </c>
      <c r="M268" s="11">
        <v>40.321236799999994</v>
      </c>
      <c r="N268" s="11">
        <v>40.342855279999995</v>
      </c>
      <c r="O268" s="11">
        <v>40.41269959999999</v>
      </c>
      <c r="P268" s="11">
        <v>41.50082975999999</v>
      </c>
      <c r="Q268" s="11">
        <v>42.16490511999999</v>
      </c>
      <c r="R268" s="11">
        <v>41.44040887999999</v>
      </c>
      <c r="S268" s="11">
        <v>40.43431808</v>
      </c>
      <c r="T268" s="11">
        <v>38.058502559999994</v>
      </c>
      <c r="U268" s="11">
        <v>35.39000608</v>
      </c>
      <c r="V268" s="11">
        <v>33.71928559999999</v>
      </c>
      <c r="W268" s="11">
        <v>35.24976312</v>
      </c>
      <c r="X268" s="11">
        <v>35.86893856</v>
      </c>
      <c r="Y268" s="11">
        <v>35.559628</v>
      </c>
    </row>
    <row r="269" spans="1:25" ht="11.25">
      <c r="A269" s="10">
        <f t="shared" si="5"/>
        <v>42619</v>
      </c>
      <c r="B269" s="11">
        <v>37.01360936</v>
      </c>
      <c r="C269" s="11">
        <v>39.008607039999994</v>
      </c>
      <c r="D269" s="11">
        <v>40.780768079999994</v>
      </c>
      <c r="E269" s="11">
        <v>40.497510559999995</v>
      </c>
      <c r="F269" s="11">
        <v>41.10947983999999</v>
      </c>
      <c r="G269" s="11">
        <v>40.87167656</v>
      </c>
      <c r="H269" s="11">
        <v>40.81569024</v>
      </c>
      <c r="I269" s="11">
        <v>40.67600159999999</v>
      </c>
      <c r="J269" s="11">
        <v>40.896620959999986</v>
      </c>
      <c r="K269" s="11">
        <v>40.882762959999994</v>
      </c>
      <c r="L269" s="11">
        <v>40.64440535999999</v>
      </c>
      <c r="M269" s="11">
        <v>40.50249943999999</v>
      </c>
      <c r="N269" s="11">
        <v>40.55294255999999</v>
      </c>
      <c r="O269" s="11">
        <v>40.72311879999999</v>
      </c>
      <c r="P269" s="11">
        <v>41.11058847999999</v>
      </c>
      <c r="Q269" s="11">
        <v>43.66101479999999</v>
      </c>
      <c r="R269" s="11">
        <v>41.32677327999999</v>
      </c>
      <c r="S269" s="11">
        <v>40.209818479999996</v>
      </c>
      <c r="T269" s="11">
        <v>38.99530336</v>
      </c>
      <c r="U269" s="11">
        <v>35.93878287999999</v>
      </c>
      <c r="V269" s="11">
        <v>35.07293503999999</v>
      </c>
      <c r="W269" s="11">
        <v>35.11617199999999</v>
      </c>
      <c r="X269" s="11">
        <v>35.4432208</v>
      </c>
      <c r="Y269" s="11">
        <v>35.68989319999999</v>
      </c>
    </row>
    <row r="270" spans="1:25" ht="11.25">
      <c r="A270" s="10">
        <f t="shared" si="5"/>
        <v>42620</v>
      </c>
      <c r="B270" s="11">
        <v>32.268630159999994</v>
      </c>
      <c r="C270" s="11">
        <v>33.85897424</v>
      </c>
      <c r="D270" s="11">
        <v>41.358923839999996</v>
      </c>
      <c r="E270" s="11">
        <v>41.541849439999986</v>
      </c>
      <c r="F270" s="11">
        <v>41.633312239999995</v>
      </c>
      <c r="G270" s="11">
        <v>41.45371255999999</v>
      </c>
      <c r="H270" s="11">
        <v>41.53519759999999</v>
      </c>
      <c r="I270" s="11">
        <v>41.26025487999999</v>
      </c>
      <c r="J270" s="11">
        <v>40.99140968</v>
      </c>
      <c r="K270" s="11">
        <v>40.74196567999999</v>
      </c>
      <c r="L270" s="11">
        <v>41.12001191999999</v>
      </c>
      <c r="M270" s="11">
        <v>41.02078863999999</v>
      </c>
      <c r="N270" s="11">
        <v>41.125000799999995</v>
      </c>
      <c r="O270" s="11">
        <v>41.45149527999999</v>
      </c>
      <c r="P270" s="11">
        <v>43.096717039999994</v>
      </c>
      <c r="Q270" s="36">
        <v>42.71201895999999</v>
      </c>
      <c r="R270" s="11">
        <v>41.31734984</v>
      </c>
      <c r="S270" s="11">
        <v>40.79462608</v>
      </c>
      <c r="T270" s="11">
        <v>38.649961999999995</v>
      </c>
      <c r="U270" s="11">
        <v>36.31960072</v>
      </c>
      <c r="V270" s="11">
        <v>35.31018399999999</v>
      </c>
      <c r="W270" s="11">
        <v>36.21150831999999</v>
      </c>
      <c r="X270" s="11">
        <v>36.20485648</v>
      </c>
      <c r="Y270" s="11">
        <v>36.21649719999999</v>
      </c>
    </row>
    <row r="271" spans="1:25" ht="11.25">
      <c r="A271" s="10">
        <f t="shared" si="5"/>
        <v>42621</v>
      </c>
      <c r="B271" s="11">
        <v>31.271962799999994</v>
      </c>
      <c r="C271" s="11">
        <v>33.12616319999999</v>
      </c>
      <c r="D271" s="11">
        <v>39.83953272</v>
      </c>
      <c r="E271" s="11">
        <v>40.537421599999995</v>
      </c>
      <c r="F271" s="11">
        <v>40.89384935999999</v>
      </c>
      <c r="G271" s="11">
        <v>43.27188215999999</v>
      </c>
      <c r="H271" s="11">
        <v>43.69538264</v>
      </c>
      <c r="I271" s="11">
        <v>41.6266604</v>
      </c>
      <c r="J271" s="11">
        <v>40.670458399999994</v>
      </c>
      <c r="K271" s="11">
        <v>40.62444984</v>
      </c>
      <c r="L271" s="11">
        <v>40.61835232</v>
      </c>
      <c r="M271" s="11">
        <v>40.382211999999996</v>
      </c>
      <c r="N271" s="11">
        <v>40.427111919999994</v>
      </c>
      <c r="O271" s="11">
        <v>40.657154719999994</v>
      </c>
      <c r="P271" s="11">
        <v>44.29293959999999</v>
      </c>
      <c r="Q271" s="11">
        <v>45.279074879999996</v>
      </c>
      <c r="R271" s="11">
        <v>47.7879272</v>
      </c>
      <c r="S271" s="11">
        <v>40.052391599999986</v>
      </c>
      <c r="T271" s="11">
        <v>36.943765039999995</v>
      </c>
      <c r="U271" s="11">
        <v>34.238683439999996</v>
      </c>
      <c r="V271" s="11">
        <v>33.261417279999996</v>
      </c>
      <c r="W271" s="11">
        <v>33.10897927999999</v>
      </c>
      <c r="X271" s="11">
        <v>32.10288848</v>
      </c>
      <c r="Y271" s="11">
        <v>32.15166863999999</v>
      </c>
    </row>
    <row r="272" spans="1:25" ht="11.25">
      <c r="A272" s="10">
        <f t="shared" si="5"/>
        <v>42622</v>
      </c>
      <c r="B272" s="11">
        <v>28.867876959999993</v>
      </c>
      <c r="C272" s="11">
        <v>31.278614639999997</v>
      </c>
      <c r="D272" s="11">
        <v>27.637286559999993</v>
      </c>
      <c r="E272" s="11">
        <v>37.82125359999999</v>
      </c>
      <c r="F272" s="11">
        <v>39.43765071999999</v>
      </c>
      <c r="G272" s="11">
        <v>42.45758607999999</v>
      </c>
      <c r="H272" s="11">
        <v>42.63164255999999</v>
      </c>
      <c r="I272" s="11">
        <v>40.404384799999995</v>
      </c>
      <c r="J272" s="11">
        <v>39.68099719999999</v>
      </c>
      <c r="K272" s="11">
        <v>39.96259175999999</v>
      </c>
      <c r="L272" s="11">
        <v>39.848401839999994</v>
      </c>
      <c r="M272" s="11">
        <v>39.41436927999999</v>
      </c>
      <c r="N272" s="11">
        <v>38.627234879999996</v>
      </c>
      <c r="O272" s="11">
        <v>39.16603392</v>
      </c>
      <c r="P272" s="11">
        <v>39.89385608</v>
      </c>
      <c r="Q272" s="11">
        <v>45.71421608</v>
      </c>
      <c r="R272" s="11">
        <v>40.08454215999999</v>
      </c>
      <c r="S272" s="11">
        <v>38.09120743999999</v>
      </c>
      <c r="T272" s="11">
        <v>31.382272479999994</v>
      </c>
      <c r="U272" s="11">
        <v>30.138378399999997</v>
      </c>
      <c r="V272" s="11">
        <v>29.222641759999995</v>
      </c>
      <c r="W272" s="11">
        <v>29.067432159999992</v>
      </c>
      <c r="X272" s="11">
        <v>28.77308824</v>
      </c>
      <c r="Y272" s="11">
        <v>28.838497999999994</v>
      </c>
    </row>
    <row r="273" spans="1:25" ht="11.25">
      <c r="A273" s="10">
        <f t="shared" si="5"/>
        <v>42623</v>
      </c>
      <c r="B273" s="11">
        <v>37.07070432</v>
      </c>
      <c r="C273" s="11">
        <v>37.488107279999994</v>
      </c>
      <c r="D273" s="11">
        <v>39.93764735999999</v>
      </c>
      <c r="E273" s="11">
        <v>40.719238559999994</v>
      </c>
      <c r="F273" s="11">
        <v>40.94595543999999</v>
      </c>
      <c r="G273" s="11">
        <v>42.13552616</v>
      </c>
      <c r="H273" s="11">
        <v>42.80569904</v>
      </c>
      <c r="I273" s="11">
        <v>41.399389199999995</v>
      </c>
      <c r="J273" s="11">
        <v>40.85781856</v>
      </c>
      <c r="K273" s="11">
        <v>40.465914319999996</v>
      </c>
      <c r="L273" s="11">
        <v>40.47810936</v>
      </c>
      <c r="M273" s="11">
        <v>40.404939119999995</v>
      </c>
      <c r="N273" s="11">
        <v>40.35338735999999</v>
      </c>
      <c r="O273" s="11">
        <v>40.54462775999999</v>
      </c>
      <c r="P273" s="11">
        <v>43.2480464</v>
      </c>
      <c r="Q273" s="11">
        <v>44.25580016</v>
      </c>
      <c r="R273" s="11">
        <v>41.10116504</v>
      </c>
      <c r="S273" s="11">
        <v>40.13221367999999</v>
      </c>
      <c r="T273" s="11">
        <v>39.153284559999996</v>
      </c>
      <c r="U273" s="11">
        <v>37.1588412</v>
      </c>
      <c r="V273" s="11">
        <v>35.794659679999995</v>
      </c>
      <c r="W273" s="11">
        <v>39.04630079999999</v>
      </c>
      <c r="X273" s="11">
        <v>38.914372639999996</v>
      </c>
      <c r="Y273" s="11">
        <v>38.972021919999996</v>
      </c>
    </row>
    <row r="274" spans="1:25" ht="11.25">
      <c r="A274" s="10">
        <f t="shared" si="5"/>
        <v>42624</v>
      </c>
      <c r="B274" s="11">
        <v>38.209277599999986</v>
      </c>
      <c r="C274" s="11">
        <v>38.04353592</v>
      </c>
      <c r="D274" s="11">
        <v>39.269691759999986</v>
      </c>
      <c r="E274" s="11">
        <v>39.82013152</v>
      </c>
      <c r="F274" s="11">
        <v>39.62113064</v>
      </c>
      <c r="G274" s="11">
        <v>39.70372431999999</v>
      </c>
      <c r="H274" s="11">
        <v>38.91160104</v>
      </c>
      <c r="I274" s="11">
        <v>38.765260559999994</v>
      </c>
      <c r="J274" s="11">
        <v>39.03687735999999</v>
      </c>
      <c r="K274" s="11">
        <v>37.67879336</v>
      </c>
      <c r="L274" s="11">
        <v>37.32236559999999</v>
      </c>
      <c r="M274" s="11">
        <v>37.22147936</v>
      </c>
      <c r="N274" s="11">
        <v>37.25806447999999</v>
      </c>
      <c r="O274" s="11">
        <v>37.55296272</v>
      </c>
      <c r="P274" s="11">
        <v>39.437096399999994</v>
      </c>
      <c r="Q274" s="11">
        <v>40.33564911999999</v>
      </c>
      <c r="R274" s="11">
        <v>37.67158719999999</v>
      </c>
      <c r="S274" s="11">
        <v>37.19099175999999</v>
      </c>
      <c r="T274" s="11">
        <v>35.883905199999994</v>
      </c>
      <c r="U274" s="11">
        <v>34.291343839999996</v>
      </c>
      <c r="V274" s="11">
        <v>32.762529279999995</v>
      </c>
      <c r="W274" s="11">
        <v>34.02139</v>
      </c>
      <c r="X274" s="11">
        <v>33.32682704</v>
      </c>
      <c r="Y274" s="11">
        <v>33.594563599999994</v>
      </c>
    </row>
    <row r="275" spans="1:25" ht="11.25">
      <c r="A275" s="10">
        <f t="shared" si="5"/>
        <v>42625</v>
      </c>
      <c r="B275" s="11">
        <v>31.00367191999999</v>
      </c>
      <c r="C275" s="11">
        <v>32.82184151999999</v>
      </c>
      <c r="D275" s="11">
        <v>36.58678295999999</v>
      </c>
      <c r="E275" s="11">
        <v>37.00806616</v>
      </c>
      <c r="F275" s="11">
        <v>39.10505872</v>
      </c>
      <c r="G275" s="11">
        <v>39.19208696</v>
      </c>
      <c r="H275" s="11">
        <v>39.122796959999995</v>
      </c>
      <c r="I275" s="11">
        <v>37.51693191999999</v>
      </c>
      <c r="J275" s="11">
        <v>39.02246504</v>
      </c>
      <c r="K275" s="11">
        <v>39.812925359999994</v>
      </c>
      <c r="L275" s="11">
        <v>39.76580815999999</v>
      </c>
      <c r="M275" s="11">
        <v>39.714810719999996</v>
      </c>
      <c r="N275" s="11">
        <v>39.458160559999996</v>
      </c>
      <c r="O275" s="11">
        <v>39.36891504</v>
      </c>
      <c r="P275" s="11">
        <v>46.998575519999996</v>
      </c>
      <c r="Q275" s="11">
        <v>46.305121199999995</v>
      </c>
      <c r="R275" s="11">
        <v>44.93761375999999</v>
      </c>
      <c r="S275" s="11">
        <v>36.439888159999995</v>
      </c>
      <c r="T275" s="11">
        <v>34.70431223999999</v>
      </c>
      <c r="U275" s="11">
        <v>32.718737999999995</v>
      </c>
      <c r="V275" s="11">
        <v>30.812431519999993</v>
      </c>
      <c r="W275" s="11">
        <v>31.196575279999994</v>
      </c>
      <c r="X275" s="11">
        <v>31.350121919999992</v>
      </c>
      <c r="Y275" s="11">
        <v>31.311319519999998</v>
      </c>
    </row>
    <row r="276" spans="1:25" ht="11.25">
      <c r="A276" s="10">
        <f t="shared" si="5"/>
        <v>42626</v>
      </c>
      <c r="B276" s="11">
        <v>0</v>
      </c>
      <c r="C276" s="11">
        <v>0</v>
      </c>
      <c r="D276" s="11">
        <v>0</v>
      </c>
      <c r="E276" s="11">
        <v>29.212663999999997</v>
      </c>
      <c r="F276" s="11">
        <v>36.337893279999996</v>
      </c>
      <c r="G276" s="11">
        <v>40.572343759999995</v>
      </c>
      <c r="H276" s="11">
        <v>40.04851135999999</v>
      </c>
      <c r="I276" s="11">
        <v>39.31902623999999</v>
      </c>
      <c r="J276" s="11">
        <v>44.9110064</v>
      </c>
      <c r="K276" s="11">
        <v>47.82284935999999</v>
      </c>
      <c r="L276" s="11">
        <v>46.698688399999995</v>
      </c>
      <c r="M276" s="11">
        <v>46.43483207999999</v>
      </c>
      <c r="N276" s="11">
        <v>36.08179743999999</v>
      </c>
      <c r="O276" s="11">
        <v>36.652747039999994</v>
      </c>
      <c r="P276" s="11">
        <v>41.14828223999999</v>
      </c>
      <c r="Q276" s="11">
        <v>49.461419279999994</v>
      </c>
      <c r="R276" s="11">
        <v>47.391588399999996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</row>
    <row r="277" spans="1:25" ht="11.25">
      <c r="A277" s="10">
        <f t="shared" si="5"/>
        <v>42627</v>
      </c>
      <c r="B277" s="11">
        <v>35.312401279999996</v>
      </c>
      <c r="C277" s="11">
        <v>35.922153279999996</v>
      </c>
      <c r="D277" s="11">
        <v>37.13999431999999</v>
      </c>
      <c r="E277" s="11">
        <v>37.26305336</v>
      </c>
      <c r="F277" s="11">
        <v>39.07179951999999</v>
      </c>
      <c r="G277" s="11">
        <v>42.15825328</v>
      </c>
      <c r="H277" s="11">
        <v>43.99249815999999</v>
      </c>
      <c r="I277" s="11">
        <v>41.70204791999999</v>
      </c>
      <c r="J277" s="11">
        <v>47.179838159999996</v>
      </c>
      <c r="K277" s="11">
        <v>46.85445231999999</v>
      </c>
      <c r="L277" s="11">
        <v>47.34613415999999</v>
      </c>
      <c r="M277" s="11">
        <v>47.05788775999999</v>
      </c>
      <c r="N277" s="11">
        <v>39.219248639999996</v>
      </c>
      <c r="O277" s="11">
        <v>41.77244656</v>
      </c>
      <c r="P277" s="11">
        <v>49.65487695999999</v>
      </c>
      <c r="Q277" s="11">
        <v>50.81229711999999</v>
      </c>
      <c r="R277" s="11">
        <v>45.41543759999999</v>
      </c>
      <c r="S277" s="11">
        <v>36.28356991999999</v>
      </c>
      <c r="T277" s="11">
        <v>35.43989487999999</v>
      </c>
      <c r="U277" s="11">
        <v>35.17437559999999</v>
      </c>
      <c r="V277" s="11">
        <v>35.15830031999999</v>
      </c>
      <c r="W277" s="11">
        <v>34.631142</v>
      </c>
      <c r="X277" s="11">
        <v>34.06462695999999</v>
      </c>
      <c r="Y277" s="11">
        <v>33.947111119999995</v>
      </c>
    </row>
    <row r="278" spans="1:25" ht="11.25">
      <c r="A278" s="10">
        <f t="shared" si="5"/>
        <v>42628</v>
      </c>
      <c r="B278" s="11">
        <v>36.63334584</v>
      </c>
      <c r="C278" s="11">
        <v>37.16937327999999</v>
      </c>
      <c r="D278" s="11">
        <v>41.68098375999999</v>
      </c>
      <c r="E278" s="11">
        <v>42.07344232</v>
      </c>
      <c r="F278" s="11">
        <v>50.976930159999995</v>
      </c>
      <c r="G278" s="11">
        <v>43.85835271999999</v>
      </c>
      <c r="H278" s="11">
        <v>50.86883775999999</v>
      </c>
      <c r="I278" s="11">
        <v>41.946503039999996</v>
      </c>
      <c r="J278" s="11">
        <v>47.45755247999999</v>
      </c>
      <c r="K278" s="11">
        <v>46.14048816</v>
      </c>
      <c r="L278" s="11">
        <v>47.74857047999999</v>
      </c>
      <c r="M278" s="11">
        <v>46.94425216</v>
      </c>
      <c r="N278" s="11">
        <v>41.54739263999999</v>
      </c>
      <c r="O278" s="11">
        <v>41.969230159999995</v>
      </c>
      <c r="P278" s="11">
        <v>49.324502239999994</v>
      </c>
      <c r="Q278" s="11">
        <v>48.95975968</v>
      </c>
      <c r="R278" s="11">
        <v>47.15766535999999</v>
      </c>
      <c r="S278" s="11">
        <v>39.10616736</v>
      </c>
      <c r="T278" s="11">
        <v>37.04409696</v>
      </c>
      <c r="U278" s="11">
        <v>36.36172903999999</v>
      </c>
      <c r="V278" s="11">
        <v>36.28246127999999</v>
      </c>
      <c r="W278" s="11">
        <v>36.2885588</v>
      </c>
      <c r="X278" s="11">
        <v>36.360620399999995</v>
      </c>
      <c r="Y278" s="11">
        <v>36.41937831999999</v>
      </c>
    </row>
    <row r="279" spans="1:25" ht="11.25">
      <c r="A279" s="10">
        <f t="shared" si="5"/>
        <v>42629</v>
      </c>
      <c r="B279" s="11">
        <v>33.893896399999996</v>
      </c>
      <c r="C279" s="11">
        <v>35.378919679999996</v>
      </c>
      <c r="D279" s="11">
        <v>35.50530463999999</v>
      </c>
      <c r="E279" s="11">
        <v>36.254190959999995</v>
      </c>
      <c r="F279" s="11">
        <v>48.48969631999999</v>
      </c>
      <c r="G279" s="11">
        <v>41.58342343999999</v>
      </c>
      <c r="H279" s="11">
        <v>41.412138559999995</v>
      </c>
      <c r="I279" s="11">
        <v>41.11003415999999</v>
      </c>
      <c r="J279" s="11">
        <v>35.82570159999999</v>
      </c>
      <c r="K279" s="11">
        <v>35.870601519999994</v>
      </c>
      <c r="L279" s="11">
        <v>36.125588719999996</v>
      </c>
      <c r="M279" s="11">
        <v>35.949314959999995</v>
      </c>
      <c r="N279" s="11">
        <v>36.01915927999999</v>
      </c>
      <c r="O279" s="11">
        <v>37.000859999999996</v>
      </c>
      <c r="P279" s="11">
        <v>50.37382999999999</v>
      </c>
      <c r="Q279" s="11">
        <v>49.79068535999999</v>
      </c>
      <c r="R279" s="11">
        <v>41.41823607999999</v>
      </c>
      <c r="S279" s="11">
        <v>36.38999935999999</v>
      </c>
      <c r="T279" s="11">
        <v>35.49255527999999</v>
      </c>
      <c r="U279" s="11">
        <v>35.255306319999995</v>
      </c>
      <c r="V279" s="11">
        <v>34.16773047999999</v>
      </c>
      <c r="W279" s="11">
        <v>33.850659439999994</v>
      </c>
      <c r="X279" s="11">
        <v>33.58292288</v>
      </c>
      <c r="Y279" s="11">
        <v>32.89501175999999</v>
      </c>
    </row>
    <row r="280" spans="1:25" ht="11.25">
      <c r="A280" s="10">
        <f t="shared" si="5"/>
        <v>42630</v>
      </c>
      <c r="B280" s="11">
        <v>35.66106856</v>
      </c>
      <c r="C280" s="11">
        <v>38.12391231999999</v>
      </c>
      <c r="D280" s="11">
        <v>40.07179279999999</v>
      </c>
      <c r="E280" s="11">
        <v>40.67378431999999</v>
      </c>
      <c r="F280" s="11">
        <v>41.916569759999994</v>
      </c>
      <c r="G280" s="11">
        <v>43.00081968</v>
      </c>
      <c r="H280" s="11">
        <v>43.16933295999999</v>
      </c>
      <c r="I280" s="11">
        <v>42.75359295999999</v>
      </c>
      <c r="J280" s="11">
        <v>41.43098543999999</v>
      </c>
      <c r="K280" s="11">
        <v>41.66657143999999</v>
      </c>
      <c r="L280" s="11">
        <v>41.425996559999994</v>
      </c>
      <c r="M280" s="11">
        <v>40.85837288</v>
      </c>
      <c r="N280" s="11">
        <v>40.970345519999995</v>
      </c>
      <c r="O280" s="11">
        <v>41.71535159999999</v>
      </c>
      <c r="P280" s="11">
        <v>43.674872799999996</v>
      </c>
      <c r="Q280" s="11">
        <v>48.153224079999994</v>
      </c>
      <c r="R280" s="11">
        <v>42.80071015999999</v>
      </c>
      <c r="S280" s="11">
        <v>39.99695959999999</v>
      </c>
      <c r="T280" s="11">
        <v>39.335101519999995</v>
      </c>
      <c r="U280" s="11">
        <v>37.854512799999995</v>
      </c>
      <c r="V280" s="11">
        <v>36.33623032</v>
      </c>
      <c r="W280" s="11">
        <v>35.90774095999999</v>
      </c>
      <c r="X280" s="11">
        <v>36.60562983999999</v>
      </c>
      <c r="Y280" s="11">
        <v>35.5568564</v>
      </c>
    </row>
    <row r="281" spans="1:25" ht="11.25">
      <c r="A281" s="10">
        <f t="shared" si="5"/>
        <v>42631</v>
      </c>
      <c r="B281" s="11">
        <v>31.555774639999992</v>
      </c>
      <c r="C281" s="11">
        <v>30.015873679999995</v>
      </c>
      <c r="D281" s="11">
        <v>34.85065271999999</v>
      </c>
      <c r="E281" s="11">
        <v>37.107843759999994</v>
      </c>
      <c r="F281" s="11">
        <v>38.204288719999994</v>
      </c>
      <c r="G281" s="11">
        <v>38.4393204</v>
      </c>
      <c r="H281" s="11">
        <v>38.45927591999999</v>
      </c>
      <c r="I281" s="11">
        <v>38.28189352</v>
      </c>
      <c r="J281" s="11">
        <v>37.94431263999999</v>
      </c>
      <c r="K281" s="11">
        <v>37.71094391999999</v>
      </c>
      <c r="L281" s="11">
        <v>37.72369327999999</v>
      </c>
      <c r="M281" s="11">
        <v>37.84453503999999</v>
      </c>
      <c r="N281" s="11">
        <v>37.784114159999994</v>
      </c>
      <c r="O281" s="11">
        <v>38.06958895999999</v>
      </c>
      <c r="P281" s="11">
        <v>42.29683327999999</v>
      </c>
      <c r="Q281" s="11">
        <v>43.055697359999996</v>
      </c>
      <c r="R281" s="11">
        <v>41.165466159999994</v>
      </c>
      <c r="S281" s="11">
        <v>37.39220991999999</v>
      </c>
      <c r="T281" s="11">
        <v>34.89000943999999</v>
      </c>
      <c r="U281" s="11">
        <v>32.61452584</v>
      </c>
      <c r="V281" s="11">
        <v>31.33681824</v>
      </c>
      <c r="W281" s="11">
        <v>29.927736799999995</v>
      </c>
      <c r="X281" s="11">
        <v>30.219863439999994</v>
      </c>
      <c r="Y281" s="11">
        <v>30.738706959999995</v>
      </c>
    </row>
    <row r="282" spans="1:25" ht="11.25">
      <c r="A282" s="10">
        <f t="shared" si="5"/>
        <v>42632</v>
      </c>
      <c r="B282" s="11">
        <v>2.6884519999999994</v>
      </c>
      <c r="C282" s="11">
        <v>2.93567872</v>
      </c>
      <c r="D282" s="11">
        <v>3.2161646399999997</v>
      </c>
      <c r="E282" s="11">
        <v>38.75750008</v>
      </c>
      <c r="F282" s="11">
        <v>38.70095943999999</v>
      </c>
      <c r="G282" s="11">
        <v>38.52912024</v>
      </c>
      <c r="H282" s="11">
        <v>38.46648208</v>
      </c>
      <c r="I282" s="11">
        <v>38.08178399999999</v>
      </c>
      <c r="J282" s="11">
        <v>38.05628527999999</v>
      </c>
      <c r="K282" s="11">
        <v>38.18765911999999</v>
      </c>
      <c r="L282" s="11">
        <v>38.142204879999994</v>
      </c>
      <c r="M282" s="11">
        <v>38.16271472</v>
      </c>
      <c r="N282" s="11">
        <v>38.35118352</v>
      </c>
      <c r="O282" s="11">
        <v>38.70151375999999</v>
      </c>
      <c r="P282" s="11">
        <v>43.02687272</v>
      </c>
      <c r="Q282" s="11">
        <v>43.72697888</v>
      </c>
      <c r="R282" s="11">
        <v>40.83065687999999</v>
      </c>
      <c r="S282" s="11">
        <v>3.269379359999999</v>
      </c>
      <c r="T282" s="11">
        <v>3.0587377599999996</v>
      </c>
      <c r="U282" s="11">
        <v>2.8225974399999996</v>
      </c>
      <c r="V282" s="11">
        <v>2.7693827199999994</v>
      </c>
      <c r="W282" s="11">
        <v>2.7849036799999993</v>
      </c>
      <c r="X282" s="11">
        <v>2.7987616799999997</v>
      </c>
      <c r="Y282" s="11">
        <v>2.7993159999999997</v>
      </c>
    </row>
    <row r="283" spans="1:25" ht="11.25">
      <c r="A283" s="10">
        <f t="shared" si="5"/>
        <v>42633</v>
      </c>
      <c r="B283" s="11">
        <v>0</v>
      </c>
      <c r="C283" s="11">
        <v>0</v>
      </c>
      <c r="D283" s="11">
        <v>0</v>
      </c>
      <c r="E283" s="11">
        <v>41.187638959999994</v>
      </c>
      <c r="F283" s="11">
        <v>49.7197324</v>
      </c>
      <c r="G283" s="11">
        <v>48.92151159999999</v>
      </c>
      <c r="H283" s="11">
        <v>49.66762631999999</v>
      </c>
      <c r="I283" s="11">
        <v>19.130137519999998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43.20813535999999</v>
      </c>
      <c r="P283" s="11">
        <v>49.14323959999999</v>
      </c>
      <c r="Q283" s="11">
        <v>49.43536624</v>
      </c>
      <c r="R283" s="11">
        <v>47.02518287999999</v>
      </c>
      <c r="S283" s="11">
        <v>29.357895839999994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</row>
    <row r="284" spans="1:25" ht="11.25">
      <c r="A284" s="10">
        <f t="shared" si="5"/>
        <v>42634</v>
      </c>
      <c r="B284" s="11">
        <v>0</v>
      </c>
      <c r="C284" s="11">
        <v>0</v>
      </c>
      <c r="D284" s="11">
        <v>0</v>
      </c>
      <c r="E284" s="11">
        <v>43.90491559999999</v>
      </c>
      <c r="F284" s="11">
        <v>44.6283032</v>
      </c>
      <c r="G284" s="11">
        <v>44.44371463999999</v>
      </c>
      <c r="H284" s="11">
        <v>44.057907919999984</v>
      </c>
      <c r="I284" s="11">
        <v>41.57455432</v>
      </c>
      <c r="J284" s="11">
        <v>41.42932247999999</v>
      </c>
      <c r="K284" s="11">
        <v>41.33397943999999</v>
      </c>
      <c r="L284" s="11">
        <v>41.33397943999999</v>
      </c>
      <c r="M284" s="11">
        <v>29.919421999999994</v>
      </c>
      <c r="N284" s="11">
        <v>41.53796919999999</v>
      </c>
      <c r="O284" s="11">
        <v>44.302917359999995</v>
      </c>
      <c r="P284" s="11">
        <v>50.3433424</v>
      </c>
      <c r="Q284" s="11">
        <v>49.96252455999999</v>
      </c>
      <c r="R284" s="11">
        <v>45.08284559999999</v>
      </c>
      <c r="S284" s="11">
        <v>41.059036719999995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</row>
    <row r="285" spans="1:25" ht="11.25">
      <c r="A285" s="10">
        <f t="shared" si="5"/>
        <v>42635</v>
      </c>
      <c r="B285" s="11">
        <v>41.11557735999999</v>
      </c>
      <c r="C285" s="11">
        <v>41.700384959999994</v>
      </c>
      <c r="D285" s="11">
        <v>42.43652192</v>
      </c>
      <c r="E285" s="11">
        <v>43.86445024</v>
      </c>
      <c r="F285" s="11">
        <v>45.541268239999994</v>
      </c>
      <c r="G285" s="11">
        <v>45.899913279999986</v>
      </c>
      <c r="H285" s="11">
        <v>45.76798511999999</v>
      </c>
      <c r="I285" s="11">
        <v>44.26078904</v>
      </c>
      <c r="J285" s="11">
        <v>42.73363743999999</v>
      </c>
      <c r="K285" s="11">
        <v>42.335635679999996</v>
      </c>
      <c r="L285" s="11">
        <v>42.84561007999999</v>
      </c>
      <c r="M285" s="11">
        <v>42.85669648</v>
      </c>
      <c r="N285" s="11">
        <v>43.312347519999996</v>
      </c>
      <c r="O285" s="11">
        <v>46.220864559999995</v>
      </c>
      <c r="P285" s="11">
        <v>50.194230319999996</v>
      </c>
      <c r="Q285" s="11">
        <v>47.46697591999999</v>
      </c>
      <c r="R285" s="11">
        <v>44.231964399999995</v>
      </c>
      <c r="S285" s="11">
        <v>41.443180479999995</v>
      </c>
      <c r="T285" s="11">
        <v>40.82677663999999</v>
      </c>
      <c r="U285" s="11">
        <v>39.80128463999999</v>
      </c>
      <c r="V285" s="11">
        <v>39.65106391999999</v>
      </c>
      <c r="W285" s="11">
        <v>39.39385943999999</v>
      </c>
      <c r="X285" s="11">
        <v>38.67324343999999</v>
      </c>
      <c r="Y285" s="11">
        <v>37.38832967999999</v>
      </c>
    </row>
    <row r="286" spans="1:25" ht="11.25">
      <c r="A286" s="10">
        <f t="shared" si="5"/>
        <v>42636</v>
      </c>
      <c r="B286" s="11">
        <v>34.733136879999996</v>
      </c>
      <c r="C286" s="11">
        <v>36.50862384</v>
      </c>
      <c r="D286" s="11">
        <v>39.70926752</v>
      </c>
      <c r="E286" s="11">
        <v>41.06125399999999</v>
      </c>
      <c r="F286" s="11">
        <v>43.33618327999999</v>
      </c>
      <c r="G286" s="11">
        <v>43.28851175999999</v>
      </c>
      <c r="H286" s="11">
        <v>43.13662808</v>
      </c>
      <c r="I286" s="11">
        <v>41.752491039999995</v>
      </c>
      <c r="J286" s="11">
        <v>41.380542319999996</v>
      </c>
      <c r="K286" s="11">
        <v>40.85338399999999</v>
      </c>
      <c r="L286" s="11">
        <v>40.99085536</v>
      </c>
      <c r="M286" s="11">
        <v>41.11724031999999</v>
      </c>
      <c r="N286" s="11">
        <v>42.87277175999999</v>
      </c>
      <c r="O286" s="11">
        <v>50.026825679999995</v>
      </c>
      <c r="P286" s="11">
        <v>50.777374959999996</v>
      </c>
      <c r="Q286" s="11">
        <v>50.61606783999999</v>
      </c>
      <c r="R286" s="11">
        <v>43.180973679999994</v>
      </c>
      <c r="S286" s="11">
        <v>39.16991416</v>
      </c>
      <c r="T286" s="11">
        <v>36.69542967999999</v>
      </c>
      <c r="U286" s="11">
        <v>35.113954719999995</v>
      </c>
      <c r="V286" s="11">
        <v>34.29356111999999</v>
      </c>
      <c r="W286" s="11">
        <v>33.912743279999994</v>
      </c>
      <c r="X286" s="11">
        <v>33.743121359999996</v>
      </c>
      <c r="Y286" s="11">
        <v>34.02915048</v>
      </c>
    </row>
    <row r="287" spans="1:25" ht="11.25">
      <c r="A287" s="10">
        <f t="shared" si="5"/>
        <v>42637</v>
      </c>
      <c r="B287" s="11">
        <v>16.520398959999994</v>
      </c>
      <c r="C287" s="11">
        <v>25.559695199999997</v>
      </c>
      <c r="D287" s="11">
        <v>27.336845119999996</v>
      </c>
      <c r="E287" s="11">
        <v>29.822415999999993</v>
      </c>
      <c r="F287" s="11">
        <v>42.32288631999999</v>
      </c>
      <c r="G287" s="11">
        <v>42.55403775999999</v>
      </c>
      <c r="H287" s="11">
        <v>42.20038159999999</v>
      </c>
      <c r="I287" s="11">
        <v>41.7458392</v>
      </c>
      <c r="J287" s="11">
        <v>28.907787999999996</v>
      </c>
      <c r="K287" s="11">
        <v>28.589053999999994</v>
      </c>
      <c r="L287" s="11">
        <v>28.769762319999995</v>
      </c>
      <c r="M287" s="11">
        <v>41.822889679999996</v>
      </c>
      <c r="N287" s="11">
        <v>42.16601375999999</v>
      </c>
      <c r="O287" s="11">
        <v>43.21201559999999</v>
      </c>
      <c r="P287" s="11">
        <v>49.90930984</v>
      </c>
      <c r="Q287" s="11">
        <v>49.58614127999999</v>
      </c>
      <c r="R287" s="11">
        <v>42.963680239999995</v>
      </c>
      <c r="S287" s="11">
        <v>27.82575536</v>
      </c>
      <c r="T287" s="11">
        <v>26.240954479999992</v>
      </c>
      <c r="U287" s="11">
        <v>24.916683999999997</v>
      </c>
      <c r="V287" s="11">
        <v>24.092410159999996</v>
      </c>
      <c r="W287" s="11">
        <v>17.481589839999994</v>
      </c>
      <c r="X287" s="11">
        <v>18.10464552</v>
      </c>
      <c r="Y287" s="11">
        <v>18.72936416</v>
      </c>
    </row>
    <row r="288" spans="1:25" ht="11.25">
      <c r="A288" s="10">
        <f t="shared" si="5"/>
        <v>42638</v>
      </c>
      <c r="B288" s="11">
        <v>25.321891919999995</v>
      </c>
      <c r="C288" s="11">
        <v>25.47211263999999</v>
      </c>
      <c r="D288" s="11">
        <v>24.969898719999996</v>
      </c>
      <c r="E288" s="11">
        <v>25.267014239999995</v>
      </c>
      <c r="F288" s="11">
        <v>42.50137735999999</v>
      </c>
      <c r="G288" s="11">
        <v>42.31789743999999</v>
      </c>
      <c r="H288" s="11">
        <v>42.02798808</v>
      </c>
      <c r="I288" s="11">
        <v>42.208696399999994</v>
      </c>
      <c r="J288" s="11">
        <v>41.602270319999995</v>
      </c>
      <c r="K288" s="11">
        <v>41.18930191999999</v>
      </c>
      <c r="L288" s="11">
        <v>41.28187335999999</v>
      </c>
      <c r="M288" s="11">
        <v>41.59728143999999</v>
      </c>
      <c r="N288" s="11">
        <v>41.98142519999999</v>
      </c>
      <c r="O288" s="11">
        <v>46.57618367999999</v>
      </c>
      <c r="P288" s="11">
        <v>47.48249687999999</v>
      </c>
      <c r="Q288" s="11">
        <v>48.01796999999999</v>
      </c>
      <c r="R288" s="11">
        <v>43.41212511999999</v>
      </c>
      <c r="S288" s="11">
        <v>31.202672799999995</v>
      </c>
      <c r="T288" s="11">
        <v>29.309115679999998</v>
      </c>
      <c r="U288" s="11">
        <v>27.652807519999996</v>
      </c>
      <c r="V288" s="11">
        <v>26.147274399999997</v>
      </c>
      <c r="W288" s="11">
        <v>27.299705679999995</v>
      </c>
      <c r="X288" s="11">
        <v>26.662791999999996</v>
      </c>
      <c r="Y288" s="11">
        <v>26.563568719999992</v>
      </c>
    </row>
    <row r="289" spans="1:25" ht="11.25">
      <c r="A289" s="10">
        <f t="shared" si="5"/>
        <v>42639</v>
      </c>
      <c r="B289" s="11">
        <v>44.56067615999999</v>
      </c>
      <c r="C289" s="11">
        <v>44.399923359999995</v>
      </c>
      <c r="D289" s="11">
        <v>45.04293456</v>
      </c>
      <c r="E289" s="11">
        <v>44.480299759999994</v>
      </c>
      <c r="F289" s="11">
        <v>46.22696207999999</v>
      </c>
      <c r="G289" s="11">
        <v>46.51188256</v>
      </c>
      <c r="H289" s="11">
        <v>46.49636159999999</v>
      </c>
      <c r="I289" s="11">
        <v>46.02352663999999</v>
      </c>
      <c r="J289" s="11">
        <v>45.712553119999995</v>
      </c>
      <c r="K289" s="11">
        <v>45.50634607999999</v>
      </c>
      <c r="L289" s="11">
        <v>45.45645727999999</v>
      </c>
      <c r="M289" s="11">
        <v>45.558452159999995</v>
      </c>
      <c r="N289" s="11">
        <v>45.859447919999994</v>
      </c>
      <c r="O289" s="11">
        <v>48.01741567999999</v>
      </c>
      <c r="P289" s="11">
        <v>48.709207039999995</v>
      </c>
      <c r="Q289" s="11">
        <v>48.493022239999995</v>
      </c>
      <c r="R289" s="11">
        <v>44.84781391999999</v>
      </c>
      <c r="S289" s="11">
        <v>39.0213564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</row>
    <row r="290" spans="1:25" ht="11.25">
      <c r="A290" s="10">
        <f t="shared" si="5"/>
        <v>42640</v>
      </c>
      <c r="B290" s="11">
        <v>33.19711615999999</v>
      </c>
      <c r="C290" s="11">
        <v>34.4205004</v>
      </c>
      <c r="D290" s="11">
        <v>42.026879439999995</v>
      </c>
      <c r="E290" s="11">
        <v>42.82842616</v>
      </c>
      <c r="F290" s="11">
        <v>48.19590671999999</v>
      </c>
      <c r="G290" s="11">
        <v>48.02628479999999</v>
      </c>
      <c r="H290" s="11">
        <v>48.11719327999999</v>
      </c>
      <c r="I290" s="11">
        <v>43.58950752</v>
      </c>
      <c r="J290" s="11">
        <v>42.60891544</v>
      </c>
      <c r="K290" s="11">
        <v>42.363351679999994</v>
      </c>
      <c r="L290" s="11">
        <v>42.34395047999999</v>
      </c>
      <c r="M290" s="11">
        <v>42.376655359999994</v>
      </c>
      <c r="N290" s="11">
        <v>43.29904383999999</v>
      </c>
      <c r="O290" s="11">
        <v>47.97417871999999</v>
      </c>
      <c r="P290" s="11">
        <v>49.550110479999994</v>
      </c>
      <c r="Q290" s="11">
        <v>49.16762967999999</v>
      </c>
      <c r="R290" s="11">
        <v>47.43870559999999</v>
      </c>
      <c r="S290" s="11">
        <v>36.76028511999999</v>
      </c>
      <c r="T290" s="11">
        <v>36.00363831999999</v>
      </c>
      <c r="U290" s="11">
        <v>34.0407912</v>
      </c>
      <c r="V290" s="11">
        <v>33.779706479999994</v>
      </c>
      <c r="W290" s="11">
        <v>33.82128047999999</v>
      </c>
      <c r="X290" s="11">
        <v>33.907200079999996</v>
      </c>
      <c r="Y290" s="11">
        <v>32.497009999999996</v>
      </c>
    </row>
    <row r="291" spans="1:25" ht="11.25">
      <c r="A291" s="10">
        <f t="shared" si="5"/>
        <v>42641</v>
      </c>
      <c r="B291" s="11">
        <v>0</v>
      </c>
      <c r="C291" s="11">
        <v>0</v>
      </c>
      <c r="D291" s="11">
        <v>37.56127751999999</v>
      </c>
      <c r="E291" s="11">
        <v>48.26963127999999</v>
      </c>
      <c r="F291" s="11">
        <v>49.879930879999996</v>
      </c>
      <c r="G291" s="11">
        <v>49.505210559999995</v>
      </c>
      <c r="H291" s="11">
        <v>49.37439103999999</v>
      </c>
      <c r="I291" s="11">
        <v>44.77298071999999</v>
      </c>
      <c r="J291" s="11">
        <v>40.766910079999995</v>
      </c>
      <c r="K291" s="11">
        <v>38.20040847999999</v>
      </c>
      <c r="L291" s="11">
        <v>40.65493743999999</v>
      </c>
      <c r="M291" s="11">
        <v>41.0390812</v>
      </c>
      <c r="N291" s="11">
        <v>47.36110079999999</v>
      </c>
      <c r="O291" s="11">
        <v>50.277932639999996</v>
      </c>
      <c r="P291" s="11">
        <v>50.74744167999999</v>
      </c>
      <c r="Q291" s="11">
        <v>50.098332959999986</v>
      </c>
      <c r="R291" s="11">
        <v>47.609990479999986</v>
      </c>
      <c r="S291" s="11">
        <v>37.664381039999995</v>
      </c>
      <c r="T291" s="11">
        <v>0</v>
      </c>
      <c r="U291" s="11">
        <v>0</v>
      </c>
      <c r="V291" s="11">
        <v>0</v>
      </c>
      <c r="W291" s="11">
        <v>0</v>
      </c>
      <c r="X291" s="11">
        <v>40.046848399999995</v>
      </c>
      <c r="Y291" s="11">
        <v>39.909931359999995</v>
      </c>
    </row>
    <row r="292" spans="1:25" ht="11.25">
      <c r="A292" s="10">
        <f t="shared" si="5"/>
        <v>42642</v>
      </c>
      <c r="B292" s="11">
        <v>39.77523159999999</v>
      </c>
      <c r="C292" s="11">
        <v>40.271902319999995</v>
      </c>
      <c r="D292" s="11">
        <v>49.99744672</v>
      </c>
      <c r="E292" s="11">
        <v>43.862787279999985</v>
      </c>
      <c r="F292" s="11">
        <v>50.02904295999999</v>
      </c>
      <c r="G292" s="11">
        <v>49.78902239999999</v>
      </c>
      <c r="H292" s="11">
        <v>48.28348927999999</v>
      </c>
      <c r="I292" s="11">
        <v>42.59561175999999</v>
      </c>
      <c r="J292" s="11">
        <v>41.06402559999999</v>
      </c>
      <c r="K292" s="11">
        <v>40.80959271999999</v>
      </c>
      <c r="L292" s="11">
        <v>40.88054568</v>
      </c>
      <c r="M292" s="11">
        <v>41.751936719999996</v>
      </c>
      <c r="N292" s="11">
        <v>36.13667511999999</v>
      </c>
      <c r="O292" s="11">
        <v>49.97028503999999</v>
      </c>
      <c r="P292" s="11">
        <v>50.52793095999999</v>
      </c>
      <c r="Q292" s="11">
        <v>43.64272224</v>
      </c>
      <c r="R292" s="11">
        <v>41.151608159999995</v>
      </c>
      <c r="S292" s="11">
        <v>33.161085359999994</v>
      </c>
      <c r="T292" s="11">
        <v>32.18160191999999</v>
      </c>
      <c r="U292" s="11">
        <v>31.1805</v>
      </c>
      <c r="V292" s="11">
        <v>29.804677759999993</v>
      </c>
      <c r="W292" s="11">
        <v>29.689379199999998</v>
      </c>
      <c r="X292" s="11">
        <v>29.381177279999992</v>
      </c>
      <c r="Y292" s="11">
        <v>29.600687999999998</v>
      </c>
    </row>
    <row r="293" spans="1:25" ht="11.25">
      <c r="A293" s="10">
        <f t="shared" si="5"/>
        <v>42643</v>
      </c>
      <c r="B293" s="11">
        <v>33.346228239999995</v>
      </c>
      <c r="C293" s="11">
        <v>39.60228375999999</v>
      </c>
      <c r="D293" s="11">
        <v>46.69702543999999</v>
      </c>
      <c r="E293" s="11">
        <v>48.55344311999999</v>
      </c>
      <c r="F293" s="11">
        <v>50.276824</v>
      </c>
      <c r="G293" s="11">
        <v>50.05177008</v>
      </c>
      <c r="H293" s="11">
        <v>49.69201639999999</v>
      </c>
      <c r="I293" s="11">
        <v>49.014637359999995</v>
      </c>
      <c r="J293" s="11">
        <v>47.51852767999999</v>
      </c>
      <c r="K293" s="11">
        <v>47.953668879999995</v>
      </c>
      <c r="L293" s="11">
        <v>46.35722728</v>
      </c>
      <c r="M293" s="11">
        <v>46.82451903999999</v>
      </c>
      <c r="N293" s="11">
        <v>38.91769856</v>
      </c>
      <c r="O293" s="11">
        <v>47.206999839999995</v>
      </c>
      <c r="P293" s="11">
        <v>50.41374104</v>
      </c>
      <c r="Q293" s="11">
        <v>49.770729839999994</v>
      </c>
      <c r="R293" s="11">
        <v>42.70425847999999</v>
      </c>
      <c r="S293" s="11">
        <v>38.209277599999986</v>
      </c>
      <c r="T293" s="11">
        <v>38.82401847999999</v>
      </c>
      <c r="U293" s="11">
        <v>38.88055911999999</v>
      </c>
      <c r="V293" s="11">
        <v>36.19543303999999</v>
      </c>
      <c r="W293" s="11">
        <v>32.7159664</v>
      </c>
      <c r="X293" s="11">
        <v>34.097331839999995</v>
      </c>
      <c r="Y293" s="11">
        <v>34.92992047999999</v>
      </c>
    </row>
    <row r="294" spans="1:25" ht="11.25">
      <c r="A294" s="10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6" spans="1:15" ht="34.5" customHeight="1">
      <c r="A296" s="27" t="s">
        <v>95</v>
      </c>
      <c r="B296" s="28"/>
      <c r="C296" s="28"/>
      <c r="D296" s="29"/>
      <c r="E296" s="30"/>
      <c r="F296" s="31"/>
      <c r="G296" s="29"/>
      <c r="I296" s="29" t="s">
        <v>96</v>
      </c>
      <c r="N296" s="61">
        <v>689506.36</v>
      </c>
      <c r="O296" s="61"/>
    </row>
    <row r="297" ht="15.75">
      <c r="A297" s="32" t="s">
        <v>97</v>
      </c>
    </row>
    <row r="298" spans="1:17" ht="24.75" customHeight="1">
      <c r="A298" s="138" t="s">
        <v>98</v>
      </c>
      <c r="B298" s="139" t="s">
        <v>99</v>
      </c>
      <c r="C298" s="139"/>
      <c r="D298" s="139"/>
      <c r="E298" s="139"/>
      <c r="F298" s="139"/>
      <c r="G298" s="139"/>
      <c r="H298" s="139"/>
      <c r="I298" s="139"/>
      <c r="J298" s="140" t="s">
        <v>100</v>
      </c>
      <c r="K298" s="140"/>
      <c r="L298" s="140"/>
      <c r="M298" s="140"/>
      <c r="N298" s="140"/>
      <c r="O298" s="140"/>
      <c r="P298" s="140"/>
      <c r="Q298" s="140"/>
    </row>
    <row r="299" spans="1:17" ht="39" customHeight="1">
      <c r="A299" s="138"/>
      <c r="B299" s="141" t="s">
        <v>84</v>
      </c>
      <c r="C299" s="141"/>
      <c r="D299" s="141" t="s">
        <v>85</v>
      </c>
      <c r="E299" s="141"/>
      <c r="F299" s="141" t="s">
        <v>86</v>
      </c>
      <c r="G299" s="141"/>
      <c r="H299" s="141" t="s">
        <v>87</v>
      </c>
      <c r="I299" s="141"/>
      <c r="J299" s="141" t="s">
        <v>84</v>
      </c>
      <c r="K299" s="141"/>
      <c r="L299" s="141" t="s">
        <v>85</v>
      </c>
      <c r="M299" s="141"/>
      <c r="N299" s="141" t="s">
        <v>86</v>
      </c>
      <c r="O299" s="141"/>
      <c r="P299" s="141" t="s">
        <v>87</v>
      </c>
      <c r="Q299" s="141"/>
    </row>
    <row r="300" spans="1:17" ht="12.75">
      <c r="A300" s="33">
        <f>N296</f>
        <v>689506.36</v>
      </c>
      <c r="B300" s="47">
        <f>A300*0.82*0.2096</f>
        <v>118506.83710592</v>
      </c>
      <c r="C300" s="48"/>
      <c r="D300" s="47">
        <f>A300*0.82*0.1974</f>
        <v>111609.01548048</v>
      </c>
      <c r="E300" s="48"/>
      <c r="F300" s="142">
        <f>A300*0.82*0.1252</f>
        <v>70787.48094304</v>
      </c>
      <c r="G300" s="142">
        <f>D300*1.17*0.1166</f>
        <v>15225.92510987804</v>
      </c>
      <c r="H300" s="142">
        <f>A300*0.82*0.0676</f>
        <v>38220.716547519994</v>
      </c>
      <c r="I300" s="142">
        <f>E300*1.17*0.0629</f>
        <v>0</v>
      </c>
      <c r="J300" s="143">
        <f>A300+B300</f>
        <v>808013.19710592</v>
      </c>
      <c r="K300" s="143"/>
      <c r="L300" s="143">
        <f>A300+D300</f>
        <v>801115.37548048</v>
      </c>
      <c r="M300" s="143"/>
      <c r="N300" s="143">
        <f>A300+F300</f>
        <v>760293.84094304</v>
      </c>
      <c r="O300" s="143"/>
      <c r="P300" s="143">
        <f>A300+H300</f>
        <v>727727.07654752</v>
      </c>
      <c r="Q300" s="143"/>
    </row>
    <row r="302" spans="2:9" ht="11.25">
      <c r="B302" s="38"/>
      <c r="C302" s="38"/>
      <c r="D302" s="38"/>
      <c r="E302" s="38"/>
      <c r="F302" s="38"/>
      <c r="G302" s="38"/>
      <c r="H302" s="38"/>
      <c r="I302" s="38"/>
    </row>
    <row r="303" ht="15.75">
      <c r="H303" s="24" t="s">
        <v>92</v>
      </c>
    </row>
    <row r="306" spans="1:25" ht="27" customHeight="1">
      <c r="A306" s="73" t="s">
        <v>104</v>
      </c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</row>
    <row r="307" spans="1:25" s="34" customFormat="1" ht="1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25" ht="30" customHeight="1">
      <c r="A308" s="70" t="s">
        <v>46</v>
      </c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2"/>
    </row>
    <row r="309" spans="1:25" ht="11.25">
      <c r="A309" s="7" t="s">
        <v>22</v>
      </c>
      <c r="B309" s="6" t="s">
        <v>23</v>
      </c>
      <c r="C309" s="8" t="s">
        <v>24</v>
      </c>
      <c r="D309" s="9" t="s">
        <v>25</v>
      </c>
      <c r="E309" s="6" t="s">
        <v>26</v>
      </c>
      <c r="F309" s="6" t="s">
        <v>27</v>
      </c>
      <c r="G309" s="8" t="s">
        <v>28</v>
      </c>
      <c r="H309" s="9" t="s">
        <v>29</v>
      </c>
      <c r="I309" s="6" t="s">
        <v>30</v>
      </c>
      <c r="J309" s="6" t="s">
        <v>31</v>
      </c>
      <c r="K309" s="6" t="s">
        <v>32</v>
      </c>
      <c r="L309" s="6" t="s">
        <v>33</v>
      </c>
      <c r="M309" s="6" t="s">
        <v>34</v>
      </c>
      <c r="N309" s="6" t="s">
        <v>35</v>
      </c>
      <c r="O309" s="6" t="s">
        <v>36</v>
      </c>
      <c r="P309" s="6" t="s">
        <v>37</v>
      </c>
      <c r="Q309" s="6" t="s">
        <v>38</v>
      </c>
      <c r="R309" s="6" t="s">
        <v>39</v>
      </c>
      <c r="S309" s="6" t="s">
        <v>40</v>
      </c>
      <c r="T309" s="6" t="s">
        <v>41</v>
      </c>
      <c r="U309" s="6" t="s">
        <v>42</v>
      </c>
      <c r="V309" s="6" t="s">
        <v>43</v>
      </c>
      <c r="W309" s="6" t="s">
        <v>44</v>
      </c>
      <c r="X309" s="6" t="s">
        <v>45</v>
      </c>
      <c r="Y309" s="6" t="s">
        <v>62</v>
      </c>
    </row>
    <row r="310" spans="1:25" ht="11.25">
      <c r="A310" s="10">
        <f aca="true" t="shared" si="6" ref="A310:A340">A94</f>
        <v>42614</v>
      </c>
      <c r="B310" s="11">
        <v>0</v>
      </c>
      <c r="C310" s="11">
        <v>0</v>
      </c>
      <c r="D310" s="11">
        <v>0</v>
      </c>
      <c r="E310" s="11">
        <v>0</v>
      </c>
      <c r="F310" s="11">
        <v>0.0034374399999999995</v>
      </c>
      <c r="G310" s="11">
        <v>0</v>
      </c>
      <c r="H310" s="11">
        <v>5.728493759999999</v>
      </c>
      <c r="I310" s="11">
        <v>1.5949721599999998</v>
      </c>
      <c r="J310" s="11">
        <v>2.76542048</v>
      </c>
      <c r="K310" s="11">
        <v>2.9888540800000003</v>
      </c>
      <c r="L310" s="11">
        <v>4.43945376</v>
      </c>
      <c r="M310" s="11">
        <v>0.45202335999999993</v>
      </c>
      <c r="N310" s="11">
        <v>3.34634784</v>
      </c>
      <c r="O310" s="11">
        <v>3.34119168</v>
      </c>
      <c r="P310" s="11">
        <v>33.49441536</v>
      </c>
      <c r="Q310" s="11">
        <v>24.5519152</v>
      </c>
      <c r="R310" s="11">
        <v>0.18390304</v>
      </c>
      <c r="S310" s="11">
        <v>2.26527296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</row>
    <row r="311" spans="1:25" ht="11.25">
      <c r="A311" s="10">
        <f t="shared" si="6"/>
        <v>42615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0.06187391999999999</v>
      </c>
      <c r="I311" s="11">
        <v>0.15124736</v>
      </c>
      <c r="J311" s="11">
        <v>0.10140447999999999</v>
      </c>
      <c r="K311" s="11">
        <v>0.015468479999999998</v>
      </c>
      <c r="L311" s="11">
        <v>1.41278784</v>
      </c>
      <c r="M311" s="11">
        <v>1.42997504</v>
      </c>
      <c r="N311" s="11">
        <v>1.67747072</v>
      </c>
      <c r="O311" s="11">
        <v>4.79351008</v>
      </c>
      <c r="P311" s="11">
        <v>11.828231039999999</v>
      </c>
      <c r="Q311" s="11">
        <v>13.56413824</v>
      </c>
      <c r="R311" s="11">
        <v>0.0945296</v>
      </c>
      <c r="S311" s="11">
        <v>1.04670048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</row>
    <row r="312" spans="1:25" ht="11.25">
      <c r="A312" s="10">
        <f t="shared" si="6"/>
        <v>42616</v>
      </c>
      <c r="B312" s="11">
        <v>0.58608352</v>
      </c>
      <c r="C312" s="11">
        <v>7.875175039999999</v>
      </c>
      <c r="D312" s="11">
        <v>0.32140064</v>
      </c>
      <c r="E312" s="11">
        <v>0.0945296</v>
      </c>
      <c r="F312" s="11">
        <v>0.46061696</v>
      </c>
      <c r="G312" s="11">
        <v>9.490771839999999</v>
      </c>
      <c r="H312" s="11">
        <v>2.7791702400000005</v>
      </c>
      <c r="I312" s="11">
        <v>4.22289504</v>
      </c>
      <c r="J312" s="11">
        <v>11.362457919999999</v>
      </c>
      <c r="K312" s="11">
        <v>10.822779839999999</v>
      </c>
      <c r="L312" s="11">
        <v>9.70045568</v>
      </c>
      <c r="M312" s="11">
        <v>9.652331519999999</v>
      </c>
      <c r="N312" s="11">
        <v>9.07827904</v>
      </c>
      <c r="O312" s="11">
        <v>13.79788416</v>
      </c>
      <c r="P312" s="11">
        <v>29.457142079999997</v>
      </c>
      <c r="Q312" s="11">
        <v>17.86437568</v>
      </c>
      <c r="R312" s="11">
        <v>11.472456000000001</v>
      </c>
      <c r="S312" s="11">
        <v>1.72043872</v>
      </c>
      <c r="T312" s="11">
        <v>1.3938819199999999</v>
      </c>
      <c r="U312" s="11">
        <v>6.53629216</v>
      </c>
      <c r="V312" s="11">
        <v>9.776079359999999</v>
      </c>
      <c r="W312" s="11">
        <v>10.74028128</v>
      </c>
      <c r="X312" s="11">
        <v>7.43518272</v>
      </c>
      <c r="Y312" s="11">
        <v>6.05333184</v>
      </c>
    </row>
    <row r="313" spans="1:25" ht="11.25">
      <c r="A313" s="10">
        <f t="shared" si="6"/>
        <v>42617</v>
      </c>
      <c r="B313" s="11">
        <v>17.89531264</v>
      </c>
      <c r="C313" s="11">
        <v>18.77529728</v>
      </c>
      <c r="D313" s="11">
        <v>1.01576352</v>
      </c>
      <c r="E313" s="11">
        <v>4.02696096</v>
      </c>
      <c r="F313" s="11">
        <v>0.0171872</v>
      </c>
      <c r="G313" s="11">
        <v>1.67403328</v>
      </c>
      <c r="H313" s="11">
        <v>0.72358112</v>
      </c>
      <c r="I313" s="11">
        <v>0.67545696</v>
      </c>
      <c r="J313" s="11">
        <v>0.07562368</v>
      </c>
      <c r="K313" s="11">
        <v>0.013749759999999998</v>
      </c>
      <c r="L313" s="11">
        <v>0.15124736</v>
      </c>
      <c r="M313" s="11">
        <v>0.24233951999999997</v>
      </c>
      <c r="N313" s="11">
        <v>0.05156159999999999</v>
      </c>
      <c r="O313" s="11">
        <v>0.0687488</v>
      </c>
      <c r="P313" s="11">
        <v>1.17904192</v>
      </c>
      <c r="Q313" s="11">
        <v>2.13465024</v>
      </c>
      <c r="R313" s="11">
        <v>0.9521708799999999</v>
      </c>
      <c r="S313" s="11">
        <v>0.9727955199999999</v>
      </c>
      <c r="T313" s="11">
        <v>8.36672896</v>
      </c>
      <c r="U313" s="11">
        <v>13.21008192</v>
      </c>
      <c r="V313" s="11">
        <v>17.70453472</v>
      </c>
      <c r="W313" s="11">
        <v>11.915885759999998</v>
      </c>
      <c r="X313" s="11">
        <v>1.8132496</v>
      </c>
      <c r="Y313" s="11">
        <v>0</v>
      </c>
    </row>
    <row r="314" spans="1:25" ht="11.25">
      <c r="A314" s="10">
        <f t="shared" si="6"/>
        <v>42618</v>
      </c>
      <c r="B314" s="11">
        <v>18.892170240000002</v>
      </c>
      <c r="C314" s="11">
        <v>20.09699296</v>
      </c>
      <c r="D314" s="11">
        <v>1.25122816</v>
      </c>
      <c r="E314" s="11">
        <v>4.391329600000001</v>
      </c>
      <c r="F314" s="11">
        <v>7.433464</v>
      </c>
      <c r="G314" s="11">
        <v>10.04935584</v>
      </c>
      <c r="H314" s="11">
        <v>6.27676544</v>
      </c>
      <c r="I314" s="11">
        <v>2.78604512</v>
      </c>
      <c r="J314" s="11">
        <v>8.99062432</v>
      </c>
      <c r="K314" s="11">
        <v>10.836529599999999</v>
      </c>
      <c r="L314" s="11">
        <v>14.583339200000001</v>
      </c>
      <c r="M314" s="11">
        <v>15.80878656</v>
      </c>
      <c r="N314" s="11">
        <v>3.6557174399999997</v>
      </c>
      <c r="O314" s="11">
        <v>4.5202336</v>
      </c>
      <c r="P314" s="11">
        <v>2.7121401599999997</v>
      </c>
      <c r="Q314" s="11">
        <v>22.26258016</v>
      </c>
      <c r="R314" s="11">
        <v>0.17874688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</row>
    <row r="315" spans="1:25" ht="11.25">
      <c r="A315" s="10">
        <f t="shared" si="6"/>
        <v>42619</v>
      </c>
      <c r="B315" s="11">
        <v>0.02062464</v>
      </c>
      <c r="C315" s="11">
        <v>4.5803888</v>
      </c>
      <c r="D315" s="11">
        <v>1.6877830400000002</v>
      </c>
      <c r="E315" s="11">
        <v>3.4511897599999997</v>
      </c>
      <c r="F315" s="11">
        <v>1.40419424</v>
      </c>
      <c r="G315" s="11">
        <v>8.1037648</v>
      </c>
      <c r="H315" s="11">
        <v>5.95020864</v>
      </c>
      <c r="I315" s="11">
        <v>2.5402681599999997</v>
      </c>
      <c r="J315" s="11">
        <v>20.846354880000003</v>
      </c>
      <c r="K315" s="11">
        <v>20.93057216</v>
      </c>
      <c r="L315" s="11">
        <v>2.54886176</v>
      </c>
      <c r="M315" s="11">
        <v>4.372423680000001</v>
      </c>
      <c r="N315" s="11">
        <v>0.29046368</v>
      </c>
      <c r="O315" s="11">
        <v>0.31108832000000003</v>
      </c>
      <c r="P315" s="11">
        <v>8.04532832</v>
      </c>
      <c r="Q315" s="11">
        <v>14.547246079999999</v>
      </c>
      <c r="R315" s="11">
        <v>0.02234336</v>
      </c>
      <c r="S315" s="11">
        <v>0.1117168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</row>
    <row r="316" spans="1:25" ht="11.25">
      <c r="A316" s="10">
        <f t="shared" si="6"/>
        <v>42620</v>
      </c>
      <c r="B316" s="11">
        <v>3.523376</v>
      </c>
      <c r="C316" s="11">
        <v>19.88387168</v>
      </c>
      <c r="D316" s="11">
        <v>0.8610787199999999</v>
      </c>
      <c r="E316" s="11">
        <v>0.78029888</v>
      </c>
      <c r="F316" s="11">
        <v>0.3351504</v>
      </c>
      <c r="G316" s="11">
        <v>0.50874112</v>
      </c>
      <c r="H316" s="11">
        <v>0.12546655999999998</v>
      </c>
      <c r="I316" s="11">
        <v>0.02234336</v>
      </c>
      <c r="J316" s="11">
        <v>1.62590912</v>
      </c>
      <c r="K316" s="11">
        <v>2.30824096</v>
      </c>
      <c r="L316" s="11">
        <v>1.2134163199999999</v>
      </c>
      <c r="M316" s="11">
        <v>1.0862310400000001</v>
      </c>
      <c r="N316" s="11">
        <v>4.46523456</v>
      </c>
      <c r="O316" s="11">
        <v>13.2427376</v>
      </c>
      <c r="P316" s="11">
        <v>26.525005760000003</v>
      </c>
      <c r="Q316" s="11">
        <v>24.62238272</v>
      </c>
      <c r="R316" s="11">
        <v>3.9513372799999997</v>
      </c>
      <c r="S316" s="11">
        <v>0.77170528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</row>
    <row r="317" spans="1:25" ht="11.25">
      <c r="A317" s="10">
        <f t="shared" si="6"/>
        <v>42621</v>
      </c>
      <c r="B317" s="11">
        <v>0</v>
      </c>
      <c r="C317" s="11">
        <v>0</v>
      </c>
      <c r="D317" s="11">
        <v>0</v>
      </c>
      <c r="E317" s="11">
        <v>0.19077792000000002</v>
      </c>
      <c r="F317" s="11">
        <v>13.479920960000001</v>
      </c>
      <c r="G317" s="11">
        <v>10.80559264</v>
      </c>
      <c r="H317" s="11">
        <v>0.6548323199999999</v>
      </c>
      <c r="I317" s="11">
        <v>3.51821984</v>
      </c>
      <c r="J317" s="11">
        <v>11.084025279999999</v>
      </c>
      <c r="K317" s="11">
        <v>8.902969599999999</v>
      </c>
      <c r="L317" s="11">
        <v>0.07046751999999999</v>
      </c>
      <c r="M317" s="11">
        <v>0.27843264</v>
      </c>
      <c r="N317" s="11">
        <v>0.5585840000000001</v>
      </c>
      <c r="O317" s="11">
        <v>0.6788944</v>
      </c>
      <c r="P317" s="11">
        <v>4.31570592</v>
      </c>
      <c r="Q317" s="11">
        <v>0.19249664</v>
      </c>
      <c r="R317" s="11">
        <v>0</v>
      </c>
      <c r="S317" s="11">
        <v>2.28417888</v>
      </c>
      <c r="T317" s="11">
        <v>0.10140447999999999</v>
      </c>
      <c r="U317" s="11">
        <v>0</v>
      </c>
      <c r="V317" s="11">
        <v>2.8341692799999993</v>
      </c>
      <c r="W317" s="11">
        <v>6.9573785599999995</v>
      </c>
      <c r="X317" s="11">
        <v>0</v>
      </c>
      <c r="Y317" s="11">
        <v>0</v>
      </c>
    </row>
    <row r="318" spans="1:25" ht="11.25">
      <c r="A318" s="10">
        <f t="shared" si="6"/>
        <v>42622</v>
      </c>
      <c r="B318" s="11">
        <v>5.1699097599999995</v>
      </c>
      <c r="C318" s="11">
        <v>6.0739564800000005</v>
      </c>
      <c r="D318" s="11">
        <v>29.675419520000002</v>
      </c>
      <c r="E318" s="11">
        <v>2.0830886399999997</v>
      </c>
      <c r="F318" s="11">
        <v>0.11687296</v>
      </c>
      <c r="G318" s="11">
        <v>0.0343744</v>
      </c>
      <c r="H318" s="11">
        <v>0</v>
      </c>
      <c r="I318" s="11">
        <v>0.056717760000000006</v>
      </c>
      <c r="J318" s="11">
        <v>0</v>
      </c>
      <c r="K318" s="11">
        <v>0</v>
      </c>
      <c r="L318" s="11">
        <v>13.97491232</v>
      </c>
      <c r="M318" s="11">
        <v>23.78192864</v>
      </c>
      <c r="N318" s="11">
        <v>31.887412160000004</v>
      </c>
      <c r="O318" s="11">
        <v>40.30742144</v>
      </c>
      <c r="P318" s="11">
        <v>32.73130368</v>
      </c>
      <c r="Q318" s="11">
        <v>10.150760320000002</v>
      </c>
      <c r="R318" s="11">
        <v>24.988470079999995</v>
      </c>
      <c r="S318" s="11">
        <v>12.4950944</v>
      </c>
      <c r="T318" s="11">
        <v>33.002861440000004</v>
      </c>
      <c r="U318" s="11">
        <v>36.28046048</v>
      </c>
      <c r="V318" s="11">
        <v>16.22815424</v>
      </c>
      <c r="W318" s="11">
        <v>26.787969920000002</v>
      </c>
      <c r="X318" s="11">
        <v>0</v>
      </c>
      <c r="Y318" s="11">
        <v>0</v>
      </c>
    </row>
    <row r="319" spans="1:25" ht="11.25">
      <c r="A319" s="10">
        <f t="shared" si="6"/>
        <v>42623</v>
      </c>
      <c r="B319" s="11">
        <v>1.79778112</v>
      </c>
      <c r="C319" s="11">
        <v>0.6359264</v>
      </c>
      <c r="D319" s="11">
        <v>0.07046751999999999</v>
      </c>
      <c r="E319" s="11">
        <v>0.02921824</v>
      </c>
      <c r="F319" s="11">
        <v>0</v>
      </c>
      <c r="G319" s="11">
        <v>1.21685376</v>
      </c>
      <c r="H319" s="11">
        <v>0</v>
      </c>
      <c r="I319" s="11">
        <v>0</v>
      </c>
      <c r="J319" s="11">
        <v>3.6935292799999995</v>
      </c>
      <c r="K319" s="11">
        <v>0.24405823999999998</v>
      </c>
      <c r="L319" s="11">
        <v>0.85248512</v>
      </c>
      <c r="M319" s="11">
        <v>0.19593407999999998</v>
      </c>
      <c r="N319" s="11">
        <v>0.1203104</v>
      </c>
      <c r="O319" s="11">
        <v>3.86368256</v>
      </c>
      <c r="P319" s="11">
        <v>0.07046751999999999</v>
      </c>
      <c r="Q319" s="11">
        <v>0.9367024000000002</v>
      </c>
      <c r="R319" s="11">
        <v>0</v>
      </c>
      <c r="S319" s="11">
        <v>0.03609312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</row>
    <row r="320" spans="1:25" ht="11.25">
      <c r="A320" s="10">
        <f t="shared" si="6"/>
        <v>42624</v>
      </c>
      <c r="B320" s="11">
        <v>0</v>
      </c>
      <c r="C320" s="11">
        <v>0</v>
      </c>
      <c r="D320" s="11">
        <v>0</v>
      </c>
      <c r="E320" s="11">
        <v>0</v>
      </c>
      <c r="F320" s="11">
        <v>21.83805632</v>
      </c>
      <c r="G320" s="11">
        <v>0.5413968</v>
      </c>
      <c r="H320" s="11">
        <v>0</v>
      </c>
      <c r="I320" s="11">
        <v>0</v>
      </c>
      <c r="J320" s="11">
        <v>0</v>
      </c>
      <c r="K320" s="11">
        <v>0</v>
      </c>
      <c r="L320" s="11">
        <v>0.0017187199999999998</v>
      </c>
      <c r="M320" s="11">
        <v>0.09109216</v>
      </c>
      <c r="N320" s="11">
        <v>0.09796703999999999</v>
      </c>
      <c r="O320" s="11">
        <v>7.118938239999999</v>
      </c>
      <c r="P320" s="11">
        <v>25.64502112</v>
      </c>
      <c r="Q320" s="11">
        <v>20.6504208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</row>
    <row r="321" spans="1:25" ht="11.25">
      <c r="A321" s="10">
        <f t="shared" si="6"/>
        <v>42625</v>
      </c>
      <c r="B321" s="11">
        <v>0.0687488</v>
      </c>
      <c r="C321" s="11">
        <v>0.07906112</v>
      </c>
      <c r="D321" s="11">
        <v>1.76340672</v>
      </c>
      <c r="E321" s="11">
        <v>7.72736512</v>
      </c>
      <c r="F321" s="11">
        <v>24.36801216</v>
      </c>
      <c r="G321" s="11">
        <v>1.13779264</v>
      </c>
      <c r="H321" s="11">
        <v>0.42796128</v>
      </c>
      <c r="I321" s="11">
        <v>0.13406015999999998</v>
      </c>
      <c r="J321" s="11">
        <v>23.977862719999997</v>
      </c>
      <c r="K321" s="11">
        <v>8.87375136</v>
      </c>
      <c r="L321" s="11">
        <v>17.355634560000002</v>
      </c>
      <c r="M321" s="11">
        <v>4.69382432</v>
      </c>
      <c r="N321" s="11">
        <v>20.533547839999997</v>
      </c>
      <c r="O321" s="11">
        <v>24.098173120000002</v>
      </c>
      <c r="P321" s="11">
        <v>6.00177024</v>
      </c>
      <c r="Q321" s="11">
        <v>13.131020800000002</v>
      </c>
      <c r="R321" s="11">
        <v>16.05628224</v>
      </c>
      <c r="S321" s="11">
        <v>2.8616688</v>
      </c>
      <c r="T321" s="11">
        <v>0.05328032</v>
      </c>
      <c r="U321" s="11">
        <v>0.27671392</v>
      </c>
      <c r="V321" s="11">
        <v>1.66543968</v>
      </c>
      <c r="W321" s="11">
        <v>1.57950368</v>
      </c>
      <c r="X321" s="11">
        <v>5.48959168</v>
      </c>
      <c r="Y321" s="11">
        <v>0.9727955199999999</v>
      </c>
    </row>
    <row r="322" spans="1:25" ht="11.25">
      <c r="A322" s="10">
        <f t="shared" si="6"/>
        <v>42626</v>
      </c>
      <c r="B322" s="11">
        <v>109.6199616</v>
      </c>
      <c r="C322" s="11">
        <v>110.07026623999998</v>
      </c>
      <c r="D322" s="11">
        <v>0.17015328</v>
      </c>
      <c r="E322" s="11">
        <v>22.534137920000003</v>
      </c>
      <c r="F322" s="11">
        <v>11.187148480000001</v>
      </c>
      <c r="G322" s="11">
        <v>25.8323616</v>
      </c>
      <c r="H322" s="11">
        <v>0.8507664</v>
      </c>
      <c r="I322" s="11">
        <v>0.8937344</v>
      </c>
      <c r="J322" s="11">
        <v>0.72873728</v>
      </c>
      <c r="K322" s="11">
        <v>1.2340409599999997</v>
      </c>
      <c r="L322" s="11">
        <v>6.50363648</v>
      </c>
      <c r="M322" s="11">
        <v>0</v>
      </c>
      <c r="N322" s="11">
        <v>0.65139488</v>
      </c>
      <c r="O322" s="11">
        <v>8.28766784</v>
      </c>
      <c r="P322" s="11">
        <v>30.961022079999996</v>
      </c>
      <c r="Q322" s="11">
        <v>10.70246944</v>
      </c>
      <c r="R322" s="11">
        <v>9.528583679999999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</row>
    <row r="323" spans="1:25" ht="11.25">
      <c r="A323" s="10">
        <f t="shared" si="6"/>
        <v>42627</v>
      </c>
      <c r="B323" s="11">
        <v>0</v>
      </c>
      <c r="C323" s="11">
        <v>0.3695248</v>
      </c>
      <c r="D323" s="11">
        <v>0.15124736</v>
      </c>
      <c r="E323" s="11">
        <v>5.93302144</v>
      </c>
      <c r="F323" s="11">
        <v>8.677817280000001</v>
      </c>
      <c r="G323" s="11">
        <v>2.449176</v>
      </c>
      <c r="H323" s="11">
        <v>9.784672959999998</v>
      </c>
      <c r="I323" s="11">
        <v>0.21827744</v>
      </c>
      <c r="J323" s="11">
        <v>0.19593407999999998</v>
      </c>
      <c r="K323" s="11">
        <v>0.01890592</v>
      </c>
      <c r="L323" s="11">
        <v>0</v>
      </c>
      <c r="M323" s="11">
        <v>0.04468672</v>
      </c>
      <c r="N323" s="11">
        <v>0</v>
      </c>
      <c r="O323" s="11">
        <v>0.5035849600000001</v>
      </c>
      <c r="P323" s="11">
        <v>4.54429568</v>
      </c>
      <c r="Q323" s="11">
        <v>7.9147056</v>
      </c>
      <c r="R323" s="11">
        <v>0.8868595200000001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</row>
    <row r="324" spans="1:25" ht="11.25">
      <c r="A324" s="10">
        <f t="shared" si="6"/>
        <v>42628</v>
      </c>
      <c r="B324" s="11">
        <v>1.0346694399999998</v>
      </c>
      <c r="C324" s="11">
        <v>11.03933856</v>
      </c>
      <c r="D324" s="11">
        <v>2.28074144</v>
      </c>
      <c r="E324" s="11">
        <v>30.05010048</v>
      </c>
      <c r="F324" s="11">
        <v>0.8799846399999999</v>
      </c>
      <c r="G324" s="11">
        <v>23.580838399999998</v>
      </c>
      <c r="H324" s="11">
        <v>0.39358688</v>
      </c>
      <c r="I324" s="11">
        <v>1.91809152</v>
      </c>
      <c r="J324" s="11">
        <v>0.19077792000000002</v>
      </c>
      <c r="K324" s="11">
        <v>5.55490304</v>
      </c>
      <c r="L324" s="11">
        <v>1.27357152</v>
      </c>
      <c r="M324" s="11">
        <v>1.6327839999999998</v>
      </c>
      <c r="N324" s="11">
        <v>3.0163536</v>
      </c>
      <c r="O324" s="11">
        <v>1.1824793599999999</v>
      </c>
      <c r="P324" s="11">
        <v>1.82699936</v>
      </c>
      <c r="Q324" s="11">
        <v>6.134111679999999</v>
      </c>
      <c r="R324" s="11">
        <v>0.3523376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0.06359264</v>
      </c>
    </row>
    <row r="325" spans="1:25" ht="11.25">
      <c r="A325" s="10">
        <f t="shared" si="6"/>
        <v>42629</v>
      </c>
      <c r="B325" s="11">
        <v>0</v>
      </c>
      <c r="C325" s="11">
        <v>0.5413968</v>
      </c>
      <c r="D325" s="11">
        <v>0.72873728</v>
      </c>
      <c r="E325" s="11">
        <v>16.44299424</v>
      </c>
      <c r="F325" s="11">
        <v>3.2449433599999997</v>
      </c>
      <c r="G325" s="11">
        <v>25.6690832</v>
      </c>
      <c r="H325" s="11">
        <v>26.95296704</v>
      </c>
      <c r="I325" s="11">
        <v>0</v>
      </c>
      <c r="J325" s="11">
        <v>0.4382736</v>
      </c>
      <c r="K325" s="11">
        <v>0.17702816000000002</v>
      </c>
      <c r="L325" s="11">
        <v>0.03609312</v>
      </c>
      <c r="M325" s="11">
        <v>0.21484</v>
      </c>
      <c r="N325" s="11">
        <v>0.17874688</v>
      </c>
      <c r="O325" s="11">
        <v>13.101802560000001</v>
      </c>
      <c r="P325" s="11">
        <v>0.0034374399999999995</v>
      </c>
      <c r="Q325" s="11">
        <v>0.1460912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</row>
    <row r="326" spans="1:25" ht="11.25">
      <c r="A326" s="10">
        <f t="shared" si="6"/>
        <v>42630</v>
      </c>
      <c r="B326" s="11">
        <v>0.8077984</v>
      </c>
      <c r="C326" s="11">
        <v>0.23890208</v>
      </c>
      <c r="D326" s="11">
        <v>0.07562368</v>
      </c>
      <c r="E326" s="11">
        <v>0</v>
      </c>
      <c r="F326" s="11">
        <v>0.10484192</v>
      </c>
      <c r="G326" s="11">
        <v>0.6221766400000001</v>
      </c>
      <c r="H326" s="11">
        <v>0.015468479999999998</v>
      </c>
      <c r="I326" s="11">
        <v>0</v>
      </c>
      <c r="J326" s="11">
        <v>0</v>
      </c>
      <c r="K326" s="11">
        <v>0</v>
      </c>
      <c r="L326" s="11">
        <v>0</v>
      </c>
      <c r="M326" s="11">
        <v>0.07906112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0.0085936</v>
      </c>
      <c r="T326" s="11">
        <v>0</v>
      </c>
      <c r="U326" s="11">
        <v>0.30249472</v>
      </c>
      <c r="V326" s="11">
        <v>1.61903424</v>
      </c>
      <c r="W326" s="11">
        <v>0</v>
      </c>
      <c r="X326" s="11">
        <v>0</v>
      </c>
      <c r="Y326" s="11">
        <v>0</v>
      </c>
    </row>
    <row r="327" spans="1:25" ht="11.25">
      <c r="A327" s="10">
        <f t="shared" si="6"/>
        <v>42631</v>
      </c>
      <c r="B327" s="11">
        <v>0.39186815999999997</v>
      </c>
      <c r="C327" s="11">
        <v>8.15360768</v>
      </c>
      <c r="D327" s="11">
        <v>2.76885792</v>
      </c>
      <c r="E327" s="11">
        <v>0.81295456</v>
      </c>
      <c r="F327" s="11">
        <v>0</v>
      </c>
      <c r="G327" s="11">
        <v>0.1546848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0.46061696</v>
      </c>
      <c r="Q327" s="11">
        <v>0.10999807999999998</v>
      </c>
      <c r="R327" s="11">
        <v>0.07046751999999999</v>
      </c>
      <c r="S327" s="11">
        <v>0.0773424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</row>
    <row r="328" spans="1:25" ht="11.25">
      <c r="A328" s="10">
        <f t="shared" si="6"/>
        <v>42632</v>
      </c>
      <c r="B328" s="11">
        <v>44.00266943999999</v>
      </c>
      <c r="C328" s="11">
        <v>7.885487360000001</v>
      </c>
      <c r="D328" s="11">
        <v>117.05170687999998</v>
      </c>
      <c r="E328" s="11">
        <v>10.17654112</v>
      </c>
      <c r="F328" s="11">
        <v>12.29400416</v>
      </c>
      <c r="G328" s="11">
        <v>12.44181408</v>
      </c>
      <c r="H328" s="11">
        <v>0.5173347199999999</v>
      </c>
      <c r="I328" s="11">
        <v>1.0484192</v>
      </c>
      <c r="J328" s="11">
        <v>3.0679152000000003</v>
      </c>
      <c r="K328" s="11">
        <v>1.89231072</v>
      </c>
      <c r="L328" s="11">
        <v>1.5073174399999998</v>
      </c>
      <c r="M328" s="11">
        <v>1.28216512</v>
      </c>
      <c r="N328" s="11">
        <v>1.49013024</v>
      </c>
      <c r="O328" s="11">
        <v>15.726288</v>
      </c>
      <c r="P328" s="11">
        <v>24.0878608</v>
      </c>
      <c r="Q328" s="11">
        <v>0.04984287999999999</v>
      </c>
      <c r="R328" s="11">
        <v>0.96592064</v>
      </c>
      <c r="S328" s="11">
        <v>45.453269119999995</v>
      </c>
      <c r="T328" s="11">
        <v>3.80008992</v>
      </c>
      <c r="U328" s="11">
        <v>0</v>
      </c>
      <c r="V328" s="11">
        <v>0</v>
      </c>
      <c r="W328" s="11">
        <v>42.39051008</v>
      </c>
      <c r="X328" s="11">
        <v>0</v>
      </c>
      <c r="Y328" s="11">
        <v>0</v>
      </c>
    </row>
    <row r="329" spans="1:25" ht="11.25">
      <c r="A329" s="10">
        <f t="shared" si="6"/>
        <v>42633</v>
      </c>
      <c r="B329" s="11">
        <v>0</v>
      </c>
      <c r="C329" s="11">
        <v>0</v>
      </c>
      <c r="D329" s="11">
        <v>1.49872384</v>
      </c>
      <c r="E329" s="11">
        <v>4.71101152</v>
      </c>
      <c r="F329" s="11">
        <v>0.74936192</v>
      </c>
      <c r="G329" s="11">
        <v>0.02062464</v>
      </c>
      <c r="H329" s="11">
        <v>0.41077408000000004</v>
      </c>
      <c r="I329" s="11">
        <v>0.02406208</v>
      </c>
      <c r="J329" s="11">
        <v>6.15645504</v>
      </c>
      <c r="K329" s="11">
        <v>3.12291424</v>
      </c>
      <c r="L329" s="11">
        <v>1.71356384</v>
      </c>
      <c r="M329" s="11">
        <v>2.30995968</v>
      </c>
      <c r="N329" s="11">
        <v>0.29905728</v>
      </c>
      <c r="O329" s="11">
        <v>1.12404288</v>
      </c>
      <c r="P329" s="11">
        <v>0.20624639999999997</v>
      </c>
      <c r="Q329" s="11">
        <v>0.08937344</v>
      </c>
      <c r="R329" s="11">
        <v>0.05843648</v>
      </c>
      <c r="S329" s="11">
        <v>1.3406016</v>
      </c>
      <c r="T329" s="11">
        <v>0.0687488</v>
      </c>
      <c r="U329" s="11">
        <v>2.3683961599999996</v>
      </c>
      <c r="V329" s="11">
        <v>0.25265183999999996</v>
      </c>
      <c r="W329" s="11">
        <v>0</v>
      </c>
      <c r="X329" s="11">
        <v>0</v>
      </c>
      <c r="Y329" s="11">
        <v>0</v>
      </c>
    </row>
    <row r="330" spans="1:25" ht="11.25">
      <c r="A330" s="10">
        <f t="shared" si="6"/>
        <v>42634</v>
      </c>
      <c r="B330" s="11">
        <v>0</v>
      </c>
      <c r="C330" s="11">
        <v>0</v>
      </c>
      <c r="D330" s="11">
        <v>146.56556672</v>
      </c>
      <c r="E330" s="11">
        <v>18.46249024</v>
      </c>
      <c r="F330" s="11">
        <v>17.907343679999997</v>
      </c>
      <c r="G330" s="11">
        <v>17.93656192</v>
      </c>
      <c r="H330" s="11">
        <v>4.059616640000001</v>
      </c>
      <c r="I330" s="11">
        <v>8.45782112</v>
      </c>
      <c r="J330" s="11">
        <v>0.29905728</v>
      </c>
      <c r="K330" s="11">
        <v>0.29561983999999997</v>
      </c>
      <c r="L330" s="11">
        <v>0.41421152</v>
      </c>
      <c r="M330" s="11">
        <v>37.174194879999995</v>
      </c>
      <c r="N330" s="11">
        <v>8.72937888</v>
      </c>
      <c r="O330" s="11">
        <v>17.26282368</v>
      </c>
      <c r="P330" s="11">
        <v>2.10027584</v>
      </c>
      <c r="Q330" s="11">
        <v>2.4887065600000002</v>
      </c>
      <c r="R330" s="11">
        <v>2.89432448</v>
      </c>
      <c r="S330" s="11">
        <v>3.09885216</v>
      </c>
      <c r="T330" s="11">
        <v>106.77719871999999</v>
      </c>
      <c r="U330" s="11">
        <v>54.19467904</v>
      </c>
      <c r="V330" s="11">
        <v>0</v>
      </c>
      <c r="W330" s="11">
        <v>50.336152639999995</v>
      </c>
      <c r="X330" s="11">
        <v>51.329572799999994</v>
      </c>
      <c r="Y330" s="11">
        <v>0.36608736</v>
      </c>
    </row>
    <row r="331" spans="1:25" ht="11.25">
      <c r="A331" s="10">
        <f t="shared" si="6"/>
        <v>42635</v>
      </c>
      <c r="B331" s="11">
        <v>0.42968</v>
      </c>
      <c r="C331" s="11">
        <v>1.26497792</v>
      </c>
      <c r="D331" s="11">
        <v>0.70639392</v>
      </c>
      <c r="E331" s="11">
        <v>3.6832169599999998</v>
      </c>
      <c r="F331" s="11">
        <v>2.21886752</v>
      </c>
      <c r="G331" s="11">
        <v>0.0687488</v>
      </c>
      <c r="H331" s="11">
        <v>0.06531136</v>
      </c>
      <c r="I331" s="11">
        <v>0.8662348799999999</v>
      </c>
      <c r="J331" s="11">
        <v>2.5437056</v>
      </c>
      <c r="K331" s="11">
        <v>0.3609312</v>
      </c>
      <c r="L331" s="11">
        <v>0</v>
      </c>
      <c r="M331" s="11">
        <v>0</v>
      </c>
      <c r="N331" s="11">
        <v>6.66347744</v>
      </c>
      <c r="O331" s="11">
        <v>7.210030400000001</v>
      </c>
      <c r="P331" s="11">
        <v>2.45948832</v>
      </c>
      <c r="Q331" s="11">
        <v>9.91357696</v>
      </c>
      <c r="R331" s="11">
        <v>2.73104608</v>
      </c>
      <c r="S331" s="11">
        <v>0.25952672</v>
      </c>
      <c r="T331" s="11">
        <v>2.21543008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</row>
    <row r="332" spans="1:25" ht="11.25">
      <c r="A332" s="10">
        <f t="shared" si="6"/>
        <v>42636</v>
      </c>
      <c r="B332" s="11">
        <v>9.32577472</v>
      </c>
      <c r="C332" s="11">
        <v>10.95168384</v>
      </c>
      <c r="D332" s="11">
        <v>6.03442592</v>
      </c>
      <c r="E332" s="11">
        <v>10.5099728</v>
      </c>
      <c r="F332" s="11">
        <v>25.875329600000004</v>
      </c>
      <c r="G332" s="11">
        <v>14.09522272</v>
      </c>
      <c r="H332" s="11">
        <v>25.36143232</v>
      </c>
      <c r="I332" s="11">
        <v>4.6766371200000005</v>
      </c>
      <c r="J332" s="11">
        <v>5.049599359999999</v>
      </c>
      <c r="K332" s="11">
        <v>1.92668512</v>
      </c>
      <c r="L332" s="11">
        <v>0.68061312</v>
      </c>
      <c r="M332" s="11">
        <v>5.833335679999999</v>
      </c>
      <c r="N332" s="11">
        <v>24.887065600000003</v>
      </c>
      <c r="O332" s="11">
        <v>2.7843264</v>
      </c>
      <c r="P332" s="11">
        <v>0.57061504</v>
      </c>
      <c r="Q332" s="11">
        <v>0.34030656</v>
      </c>
      <c r="R332" s="11">
        <v>0.53452192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</row>
    <row r="333" spans="1:25" ht="11.25">
      <c r="A333" s="10">
        <f t="shared" si="6"/>
        <v>42637</v>
      </c>
      <c r="B333" s="11">
        <v>67.49241568</v>
      </c>
      <c r="C333" s="11">
        <v>35.7235952</v>
      </c>
      <c r="D333" s="11">
        <v>43.99235712</v>
      </c>
      <c r="E333" s="11">
        <v>40.776632</v>
      </c>
      <c r="F333" s="11">
        <v>3.21916256</v>
      </c>
      <c r="G333" s="11">
        <v>3.54571936</v>
      </c>
      <c r="H333" s="11">
        <v>3.56290656</v>
      </c>
      <c r="I333" s="11">
        <v>4.10945952</v>
      </c>
      <c r="J333" s="11">
        <v>46.40200256</v>
      </c>
      <c r="K333" s="11">
        <v>47.39886016</v>
      </c>
      <c r="L333" s="11">
        <v>45.39655136</v>
      </c>
      <c r="M333" s="11">
        <v>3.5165011200000005</v>
      </c>
      <c r="N333" s="11">
        <v>3.44087744</v>
      </c>
      <c r="O333" s="11">
        <v>18.570769600000002</v>
      </c>
      <c r="P333" s="11">
        <v>0.03953056</v>
      </c>
      <c r="Q333" s="11">
        <v>0.0945296</v>
      </c>
      <c r="R333" s="11">
        <v>0.34890015999999996</v>
      </c>
      <c r="S333" s="11">
        <v>33.210826559999994</v>
      </c>
      <c r="T333" s="11">
        <v>38.80697888</v>
      </c>
      <c r="U333" s="11">
        <v>0</v>
      </c>
      <c r="V333" s="11">
        <v>0</v>
      </c>
      <c r="W333" s="11">
        <v>0</v>
      </c>
      <c r="X333" s="11">
        <v>41.10490752</v>
      </c>
      <c r="Y333" s="11">
        <v>32.631617920000004</v>
      </c>
    </row>
    <row r="334" spans="1:25" ht="11.25">
      <c r="A334" s="10">
        <f t="shared" si="6"/>
        <v>42638</v>
      </c>
      <c r="B334" s="11">
        <v>0.22515232000000002</v>
      </c>
      <c r="C334" s="11">
        <v>0</v>
      </c>
      <c r="D334" s="11">
        <v>0</v>
      </c>
      <c r="E334" s="11">
        <v>55.67621567999999</v>
      </c>
      <c r="F334" s="11">
        <v>1.69809536</v>
      </c>
      <c r="G334" s="11">
        <v>1.50388</v>
      </c>
      <c r="H334" s="11">
        <v>14.29459424</v>
      </c>
      <c r="I334" s="11">
        <v>0.7682678399999999</v>
      </c>
      <c r="J334" s="11">
        <v>3.37212864</v>
      </c>
      <c r="K334" s="11">
        <v>3.61274944</v>
      </c>
      <c r="L334" s="11">
        <v>3.0369782400000003</v>
      </c>
      <c r="M334" s="11">
        <v>3.08166496</v>
      </c>
      <c r="N334" s="11">
        <v>9.84998432</v>
      </c>
      <c r="O334" s="11">
        <v>5.26272064</v>
      </c>
      <c r="P334" s="11">
        <v>169.52938464000002</v>
      </c>
      <c r="Q334" s="11">
        <v>44.89468511999999</v>
      </c>
      <c r="R334" s="11">
        <v>11.94166656</v>
      </c>
      <c r="S334" s="11">
        <v>36.60701728</v>
      </c>
      <c r="T334" s="11">
        <v>37.91840064</v>
      </c>
      <c r="U334" s="11">
        <v>48.93023968</v>
      </c>
      <c r="V334" s="11">
        <v>45.04077632</v>
      </c>
      <c r="W334" s="11">
        <v>32.66255488</v>
      </c>
      <c r="X334" s="11">
        <v>0</v>
      </c>
      <c r="Y334" s="11">
        <v>0</v>
      </c>
    </row>
    <row r="335" spans="1:25" ht="11.25">
      <c r="A335" s="10">
        <f t="shared" si="6"/>
        <v>42639</v>
      </c>
      <c r="B335" s="11">
        <v>0</v>
      </c>
      <c r="C335" s="11">
        <v>0</v>
      </c>
      <c r="D335" s="11">
        <v>0</v>
      </c>
      <c r="E335" s="11">
        <v>0.013749759999999998</v>
      </c>
      <c r="F335" s="11">
        <v>1.5262233600000001</v>
      </c>
      <c r="G335" s="11">
        <v>6.403950719999999</v>
      </c>
      <c r="H335" s="11">
        <v>6.00177024</v>
      </c>
      <c r="I335" s="11">
        <v>5.96052096</v>
      </c>
      <c r="J335" s="11">
        <v>3.34462912</v>
      </c>
      <c r="K335" s="11">
        <v>3.43744</v>
      </c>
      <c r="L335" s="11">
        <v>4.740229759999999</v>
      </c>
      <c r="M335" s="11">
        <v>7.80127008</v>
      </c>
      <c r="N335" s="11">
        <v>8.12438944</v>
      </c>
      <c r="O335" s="11">
        <v>2.98541664</v>
      </c>
      <c r="P335" s="11">
        <v>138.54430048</v>
      </c>
      <c r="Q335" s="11">
        <v>1.0862310400000001</v>
      </c>
      <c r="R335" s="11">
        <v>11.2404288</v>
      </c>
      <c r="S335" s="11">
        <v>20.509485759999997</v>
      </c>
      <c r="T335" s="11">
        <v>149.60941984000002</v>
      </c>
      <c r="U335" s="11">
        <v>51.24707424</v>
      </c>
      <c r="V335" s="11">
        <v>48.49884096</v>
      </c>
      <c r="W335" s="11">
        <v>38.95650752</v>
      </c>
      <c r="X335" s="11">
        <v>39.81586752</v>
      </c>
      <c r="Y335" s="11">
        <v>0.1804656</v>
      </c>
    </row>
    <row r="336" spans="1:25" ht="11.25">
      <c r="A336" s="10">
        <f t="shared" si="6"/>
        <v>42640</v>
      </c>
      <c r="B336" s="11">
        <v>6.4623872</v>
      </c>
      <c r="C336" s="11">
        <v>23.675368</v>
      </c>
      <c r="D336" s="11">
        <v>6.02755104</v>
      </c>
      <c r="E336" s="11">
        <v>17.90390624</v>
      </c>
      <c r="F336" s="11">
        <v>1.19622912</v>
      </c>
      <c r="G336" s="11">
        <v>2.0882448</v>
      </c>
      <c r="H336" s="11">
        <v>0.7218624</v>
      </c>
      <c r="I336" s="11">
        <v>14.83942848</v>
      </c>
      <c r="J336" s="11">
        <v>17.830001279999998</v>
      </c>
      <c r="K336" s="11">
        <v>18.67217408</v>
      </c>
      <c r="L336" s="11">
        <v>17.776720960000002</v>
      </c>
      <c r="M336" s="11">
        <v>18.22358816</v>
      </c>
      <c r="N336" s="11">
        <v>15.28457696</v>
      </c>
      <c r="O336" s="11">
        <v>2.9269801600000003</v>
      </c>
      <c r="P336" s="11">
        <v>2.10027584</v>
      </c>
      <c r="Q336" s="11">
        <v>1.0862310400000001</v>
      </c>
      <c r="R336" s="11">
        <v>0</v>
      </c>
      <c r="S336" s="11">
        <v>9.385929919999999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</row>
    <row r="337" spans="1:25" ht="11.25">
      <c r="A337" s="10">
        <f t="shared" si="6"/>
        <v>42641</v>
      </c>
      <c r="B337" s="11">
        <v>0</v>
      </c>
      <c r="C337" s="11">
        <v>122.46395616</v>
      </c>
      <c r="D337" s="11">
        <v>3.7760278400000002</v>
      </c>
      <c r="E337" s="11">
        <v>1.12404288</v>
      </c>
      <c r="F337" s="11">
        <v>1.60528448</v>
      </c>
      <c r="G337" s="11">
        <v>0.5121785600000001</v>
      </c>
      <c r="H337" s="11">
        <v>0.16499712</v>
      </c>
      <c r="I337" s="11">
        <v>9.664362559999999</v>
      </c>
      <c r="J337" s="11">
        <v>24.45910432</v>
      </c>
      <c r="K337" s="11">
        <v>23.67880544</v>
      </c>
      <c r="L337" s="11">
        <v>1.76856288</v>
      </c>
      <c r="M337" s="11">
        <v>0.9057654399999999</v>
      </c>
      <c r="N337" s="11">
        <v>7.95595488</v>
      </c>
      <c r="O337" s="11">
        <v>2.0693388799999997</v>
      </c>
      <c r="P337" s="11">
        <v>60.39925824</v>
      </c>
      <c r="Q337" s="11">
        <v>14.76036736</v>
      </c>
      <c r="R337" s="11">
        <v>11.23699136</v>
      </c>
      <c r="S337" s="11">
        <v>38.011211519999996</v>
      </c>
      <c r="T337" s="11">
        <v>0.15812224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</row>
    <row r="338" spans="1:25" ht="11.25">
      <c r="A338" s="10">
        <f t="shared" si="6"/>
        <v>42642</v>
      </c>
      <c r="B338" s="11">
        <v>0</v>
      </c>
      <c r="C338" s="11">
        <v>0.30249472</v>
      </c>
      <c r="D338" s="11">
        <v>2.6485475199999997</v>
      </c>
      <c r="E338" s="11">
        <v>22.78507104</v>
      </c>
      <c r="F338" s="11">
        <v>2.28246016</v>
      </c>
      <c r="G338" s="11">
        <v>2.10027584</v>
      </c>
      <c r="H338" s="11">
        <v>5.7336499199999995</v>
      </c>
      <c r="I338" s="11">
        <v>22.89678784</v>
      </c>
      <c r="J338" s="11">
        <v>15.679882560000001</v>
      </c>
      <c r="K338" s="11">
        <v>23.328186559999995</v>
      </c>
      <c r="L338" s="11">
        <v>14.267094720000001</v>
      </c>
      <c r="M338" s="11">
        <v>12.76321472</v>
      </c>
      <c r="N338" s="11">
        <v>46.00325952</v>
      </c>
      <c r="O338" s="11">
        <v>126.42732448000001</v>
      </c>
      <c r="P338" s="11">
        <v>133.97938015999998</v>
      </c>
      <c r="Q338" s="11">
        <v>158.14802079999998</v>
      </c>
      <c r="R338" s="11">
        <v>27.90857536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</row>
    <row r="339" spans="1:25" ht="11.25">
      <c r="A339" s="10">
        <f t="shared" si="6"/>
        <v>42643</v>
      </c>
      <c r="B339" s="11">
        <v>18.07921568</v>
      </c>
      <c r="C339" s="11">
        <v>0.5585840000000001</v>
      </c>
      <c r="D339" s="11">
        <v>0.25093311999999995</v>
      </c>
      <c r="E339" s="11">
        <v>0.02921824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28.12169664</v>
      </c>
      <c r="O339" s="11">
        <v>11.20261696</v>
      </c>
      <c r="P339" s="11">
        <v>0.6703008</v>
      </c>
      <c r="Q339" s="11">
        <v>0.8542038399999998</v>
      </c>
      <c r="R339" s="11">
        <v>1.49184896</v>
      </c>
      <c r="S339" s="11">
        <v>1.23060352</v>
      </c>
      <c r="T339" s="11">
        <v>0.042968</v>
      </c>
      <c r="U339" s="11">
        <v>0</v>
      </c>
      <c r="V339" s="11">
        <v>8.98203072</v>
      </c>
      <c r="W339" s="11">
        <v>0</v>
      </c>
      <c r="X339" s="11">
        <v>0</v>
      </c>
      <c r="Y339" s="11">
        <v>0</v>
      </c>
    </row>
    <row r="340" spans="1:25" ht="11.25">
      <c r="A340" s="10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1:25" ht="24" customHeight="1">
      <c r="A342" s="73" t="s">
        <v>105</v>
      </c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</row>
    <row r="343" spans="1:25" ht="1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</row>
    <row r="344" spans="1:25" ht="12.75">
      <c r="A344" s="70" t="s">
        <v>47</v>
      </c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</row>
    <row r="345" spans="1:25" ht="11.25">
      <c r="A345" s="7" t="s">
        <v>22</v>
      </c>
      <c r="B345" s="6" t="s">
        <v>23</v>
      </c>
      <c r="C345" s="8" t="s">
        <v>24</v>
      </c>
      <c r="D345" s="9" t="s">
        <v>25</v>
      </c>
      <c r="E345" s="6" t="s">
        <v>26</v>
      </c>
      <c r="F345" s="6" t="s">
        <v>27</v>
      </c>
      <c r="G345" s="8" t="s">
        <v>28</v>
      </c>
      <c r="H345" s="9" t="s">
        <v>29</v>
      </c>
      <c r="I345" s="6" t="s">
        <v>30</v>
      </c>
      <c r="J345" s="6" t="s">
        <v>31</v>
      </c>
      <c r="K345" s="6" t="s">
        <v>32</v>
      </c>
      <c r="L345" s="6" t="s">
        <v>33</v>
      </c>
      <c r="M345" s="6" t="s">
        <v>34</v>
      </c>
      <c r="N345" s="6" t="s">
        <v>35</v>
      </c>
      <c r="O345" s="6" t="s">
        <v>36</v>
      </c>
      <c r="P345" s="6" t="s">
        <v>37</v>
      </c>
      <c r="Q345" s="6" t="s">
        <v>38</v>
      </c>
      <c r="R345" s="6" t="s">
        <v>39</v>
      </c>
      <c r="S345" s="6" t="s">
        <v>40</v>
      </c>
      <c r="T345" s="6" t="s">
        <v>41</v>
      </c>
      <c r="U345" s="6" t="s">
        <v>42</v>
      </c>
      <c r="V345" s="6" t="s">
        <v>43</v>
      </c>
      <c r="W345" s="6" t="s">
        <v>44</v>
      </c>
      <c r="X345" s="6" t="s">
        <v>45</v>
      </c>
      <c r="Y345" s="6" t="s">
        <v>62</v>
      </c>
    </row>
    <row r="346" spans="1:25" ht="11.25">
      <c r="A346" s="10">
        <f aca="true" t="shared" si="7" ref="A346:A376">A310</f>
        <v>42614</v>
      </c>
      <c r="B346" s="11">
        <v>7.442057599999999</v>
      </c>
      <c r="C346" s="11">
        <v>3.7055603199999996</v>
      </c>
      <c r="D346" s="11">
        <v>13.921632</v>
      </c>
      <c r="E346" s="11">
        <v>28.58918848</v>
      </c>
      <c r="F346" s="11">
        <v>1.46434944</v>
      </c>
      <c r="G346" s="11">
        <v>7.7411148800000005</v>
      </c>
      <c r="H346" s="11">
        <v>0</v>
      </c>
      <c r="I346" s="11">
        <v>0</v>
      </c>
      <c r="J346" s="11">
        <v>1.1841980799999998</v>
      </c>
      <c r="K346" s="11">
        <v>1.9679343999999999</v>
      </c>
      <c r="L346" s="11">
        <v>1.25638432</v>
      </c>
      <c r="M346" s="11">
        <v>2.60901696</v>
      </c>
      <c r="N346" s="11">
        <v>1.1085744</v>
      </c>
      <c r="O346" s="11">
        <v>1.0037324799999998</v>
      </c>
      <c r="P346" s="11">
        <v>1.6499711999999997</v>
      </c>
      <c r="Q346" s="11">
        <v>1.6499711999999997</v>
      </c>
      <c r="R346" s="11">
        <v>1.42481888</v>
      </c>
      <c r="S346" s="11">
        <v>1.4952863999999997</v>
      </c>
      <c r="T346" s="11">
        <v>68.21427808</v>
      </c>
      <c r="U346" s="11">
        <v>110.31604320000001</v>
      </c>
      <c r="V346" s="11">
        <v>115.8589152</v>
      </c>
      <c r="W346" s="11">
        <v>107.75858784</v>
      </c>
      <c r="X346" s="11">
        <v>109.32262304000001</v>
      </c>
      <c r="Y346" s="11">
        <v>111.79757984000001</v>
      </c>
    </row>
    <row r="347" spans="1:25" ht="11.25">
      <c r="A347" s="10">
        <f t="shared" si="7"/>
        <v>42615</v>
      </c>
      <c r="B347" s="11">
        <v>15.343013439999998</v>
      </c>
      <c r="C347" s="11">
        <v>11.876355199999999</v>
      </c>
      <c r="D347" s="11">
        <v>15.70222592</v>
      </c>
      <c r="E347" s="11">
        <v>4.124928</v>
      </c>
      <c r="F347" s="11">
        <v>1.8854358400000002</v>
      </c>
      <c r="G347" s="11">
        <v>2.32714688</v>
      </c>
      <c r="H347" s="11">
        <v>1.41278784</v>
      </c>
      <c r="I347" s="11">
        <v>0.31624448</v>
      </c>
      <c r="J347" s="11">
        <v>1.36122624</v>
      </c>
      <c r="K347" s="11">
        <v>3.9736806400000004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3.4615020800000003</v>
      </c>
      <c r="S347" s="11">
        <v>0</v>
      </c>
      <c r="T347" s="11">
        <v>21.968679039999998</v>
      </c>
      <c r="U347" s="11">
        <v>15.64550816</v>
      </c>
      <c r="V347" s="11">
        <v>7.02440864</v>
      </c>
      <c r="W347" s="11">
        <v>15.9669088</v>
      </c>
      <c r="X347" s="11">
        <v>121.63381439999999</v>
      </c>
      <c r="Y347" s="11">
        <v>122.56879808</v>
      </c>
    </row>
    <row r="348" spans="1:25" ht="11.25">
      <c r="A348" s="10">
        <f t="shared" si="7"/>
        <v>42616</v>
      </c>
      <c r="B348" s="11">
        <v>0</v>
      </c>
      <c r="C348" s="11">
        <v>0</v>
      </c>
      <c r="D348" s="11">
        <v>6.6445715199999995</v>
      </c>
      <c r="E348" s="11">
        <v>10.67840736</v>
      </c>
      <c r="F348" s="11">
        <v>5.0100688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1">
        <v>0</v>
      </c>
      <c r="T348" s="11">
        <v>0.03953056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</row>
    <row r="349" spans="1:25" ht="11.25">
      <c r="A349" s="10">
        <f t="shared" si="7"/>
        <v>42617</v>
      </c>
      <c r="B349" s="11">
        <v>0</v>
      </c>
      <c r="C349" s="11">
        <v>0</v>
      </c>
      <c r="D349" s="11">
        <v>0</v>
      </c>
      <c r="E349" s="11">
        <v>0</v>
      </c>
      <c r="F349" s="11">
        <v>8.47844576</v>
      </c>
      <c r="G349" s="11">
        <v>0</v>
      </c>
      <c r="H349" s="11">
        <v>0.06703007999999999</v>
      </c>
      <c r="I349" s="11">
        <v>0.11515424</v>
      </c>
      <c r="J349" s="11">
        <v>10.48247328</v>
      </c>
      <c r="K349" s="11">
        <v>11.508549119999998</v>
      </c>
      <c r="L349" s="11">
        <v>9.94623264</v>
      </c>
      <c r="M349" s="11">
        <v>9.18483968</v>
      </c>
      <c r="N349" s="11">
        <v>9.17280864</v>
      </c>
      <c r="O349" s="11">
        <v>9.22437024</v>
      </c>
      <c r="P349" s="11">
        <v>0</v>
      </c>
      <c r="Q349" s="11">
        <v>0.0034374399999999995</v>
      </c>
      <c r="R349" s="11">
        <v>0</v>
      </c>
      <c r="S349" s="11">
        <v>0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11">
        <v>13.30804896</v>
      </c>
    </row>
    <row r="350" spans="1:25" ht="11.25">
      <c r="A350" s="10">
        <f t="shared" si="7"/>
        <v>42618</v>
      </c>
      <c r="B350" s="11">
        <v>0</v>
      </c>
      <c r="C350" s="11">
        <v>0</v>
      </c>
      <c r="D350" s="11">
        <v>0.006874879999999999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0.3523376</v>
      </c>
      <c r="S350" s="11">
        <v>33.38957344</v>
      </c>
      <c r="T350" s="11">
        <v>67.23804512</v>
      </c>
      <c r="U350" s="11">
        <v>63.73529375999999</v>
      </c>
      <c r="V350" s="11">
        <v>111.97976416</v>
      </c>
      <c r="W350" s="11">
        <v>116.52234112</v>
      </c>
      <c r="X350" s="11">
        <v>118.36309023999999</v>
      </c>
      <c r="Y350" s="11">
        <v>117.38341984</v>
      </c>
    </row>
    <row r="351" spans="1:25" ht="11.25">
      <c r="A351" s="10">
        <f t="shared" si="7"/>
        <v>42619</v>
      </c>
      <c r="B351" s="11">
        <v>0.63764512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0.34202528</v>
      </c>
      <c r="O351" s="11">
        <v>0.24405823999999998</v>
      </c>
      <c r="P351" s="11">
        <v>0</v>
      </c>
      <c r="Q351" s="11">
        <v>0</v>
      </c>
      <c r="R351" s="11">
        <v>3.8654012799999995</v>
      </c>
      <c r="S351" s="11">
        <v>1.51075488</v>
      </c>
      <c r="T351" s="11">
        <v>116.20265919999999</v>
      </c>
      <c r="U351" s="11">
        <v>107.90639776</v>
      </c>
      <c r="V351" s="11">
        <v>116.41062432</v>
      </c>
      <c r="W351" s="11">
        <v>116.03766207999999</v>
      </c>
      <c r="X351" s="11">
        <v>117.08264384000002</v>
      </c>
      <c r="Y351" s="11">
        <v>117.79075648</v>
      </c>
    </row>
    <row r="352" spans="1:25" ht="11.25">
      <c r="A352" s="10">
        <f t="shared" si="7"/>
        <v>42620</v>
      </c>
      <c r="B352" s="11">
        <v>0.15640352</v>
      </c>
      <c r="C352" s="11">
        <v>0</v>
      </c>
      <c r="D352" s="11">
        <v>0.03953056</v>
      </c>
      <c r="E352" s="11">
        <v>0.03781184</v>
      </c>
      <c r="F352" s="11">
        <v>0.1117168</v>
      </c>
      <c r="G352" s="11">
        <v>0.13406015999999998</v>
      </c>
      <c r="H352" s="11">
        <v>0.10312319999999998</v>
      </c>
      <c r="I352" s="11">
        <v>0.30421344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  <c r="T352" s="11">
        <v>23.06694112</v>
      </c>
      <c r="U352" s="11">
        <v>25.34768256</v>
      </c>
      <c r="V352" s="11">
        <v>117.0963936</v>
      </c>
      <c r="W352" s="11">
        <v>119.74665983999999</v>
      </c>
      <c r="X352" s="11">
        <v>119.69337952000001</v>
      </c>
      <c r="Y352" s="11">
        <v>119.66588</v>
      </c>
    </row>
    <row r="353" spans="1:25" ht="11.25">
      <c r="A353" s="10">
        <f t="shared" si="7"/>
        <v>42621</v>
      </c>
      <c r="B353" s="11">
        <v>103.64912831999999</v>
      </c>
      <c r="C353" s="11">
        <v>109.03044064000001</v>
      </c>
      <c r="D353" s="11">
        <v>130.23257056</v>
      </c>
      <c r="E353" s="11">
        <v>2.05730784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0.10827935999999999</v>
      </c>
      <c r="M353" s="11">
        <v>0.00515616</v>
      </c>
      <c r="N353" s="11">
        <v>0.03953056</v>
      </c>
      <c r="O353" s="11">
        <v>0.00515616</v>
      </c>
      <c r="P353" s="11">
        <v>0</v>
      </c>
      <c r="Q353" s="11">
        <v>1.6534086399999999</v>
      </c>
      <c r="R353" s="11">
        <v>19.50059712</v>
      </c>
      <c r="S353" s="11">
        <v>0</v>
      </c>
      <c r="T353" s="11">
        <v>0.58092736</v>
      </c>
      <c r="U353" s="11">
        <v>1.25122816</v>
      </c>
      <c r="V353" s="11">
        <v>0</v>
      </c>
      <c r="W353" s="11">
        <v>0</v>
      </c>
      <c r="X353" s="11">
        <v>105.44862816</v>
      </c>
      <c r="Y353" s="11">
        <v>105.58268831999999</v>
      </c>
    </row>
    <row r="354" spans="1:25" ht="11.25">
      <c r="A354" s="10">
        <f t="shared" si="7"/>
        <v>42622</v>
      </c>
      <c r="B354" s="11">
        <v>0</v>
      </c>
      <c r="C354" s="11">
        <v>0</v>
      </c>
      <c r="D354" s="11">
        <v>0</v>
      </c>
      <c r="E354" s="11">
        <v>0.3523376</v>
      </c>
      <c r="F354" s="11">
        <v>0.19421535999999998</v>
      </c>
      <c r="G354" s="11">
        <v>8.421728</v>
      </c>
      <c r="H354" s="11">
        <v>10.20575936</v>
      </c>
      <c r="I354" s="11">
        <v>3.2793177599999996</v>
      </c>
      <c r="J354" s="11">
        <v>11.09090016</v>
      </c>
      <c r="K354" s="11">
        <v>14.68130624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  <c r="V354" s="11">
        <v>0</v>
      </c>
      <c r="W354" s="11">
        <v>0</v>
      </c>
      <c r="X354" s="11">
        <v>39.374156479999996</v>
      </c>
      <c r="Y354" s="11">
        <v>39.56149696</v>
      </c>
    </row>
    <row r="355" spans="1:25" ht="11.25">
      <c r="A355" s="10">
        <f t="shared" si="7"/>
        <v>42623</v>
      </c>
      <c r="B355" s="11">
        <v>0.58608352</v>
      </c>
      <c r="C355" s="11">
        <v>2.6812032</v>
      </c>
      <c r="D355" s="11">
        <v>6.75800704</v>
      </c>
      <c r="E355" s="11">
        <v>8.7998464</v>
      </c>
      <c r="F355" s="11">
        <v>9.5990512</v>
      </c>
      <c r="G355" s="11">
        <v>0</v>
      </c>
      <c r="H355" s="11">
        <v>6.62738432</v>
      </c>
      <c r="I355" s="11">
        <v>3.93071264</v>
      </c>
      <c r="J355" s="11">
        <v>0</v>
      </c>
      <c r="K355" s="11">
        <v>0.0085936</v>
      </c>
      <c r="L355" s="11">
        <v>0</v>
      </c>
      <c r="M355" s="11">
        <v>0.02234336</v>
      </c>
      <c r="N355" s="11">
        <v>0.06359264</v>
      </c>
      <c r="O355" s="11">
        <v>0.00515616</v>
      </c>
      <c r="P355" s="11">
        <v>0.22687104000000002</v>
      </c>
      <c r="Q355" s="11">
        <v>0.03609312</v>
      </c>
      <c r="R355" s="11">
        <v>2.9905727999999994</v>
      </c>
      <c r="S355" s="11">
        <v>1.62590912</v>
      </c>
      <c r="T355" s="11">
        <v>22.14226976</v>
      </c>
      <c r="U355" s="11">
        <v>16.960328960000002</v>
      </c>
      <c r="V355" s="11">
        <v>11.16136768</v>
      </c>
      <c r="W355" s="11">
        <v>11.98979072</v>
      </c>
      <c r="X355" s="11">
        <v>128.99852959999998</v>
      </c>
      <c r="Y355" s="11">
        <v>128.74244032</v>
      </c>
    </row>
    <row r="356" spans="1:25" ht="11.25">
      <c r="A356" s="10">
        <f t="shared" si="7"/>
        <v>42624</v>
      </c>
      <c r="B356" s="11">
        <v>19.56418976</v>
      </c>
      <c r="C356" s="11">
        <v>17.34016608</v>
      </c>
      <c r="D356" s="11">
        <v>26.48375648</v>
      </c>
      <c r="E356" s="11">
        <v>27.855295039999998</v>
      </c>
      <c r="F356" s="11">
        <v>0.06359264</v>
      </c>
      <c r="G356" s="11">
        <v>0.02406208</v>
      </c>
      <c r="H356" s="11">
        <v>5.14928512</v>
      </c>
      <c r="I356" s="11">
        <v>5.8230233600000005</v>
      </c>
      <c r="J356" s="11">
        <v>14.277407039999998</v>
      </c>
      <c r="K356" s="11">
        <v>4.55804544</v>
      </c>
      <c r="L356" s="11">
        <v>3.15900736</v>
      </c>
      <c r="M356" s="11">
        <v>2.9355737599999996</v>
      </c>
      <c r="N356" s="11">
        <v>3.51821984</v>
      </c>
      <c r="O356" s="11">
        <v>1.31825824</v>
      </c>
      <c r="P356" s="11">
        <v>1.7926249600000002</v>
      </c>
      <c r="Q356" s="11">
        <v>1.7324697599999999</v>
      </c>
      <c r="R356" s="11">
        <v>3.06104032</v>
      </c>
      <c r="S356" s="11">
        <v>70.81813888</v>
      </c>
      <c r="T356" s="11">
        <v>109.54605663999999</v>
      </c>
      <c r="U356" s="11">
        <v>115.66298112</v>
      </c>
      <c r="V356" s="11">
        <v>110.298856</v>
      </c>
      <c r="W356" s="11">
        <v>113.58676736000001</v>
      </c>
      <c r="X356" s="11">
        <v>111.52945951999999</v>
      </c>
      <c r="Y356" s="11">
        <v>112.20663520000001</v>
      </c>
    </row>
    <row r="357" spans="1:25" ht="11.25">
      <c r="A357" s="10">
        <f t="shared" si="7"/>
        <v>42625</v>
      </c>
      <c r="B357" s="11">
        <v>2.062464</v>
      </c>
      <c r="C357" s="11">
        <v>2.90635552</v>
      </c>
      <c r="D357" s="11">
        <v>0</v>
      </c>
      <c r="E357" s="11">
        <v>0</v>
      </c>
      <c r="F357" s="11">
        <v>0.12718528</v>
      </c>
      <c r="G357" s="11">
        <v>0.02234336</v>
      </c>
      <c r="H357" s="11">
        <v>1.56919136</v>
      </c>
      <c r="I357" s="11">
        <v>5.13209792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2.7087027200000002</v>
      </c>
      <c r="U357" s="11">
        <v>7.222061440000001</v>
      </c>
      <c r="V357" s="11">
        <v>0.046405440000000006</v>
      </c>
      <c r="W357" s="11">
        <v>0.05499903999999999</v>
      </c>
      <c r="X357" s="11">
        <v>0</v>
      </c>
      <c r="Y357" s="11">
        <v>0.0601552</v>
      </c>
    </row>
    <row r="358" spans="1:25" ht="11.25">
      <c r="A358" s="10">
        <f t="shared" si="7"/>
        <v>42626</v>
      </c>
      <c r="B358" s="11">
        <v>0</v>
      </c>
      <c r="C358" s="11">
        <v>0</v>
      </c>
      <c r="D358" s="11">
        <v>0</v>
      </c>
      <c r="E358" s="11">
        <v>0.09796703999999999</v>
      </c>
      <c r="F358" s="11">
        <v>0</v>
      </c>
      <c r="G358" s="11">
        <v>0</v>
      </c>
      <c r="H358" s="11">
        <v>0.47608543999999997</v>
      </c>
      <c r="I358" s="11">
        <v>0.15984096</v>
      </c>
      <c r="J358" s="11">
        <v>9.56639552</v>
      </c>
      <c r="K358" s="11">
        <v>0.25608928000000003</v>
      </c>
      <c r="L358" s="11">
        <v>0</v>
      </c>
      <c r="M358" s="11">
        <v>19.17919648</v>
      </c>
      <c r="N358" s="11">
        <v>0.9074841600000001</v>
      </c>
      <c r="O358" s="11">
        <v>0.44858591999999997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0</v>
      </c>
      <c r="X358" s="11">
        <v>0</v>
      </c>
      <c r="Y358" s="11">
        <v>0</v>
      </c>
    </row>
    <row r="359" spans="1:25" ht="11.25">
      <c r="A359" s="10">
        <f t="shared" si="7"/>
        <v>42627</v>
      </c>
      <c r="B359" s="11">
        <v>12.391971199999999</v>
      </c>
      <c r="C359" s="11">
        <v>2.50245632</v>
      </c>
      <c r="D359" s="11">
        <v>2.98541664</v>
      </c>
      <c r="E359" s="11">
        <v>0</v>
      </c>
      <c r="F359" s="11">
        <v>0</v>
      </c>
      <c r="G359" s="11">
        <v>0</v>
      </c>
      <c r="H359" s="11">
        <v>0</v>
      </c>
      <c r="I359" s="11">
        <v>1.1910729599999998</v>
      </c>
      <c r="J359" s="11">
        <v>0.48467903999999995</v>
      </c>
      <c r="K359" s="11">
        <v>13.51945152</v>
      </c>
      <c r="L359" s="11">
        <v>15.45816768</v>
      </c>
      <c r="M359" s="11">
        <v>14.456153919999998</v>
      </c>
      <c r="N359" s="11">
        <v>14.1278784</v>
      </c>
      <c r="O359" s="11">
        <v>1.2718528</v>
      </c>
      <c r="P359" s="11">
        <v>0.29046368</v>
      </c>
      <c r="Q359" s="11">
        <v>0.37124352000000005</v>
      </c>
      <c r="R359" s="11">
        <v>10.140448</v>
      </c>
      <c r="S359" s="11">
        <v>65.40245216</v>
      </c>
      <c r="T359" s="11">
        <v>101.57463328</v>
      </c>
      <c r="U359" s="11">
        <v>99.80263296</v>
      </c>
      <c r="V359" s="11">
        <v>115.98266304</v>
      </c>
      <c r="W359" s="11">
        <v>65.82181984</v>
      </c>
      <c r="X359" s="11">
        <v>112.19116672</v>
      </c>
      <c r="Y359" s="11">
        <v>111.74945568000001</v>
      </c>
    </row>
    <row r="360" spans="1:25" ht="11.25">
      <c r="A360" s="10">
        <f t="shared" si="7"/>
        <v>42628</v>
      </c>
      <c r="B360" s="11">
        <v>0.0773424</v>
      </c>
      <c r="C360" s="11">
        <v>0</v>
      </c>
      <c r="D360" s="11">
        <v>0.34890015999999996</v>
      </c>
      <c r="E360" s="11">
        <v>0</v>
      </c>
      <c r="F360" s="11">
        <v>0.0017187199999999998</v>
      </c>
      <c r="G360" s="11">
        <v>0</v>
      </c>
      <c r="H360" s="11">
        <v>0.07390495999999999</v>
      </c>
      <c r="I360" s="11">
        <v>0.0017187199999999998</v>
      </c>
      <c r="J360" s="11">
        <v>7.072532799999999</v>
      </c>
      <c r="K360" s="11">
        <v>0</v>
      </c>
      <c r="L360" s="11">
        <v>0.030936959999999996</v>
      </c>
      <c r="M360" s="11">
        <v>0.3351504</v>
      </c>
      <c r="N360" s="11">
        <v>0</v>
      </c>
      <c r="O360" s="11">
        <v>1.031232</v>
      </c>
      <c r="P360" s="11">
        <v>0.06703007999999999</v>
      </c>
      <c r="Q360" s="11">
        <v>0</v>
      </c>
      <c r="R360" s="11">
        <v>0.0085936</v>
      </c>
      <c r="S360" s="11">
        <v>10.477317119999999</v>
      </c>
      <c r="T360" s="11">
        <v>32.045534399999994</v>
      </c>
      <c r="U360" s="11">
        <v>29.800886079999994</v>
      </c>
      <c r="V360" s="11">
        <v>29.89197824</v>
      </c>
      <c r="W360" s="11">
        <v>28.38122336</v>
      </c>
      <c r="X360" s="11">
        <v>29.814635839999998</v>
      </c>
      <c r="Y360" s="11">
        <v>4.6491376</v>
      </c>
    </row>
    <row r="361" spans="1:25" ht="11.25">
      <c r="A361" s="10">
        <f t="shared" si="7"/>
        <v>42629</v>
      </c>
      <c r="B361" s="11">
        <v>6.39707584</v>
      </c>
      <c r="C361" s="11">
        <v>0.7270185600000001</v>
      </c>
      <c r="D361" s="11">
        <v>0.48296032</v>
      </c>
      <c r="E361" s="11">
        <v>0.01890592</v>
      </c>
      <c r="F361" s="11">
        <v>0.21655871999999998</v>
      </c>
      <c r="G361" s="11">
        <v>0.22687104000000002</v>
      </c>
      <c r="H361" s="11">
        <v>0.19249664</v>
      </c>
      <c r="I361" s="11">
        <v>21.32587776</v>
      </c>
      <c r="J361" s="11">
        <v>4.3311744</v>
      </c>
      <c r="K361" s="11">
        <v>2.70526528</v>
      </c>
      <c r="L361" s="11">
        <v>3.21572512</v>
      </c>
      <c r="M361" s="11">
        <v>2.8582313599999996</v>
      </c>
      <c r="N361" s="11">
        <v>3.0249472</v>
      </c>
      <c r="O361" s="11">
        <v>0.11687296</v>
      </c>
      <c r="P361" s="11">
        <v>3.09541472</v>
      </c>
      <c r="Q361" s="11">
        <v>0.18390304</v>
      </c>
      <c r="R361" s="11">
        <v>2.8926057599999995</v>
      </c>
      <c r="S361" s="11">
        <v>98.90717984000001</v>
      </c>
      <c r="T361" s="11">
        <v>59.677395839999996</v>
      </c>
      <c r="U361" s="11">
        <v>61.16408864</v>
      </c>
      <c r="V361" s="11">
        <v>54.122492799999996</v>
      </c>
      <c r="W361" s="11">
        <v>12.670403839999999</v>
      </c>
      <c r="X361" s="11">
        <v>11.89182368</v>
      </c>
      <c r="Y361" s="11">
        <v>55.46825056</v>
      </c>
    </row>
    <row r="362" spans="1:25" ht="11.25">
      <c r="A362" s="10">
        <f t="shared" si="7"/>
        <v>42630</v>
      </c>
      <c r="B362" s="11">
        <v>0</v>
      </c>
      <c r="C362" s="11">
        <v>5.034130879999999</v>
      </c>
      <c r="D362" s="11">
        <v>6.91097312</v>
      </c>
      <c r="E362" s="11">
        <v>8.34266688</v>
      </c>
      <c r="F362" s="11">
        <v>4.5803888</v>
      </c>
      <c r="G362" s="11">
        <v>0</v>
      </c>
      <c r="H362" s="11">
        <v>1.03638816</v>
      </c>
      <c r="I362" s="11">
        <v>5.3624064</v>
      </c>
      <c r="J362" s="11">
        <v>6.91956672</v>
      </c>
      <c r="K362" s="11">
        <v>7.66377248</v>
      </c>
      <c r="L362" s="11">
        <v>7.1653436799999985</v>
      </c>
      <c r="M362" s="11">
        <v>3.47353312</v>
      </c>
      <c r="N362" s="11">
        <v>3.9358687999999997</v>
      </c>
      <c r="O362" s="11">
        <v>7.8115824</v>
      </c>
      <c r="P362" s="11">
        <v>2.30995968</v>
      </c>
      <c r="Q362" s="11">
        <v>20.1004304</v>
      </c>
      <c r="R362" s="11">
        <v>9.73998624</v>
      </c>
      <c r="S362" s="11">
        <v>2.21371136</v>
      </c>
      <c r="T362" s="11">
        <v>11.23871008</v>
      </c>
      <c r="U362" s="11">
        <v>0.0034374399999999995</v>
      </c>
      <c r="V362" s="11">
        <v>0</v>
      </c>
      <c r="W362" s="11">
        <v>10.71278176</v>
      </c>
      <c r="X362" s="11">
        <v>17.76468992</v>
      </c>
      <c r="Y362" s="11">
        <v>8.76375328</v>
      </c>
    </row>
    <row r="363" spans="1:25" ht="11.25">
      <c r="A363" s="10">
        <f t="shared" si="7"/>
        <v>42631</v>
      </c>
      <c r="B363" s="11">
        <v>4.64398144</v>
      </c>
      <c r="C363" s="11">
        <v>0</v>
      </c>
      <c r="D363" s="11">
        <v>0</v>
      </c>
      <c r="E363" s="11">
        <v>2.08480736</v>
      </c>
      <c r="F363" s="11">
        <v>9.64717536</v>
      </c>
      <c r="G363" s="11">
        <v>1.19966656</v>
      </c>
      <c r="H363" s="11">
        <v>1.9937151999999998</v>
      </c>
      <c r="I363" s="11">
        <v>8.105483519999998</v>
      </c>
      <c r="J363" s="11">
        <v>24.53300928</v>
      </c>
      <c r="K363" s="11">
        <v>69.85393696</v>
      </c>
      <c r="L363" s="11">
        <v>115.3948608</v>
      </c>
      <c r="M363" s="11">
        <v>114.12128928000001</v>
      </c>
      <c r="N363" s="11">
        <v>115.29173759999999</v>
      </c>
      <c r="O363" s="11">
        <v>65.31136</v>
      </c>
      <c r="P363" s="11">
        <v>0.75967424</v>
      </c>
      <c r="Q363" s="11">
        <v>3.0919772799999996</v>
      </c>
      <c r="R363" s="11">
        <v>8.95281248</v>
      </c>
      <c r="S363" s="11">
        <v>5.1630348800000005</v>
      </c>
      <c r="T363" s="11">
        <v>60.42675776</v>
      </c>
      <c r="U363" s="11">
        <v>10.63372064</v>
      </c>
      <c r="V363" s="11">
        <v>24.26488896</v>
      </c>
      <c r="W363" s="11">
        <v>20.509485759999997</v>
      </c>
      <c r="X363" s="11">
        <v>46.09435168</v>
      </c>
      <c r="Y363" s="11">
        <v>12.964304960000002</v>
      </c>
    </row>
    <row r="364" spans="1:25" ht="11.25">
      <c r="A364" s="10">
        <f t="shared" si="7"/>
        <v>42632</v>
      </c>
      <c r="B364" s="11">
        <v>0</v>
      </c>
      <c r="C364" s="11">
        <v>0</v>
      </c>
      <c r="D364" s="11">
        <v>0</v>
      </c>
      <c r="E364" s="11">
        <v>0</v>
      </c>
      <c r="F364" s="11">
        <v>0</v>
      </c>
      <c r="G364" s="11">
        <v>0.00515616</v>
      </c>
      <c r="H364" s="11">
        <v>0.05499903999999999</v>
      </c>
      <c r="I364" s="11">
        <v>0.042968</v>
      </c>
      <c r="J364" s="11">
        <v>0</v>
      </c>
      <c r="K364" s="11">
        <v>0</v>
      </c>
      <c r="L364" s="11">
        <v>0.00515616</v>
      </c>
      <c r="M364" s="11">
        <v>0</v>
      </c>
      <c r="N364" s="11">
        <v>0.042968</v>
      </c>
      <c r="O364" s="11">
        <v>0.16843456</v>
      </c>
      <c r="P364" s="11">
        <v>0</v>
      </c>
      <c r="Q364" s="11">
        <v>2.5179248000000003</v>
      </c>
      <c r="R364" s="11">
        <v>2.0882448</v>
      </c>
      <c r="S364" s="11">
        <v>0</v>
      </c>
      <c r="T364" s="11">
        <v>0</v>
      </c>
      <c r="U364" s="11">
        <v>7.65174144</v>
      </c>
      <c r="V364" s="11">
        <v>10.22982144</v>
      </c>
      <c r="W364" s="11">
        <v>0</v>
      </c>
      <c r="X364" s="11">
        <v>10.4240368</v>
      </c>
      <c r="Y364" s="11">
        <v>10.41716192</v>
      </c>
    </row>
    <row r="365" spans="1:25" ht="11.25">
      <c r="A365" s="10">
        <f t="shared" si="7"/>
        <v>42633</v>
      </c>
      <c r="B365" s="11">
        <v>0.01203104</v>
      </c>
      <c r="C365" s="11">
        <v>0.013749759999999998</v>
      </c>
      <c r="D365" s="11">
        <v>0</v>
      </c>
      <c r="E365" s="11">
        <v>0</v>
      </c>
      <c r="F365" s="11">
        <v>0.09109216</v>
      </c>
      <c r="G365" s="11">
        <v>6.05676928</v>
      </c>
      <c r="H365" s="11">
        <v>0.2234336</v>
      </c>
      <c r="I365" s="11">
        <v>61.6934544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0.128904</v>
      </c>
      <c r="P365" s="11">
        <v>0.17702816000000002</v>
      </c>
      <c r="Q365" s="11">
        <v>20.13136736</v>
      </c>
      <c r="R365" s="11">
        <v>27.447958399999997</v>
      </c>
      <c r="S365" s="11">
        <v>39.79868032</v>
      </c>
      <c r="T365" s="11">
        <v>0</v>
      </c>
      <c r="U365" s="11">
        <v>0</v>
      </c>
      <c r="V365" s="11">
        <v>0</v>
      </c>
      <c r="W365" s="11">
        <v>0.01031232</v>
      </c>
      <c r="X365" s="11">
        <v>0.00515616</v>
      </c>
      <c r="Y365" s="11">
        <v>0</v>
      </c>
    </row>
    <row r="366" spans="1:25" ht="11.25">
      <c r="A366" s="10">
        <f t="shared" si="7"/>
        <v>42634</v>
      </c>
      <c r="B366" s="11">
        <v>0.10312319999999998</v>
      </c>
      <c r="C366" s="11">
        <v>0.20452768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70.51736288</v>
      </c>
      <c r="K366" s="11">
        <v>118.41293311999999</v>
      </c>
      <c r="L366" s="11">
        <v>112.86146751999999</v>
      </c>
      <c r="M366" s="11">
        <v>0.01203104</v>
      </c>
      <c r="N366" s="11">
        <v>0</v>
      </c>
      <c r="O366" s="11">
        <v>0</v>
      </c>
      <c r="P366" s="11">
        <v>0.8507664</v>
      </c>
      <c r="Q366" s="11">
        <v>0.5603027199999999</v>
      </c>
      <c r="R366" s="11">
        <v>9.21921408</v>
      </c>
      <c r="S366" s="11">
        <v>16.516899199999997</v>
      </c>
      <c r="T366" s="11">
        <v>0</v>
      </c>
      <c r="U366" s="11">
        <v>0</v>
      </c>
      <c r="V366" s="11">
        <v>0.015468479999999998</v>
      </c>
      <c r="W366" s="11">
        <v>0</v>
      </c>
      <c r="X366" s="11">
        <v>0</v>
      </c>
      <c r="Y366" s="11">
        <v>0</v>
      </c>
    </row>
    <row r="367" spans="1:25" ht="11.25">
      <c r="A367" s="10">
        <f t="shared" si="7"/>
        <v>42635</v>
      </c>
      <c r="B367" s="11">
        <v>0.015468479999999998</v>
      </c>
      <c r="C367" s="11">
        <v>0.0017187199999999998</v>
      </c>
      <c r="D367" s="11">
        <v>0.02234336</v>
      </c>
      <c r="E367" s="11">
        <v>0</v>
      </c>
      <c r="F367" s="11">
        <v>0</v>
      </c>
      <c r="G367" s="11">
        <v>1.7170012799999999</v>
      </c>
      <c r="H367" s="11">
        <v>1.22716608</v>
      </c>
      <c r="I367" s="11">
        <v>0.13577888000000002</v>
      </c>
      <c r="J367" s="11">
        <v>0</v>
      </c>
      <c r="K367" s="11">
        <v>0.05156159999999999</v>
      </c>
      <c r="L367" s="11">
        <v>1.7891875199999998</v>
      </c>
      <c r="M367" s="11">
        <v>3.82243328</v>
      </c>
      <c r="N367" s="11">
        <v>0.25437056</v>
      </c>
      <c r="O367" s="11">
        <v>0.24921439999999997</v>
      </c>
      <c r="P367" s="11">
        <v>0.21655871999999998</v>
      </c>
      <c r="Q367" s="11">
        <v>0.17874688</v>
      </c>
      <c r="R367" s="11">
        <v>0.13577888000000002</v>
      </c>
      <c r="S367" s="11">
        <v>1.51934848</v>
      </c>
      <c r="T367" s="11">
        <v>0</v>
      </c>
      <c r="U367" s="11">
        <v>75.94508064</v>
      </c>
      <c r="V367" s="11">
        <v>131.64707712</v>
      </c>
      <c r="W367" s="11">
        <v>75.31774784</v>
      </c>
      <c r="X367" s="11">
        <v>127.98792223999999</v>
      </c>
      <c r="Y367" s="11">
        <v>123.57253055999999</v>
      </c>
    </row>
    <row r="368" spans="1:25" ht="11.25">
      <c r="A368" s="10">
        <f t="shared" si="7"/>
        <v>42636</v>
      </c>
      <c r="B368" s="11">
        <v>0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0.046405440000000006</v>
      </c>
      <c r="M368" s="11">
        <v>0</v>
      </c>
      <c r="N368" s="11">
        <v>0</v>
      </c>
      <c r="O368" s="11">
        <v>0</v>
      </c>
      <c r="P368" s="11">
        <v>0.00515616</v>
      </c>
      <c r="Q368" s="11">
        <v>0.013749759999999998</v>
      </c>
      <c r="R368" s="11">
        <v>0.20280895999999998</v>
      </c>
      <c r="S368" s="11">
        <v>18.68076768</v>
      </c>
      <c r="T368" s="11">
        <v>80.5134384</v>
      </c>
      <c r="U368" s="11">
        <v>61.602362240000005</v>
      </c>
      <c r="V368" s="11">
        <v>114.51487615999999</v>
      </c>
      <c r="W368" s="11">
        <v>112.70850144</v>
      </c>
      <c r="X368" s="11">
        <v>56.43932736</v>
      </c>
      <c r="Y368" s="11">
        <v>56.85010143999999</v>
      </c>
    </row>
    <row r="369" spans="1:25" ht="11.25">
      <c r="A369" s="10">
        <f t="shared" si="7"/>
        <v>42637</v>
      </c>
      <c r="B369" s="11">
        <v>0</v>
      </c>
      <c r="C369" s="11">
        <v>0</v>
      </c>
      <c r="D369" s="11">
        <v>0</v>
      </c>
      <c r="E369" s="11">
        <v>0</v>
      </c>
      <c r="F369" s="11">
        <v>0.0773424</v>
      </c>
      <c r="G369" s="11">
        <v>0.20109024</v>
      </c>
      <c r="H369" s="11">
        <v>0.11343552000000001</v>
      </c>
      <c r="I369" s="11">
        <v>0.14952864</v>
      </c>
      <c r="J369" s="11">
        <v>0</v>
      </c>
      <c r="K369" s="11">
        <v>0</v>
      </c>
      <c r="L369" s="11">
        <v>0</v>
      </c>
      <c r="M369" s="11">
        <v>0.13577888000000002</v>
      </c>
      <c r="N369" s="11">
        <v>0.08077983999999999</v>
      </c>
      <c r="O369" s="11">
        <v>0</v>
      </c>
      <c r="P369" s="11">
        <v>1.9077791999999998</v>
      </c>
      <c r="Q369" s="11">
        <v>2.38730208</v>
      </c>
      <c r="R369" s="11">
        <v>1.4660681599999998</v>
      </c>
      <c r="S369" s="11">
        <v>0</v>
      </c>
      <c r="T369" s="11">
        <v>0</v>
      </c>
      <c r="U369" s="11">
        <v>84.49055648</v>
      </c>
      <c r="V369" s="11">
        <v>82.30262592</v>
      </c>
      <c r="W369" s="11">
        <v>59.72552</v>
      </c>
      <c r="X369" s="11">
        <v>0</v>
      </c>
      <c r="Y369" s="11">
        <v>0</v>
      </c>
    </row>
    <row r="370" spans="1:25" ht="11.25">
      <c r="A370" s="10">
        <f t="shared" si="7"/>
        <v>42638</v>
      </c>
      <c r="B370" s="11">
        <v>0.015468479999999998</v>
      </c>
      <c r="C370" s="11">
        <v>27.269211519999995</v>
      </c>
      <c r="D370" s="11">
        <v>21.03885152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0.10140447999999999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35.756250879999996</v>
      </c>
      <c r="Y370" s="11">
        <v>89.10703840000001</v>
      </c>
    </row>
    <row r="371" spans="1:25" ht="11.25">
      <c r="A371" s="10">
        <f t="shared" si="7"/>
        <v>42639</v>
      </c>
      <c r="B371" s="11">
        <v>33.34660544</v>
      </c>
      <c r="C371" s="11">
        <v>3.85508896</v>
      </c>
      <c r="D371" s="11">
        <v>1.58294112</v>
      </c>
      <c r="E371" s="11">
        <v>0.47952288</v>
      </c>
      <c r="F371" s="11">
        <v>0.07218624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</row>
    <row r="372" spans="1:25" ht="11.25">
      <c r="A372" s="10">
        <f t="shared" si="7"/>
        <v>42640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19.26341376</v>
      </c>
      <c r="S372" s="11">
        <v>0</v>
      </c>
      <c r="T372" s="11">
        <v>30.232284800000002</v>
      </c>
      <c r="U372" s="11">
        <v>26.593754559999997</v>
      </c>
      <c r="V372" s="11">
        <v>112.73771968000001</v>
      </c>
      <c r="W372" s="11">
        <v>60.69144064</v>
      </c>
      <c r="X372" s="11">
        <v>112.54522304000001</v>
      </c>
      <c r="Y372" s="11">
        <v>107.98889631999998</v>
      </c>
    </row>
    <row r="373" spans="1:25" ht="11.25">
      <c r="A373" s="10">
        <f t="shared" si="7"/>
        <v>42641</v>
      </c>
      <c r="B373" s="11">
        <v>0</v>
      </c>
      <c r="C373" s="11">
        <v>0</v>
      </c>
      <c r="D373" s="11">
        <v>0.0945296</v>
      </c>
      <c r="E373" s="11">
        <v>2.29277248</v>
      </c>
      <c r="F373" s="11">
        <v>0.93498368</v>
      </c>
      <c r="G373" s="11">
        <v>0.49842879999999995</v>
      </c>
      <c r="H373" s="11">
        <v>0.40905536</v>
      </c>
      <c r="I373" s="11">
        <v>0</v>
      </c>
      <c r="J373" s="11">
        <v>0</v>
      </c>
      <c r="K373" s="11">
        <v>0</v>
      </c>
      <c r="L373" s="11">
        <v>0.02406208</v>
      </c>
      <c r="M373" s="11">
        <v>0.04124928</v>
      </c>
      <c r="N373" s="11">
        <v>0</v>
      </c>
      <c r="O373" s="11">
        <v>0.5413968</v>
      </c>
      <c r="P373" s="11">
        <v>0</v>
      </c>
      <c r="Q373" s="11">
        <v>0</v>
      </c>
      <c r="R373" s="11">
        <v>0</v>
      </c>
      <c r="S373" s="11">
        <v>0</v>
      </c>
      <c r="T373" s="11">
        <v>0</v>
      </c>
      <c r="U373" s="11">
        <v>0</v>
      </c>
      <c r="V373" s="11">
        <v>0</v>
      </c>
      <c r="W373" s="11">
        <v>0</v>
      </c>
      <c r="X373" s="11">
        <v>132.14894336</v>
      </c>
      <c r="Y373" s="11">
        <v>131.51817312000003</v>
      </c>
    </row>
    <row r="374" spans="1:25" ht="11.25">
      <c r="A374" s="10">
        <f t="shared" si="7"/>
        <v>42642</v>
      </c>
      <c r="B374" s="11">
        <v>14.20350208</v>
      </c>
      <c r="C374" s="11">
        <v>8.47500832</v>
      </c>
      <c r="D374" s="11">
        <v>0.0017187199999999998</v>
      </c>
      <c r="E374" s="11">
        <v>0</v>
      </c>
      <c r="F374" s="11">
        <v>1.01748224</v>
      </c>
      <c r="G374" s="11">
        <v>0.71498752</v>
      </c>
      <c r="H374" s="11">
        <v>0.013749759999999998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98.93467936</v>
      </c>
      <c r="T374" s="11">
        <v>107.1793792</v>
      </c>
      <c r="U374" s="11">
        <v>103.5614736</v>
      </c>
      <c r="V374" s="11">
        <v>98.66999648000001</v>
      </c>
      <c r="W374" s="11">
        <v>98.04781984</v>
      </c>
      <c r="X374" s="11">
        <v>43.741424</v>
      </c>
      <c r="Y374" s="11">
        <v>44.28110208</v>
      </c>
    </row>
    <row r="375" spans="1:25" ht="11.25">
      <c r="A375" s="10">
        <f t="shared" si="7"/>
        <v>42643</v>
      </c>
      <c r="B375" s="11">
        <v>0</v>
      </c>
      <c r="C375" s="11">
        <v>6.6514464</v>
      </c>
      <c r="D375" s="11">
        <v>17.4364144</v>
      </c>
      <c r="E375" s="11">
        <v>23.31271808</v>
      </c>
      <c r="F375" s="11">
        <v>21.87586816</v>
      </c>
      <c r="G375" s="11">
        <v>21.308690560000002</v>
      </c>
      <c r="H375" s="11">
        <v>22.145707199999997</v>
      </c>
      <c r="I375" s="11">
        <v>28.657937280000002</v>
      </c>
      <c r="J375" s="11">
        <v>16.07518816</v>
      </c>
      <c r="K375" s="11">
        <v>18.07062208</v>
      </c>
      <c r="L375" s="11">
        <v>19.639813439999998</v>
      </c>
      <c r="M375" s="11">
        <v>13.86319552</v>
      </c>
      <c r="N375" s="11">
        <v>0</v>
      </c>
      <c r="O375" s="11">
        <v>0</v>
      </c>
      <c r="P375" s="11">
        <v>0.18734048</v>
      </c>
      <c r="Q375" s="11">
        <v>0.006874879999999999</v>
      </c>
      <c r="R375" s="11">
        <v>0.13062272</v>
      </c>
      <c r="S375" s="11">
        <v>0</v>
      </c>
      <c r="T375" s="11">
        <v>8.45953984</v>
      </c>
      <c r="U375" s="11">
        <v>37.81699616</v>
      </c>
      <c r="V375" s="11">
        <v>0.9281088000000001</v>
      </c>
      <c r="W375" s="11">
        <v>107.85827359999998</v>
      </c>
      <c r="X375" s="11">
        <v>112.04851296</v>
      </c>
      <c r="Y375" s="11">
        <v>62.20563296</v>
      </c>
    </row>
    <row r="376" spans="1:25" ht="11.25">
      <c r="A376" s="10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34.5" customHeight="1">
      <c r="A378" s="49" t="s">
        <v>65</v>
      </c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1"/>
    </row>
    <row r="379" spans="1:25" ht="1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</row>
    <row r="380" spans="1:25" ht="27" customHeight="1">
      <c r="A380" s="49" t="s">
        <v>66</v>
      </c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1"/>
    </row>
    <row r="381" spans="1:25" ht="11.25">
      <c r="A381" s="7" t="s">
        <v>22</v>
      </c>
      <c r="B381" s="6" t="s">
        <v>23</v>
      </c>
      <c r="C381" s="8" t="s">
        <v>24</v>
      </c>
      <c r="D381" s="9" t="s">
        <v>25</v>
      </c>
      <c r="E381" s="6" t="s">
        <v>26</v>
      </c>
      <c r="F381" s="6" t="s">
        <v>27</v>
      </c>
      <c r="G381" s="8" t="s">
        <v>28</v>
      </c>
      <c r="H381" s="9" t="s">
        <v>29</v>
      </c>
      <c r="I381" s="6" t="s">
        <v>30</v>
      </c>
      <c r="J381" s="6" t="s">
        <v>31</v>
      </c>
      <c r="K381" s="6" t="s">
        <v>32</v>
      </c>
      <c r="L381" s="6" t="s">
        <v>33</v>
      </c>
      <c r="M381" s="6" t="s">
        <v>34</v>
      </c>
      <c r="N381" s="6" t="s">
        <v>35</v>
      </c>
      <c r="O381" s="6" t="s">
        <v>36</v>
      </c>
      <c r="P381" s="6" t="s">
        <v>37</v>
      </c>
      <c r="Q381" s="6" t="s">
        <v>38</v>
      </c>
      <c r="R381" s="6" t="s">
        <v>39</v>
      </c>
      <c r="S381" s="6" t="s">
        <v>40</v>
      </c>
      <c r="T381" s="6" t="s">
        <v>41</v>
      </c>
      <c r="U381" s="6" t="s">
        <v>42</v>
      </c>
      <c r="V381" s="6" t="s">
        <v>43</v>
      </c>
      <c r="W381" s="6" t="s">
        <v>44</v>
      </c>
      <c r="X381" s="6" t="s">
        <v>45</v>
      </c>
      <c r="Y381" s="6" t="s">
        <v>62</v>
      </c>
    </row>
    <row r="382" spans="1:25" ht="11.25">
      <c r="A382" s="10">
        <f aca="true" t="shared" si="8" ref="A382:A412">A346</f>
        <v>42614</v>
      </c>
      <c r="B382" s="11">
        <v>99.96247392</v>
      </c>
      <c r="C382" s="11">
        <v>101.9888448</v>
      </c>
      <c r="D382" s="11">
        <v>111.53461568000002</v>
      </c>
      <c r="E382" s="11">
        <v>125.99936319999999</v>
      </c>
      <c r="F382" s="11">
        <v>125.81717888</v>
      </c>
      <c r="G382" s="11">
        <v>131.32052031999999</v>
      </c>
      <c r="H382" s="11">
        <v>129.26149376</v>
      </c>
      <c r="I382" s="11">
        <v>128.27151104</v>
      </c>
      <c r="J382" s="11">
        <v>126.47544864000001</v>
      </c>
      <c r="K382" s="11">
        <v>126.44279295999999</v>
      </c>
      <c r="L382" s="11">
        <v>126.45998015999999</v>
      </c>
      <c r="M382" s="11">
        <v>126.51669792</v>
      </c>
      <c r="N382" s="11">
        <v>125.03000512000001</v>
      </c>
      <c r="O382" s="11">
        <v>124.81344640000002</v>
      </c>
      <c r="P382" s="11">
        <v>128.2251056</v>
      </c>
      <c r="Q382" s="11">
        <v>136.40105663999998</v>
      </c>
      <c r="R382" s="11">
        <v>128.87650048</v>
      </c>
      <c r="S382" s="11">
        <v>122.59286016</v>
      </c>
      <c r="T382" s="11">
        <v>114.08175872</v>
      </c>
      <c r="U382" s="11">
        <v>104.47755135999999</v>
      </c>
      <c r="V382" s="11">
        <v>110.3761984</v>
      </c>
      <c r="W382" s="11">
        <v>102.97195264</v>
      </c>
      <c r="X382" s="11">
        <v>104.49817599999999</v>
      </c>
      <c r="Y382" s="11">
        <v>107.04016287999998</v>
      </c>
    </row>
    <row r="383" spans="1:25" ht="11.25">
      <c r="A383" s="10">
        <f t="shared" si="8"/>
        <v>42615</v>
      </c>
      <c r="B383" s="11">
        <v>118.30980992</v>
      </c>
      <c r="C383" s="11">
        <v>124.19986336000001</v>
      </c>
      <c r="D383" s="11">
        <v>128.48119487999998</v>
      </c>
      <c r="E383" s="11">
        <v>130.67600031999999</v>
      </c>
      <c r="F383" s="11">
        <v>132.12316256</v>
      </c>
      <c r="G383" s="11">
        <v>132.60096672</v>
      </c>
      <c r="H383" s="11">
        <v>133.22142464</v>
      </c>
      <c r="I383" s="11">
        <v>131.57317215999998</v>
      </c>
      <c r="J383" s="11">
        <v>132.470344</v>
      </c>
      <c r="K383" s="11">
        <v>132.2297232</v>
      </c>
      <c r="L383" s="11">
        <v>132.17300544</v>
      </c>
      <c r="M383" s="11">
        <v>132.169568</v>
      </c>
      <c r="N383" s="11">
        <v>130.75334271999998</v>
      </c>
      <c r="O383" s="11">
        <v>131.02490047999999</v>
      </c>
      <c r="P383" s="11">
        <v>132.24003552</v>
      </c>
      <c r="Q383" s="11">
        <v>143.00781632</v>
      </c>
      <c r="R383" s="11">
        <v>137.91353024</v>
      </c>
      <c r="S383" s="11">
        <v>131.17786656</v>
      </c>
      <c r="T383" s="11">
        <v>127.05981343999999</v>
      </c>
      <c r="U383" s="11">
        <v>121.05288704000002</v>
      </c>
      <c r="V383" s="11">
        <v>117.56904159999999</v>
      </c>
      <c r="W383" s="11">
        <v>112.76693791999999</v>
      </c>
      <c r="X383" s="11">
        <v>115.80391616</v>
      </c>
      <c r="Y383" s="11">
        <v>116.81280480000001</v>
      </c>
    </row>
    <row r="384" spans="1:25" ht="11.25">
      <c r="A384" s="10">
        <f t="shared" si="8"/>
        <v>42616</v>
      </c>
      <c r="B384" s="11">
        <v>117.48998048000001</v>
      </c>
      <c r="C384" s="11">
        <v>119.4682272</v>
      </c>
      <c r="D384" s="11">
        <v>127.98964095999999</v>
      </c>
      <c r="E384" s="11">
        <v>132.59581056000002</v>
      </c>
      <c r="F384" s="11">
        <v>131.83785504</v>
      </c>
      <c r="G384" s="11">
        <v>134.96076928</v>
      </c>
      <c r="H384" s="11">
        <v>136.73276959999998</v>
      </c>
      <c r="I384" s="11">
        <v>131.15896064</v>
      </c>
      <c r="J384" s="11">
        <v>132.2297232</v>
      </c>
      <c r="K384" s="11">
        <v>132.21941088</v>
      </c>
      <c r="L384" s="11">
        <v>132.6250288</v>
      </c>
      <c r="M384" s="11">
        <v>132.36206464</v>
      </c>
      <c r="N384" s="11">
        <v>131.91519744000001</v>
      </c>
      <c r="O384" s="11">
        <v>131.58520320000002</v>
      </c>
      <c r="P384" s="11">
        <v>131.21395968000002</v>
      </c>
      <c r="Q384" s="11">
        <v>142.65204128</v>
      </c>
      <c r="R384" s="11">
        <v>134.53280800000002</v>
      </c>
      <c r="S384" s="11">
        <v>130.60209536</v>
      </c>
      <c r="T384" s="11">
        <v>126.07154944000001</v>
      </c>
      <c r="U384" s="11">
        <v>115.01502368000001</v>
      </c>
      <c r="V384" s="11">
        <v>115.78501023999998</v>
      </c>
      <c r="W384" s="11">
        <v>111.4761792</v>
      </c>
      <c r="X384" s="11">
        <v>114.91018176</v>
      </c>
      <c r="Y384" s="11">
        <v>115.08720992</v>
      </c>
    </row>
    <row r="385" spans="1:25" ht="11.25">
      <c r="A385" s="10">
        <f t="shared" si="8"/>
        <v>42617</v>
      </c>
      <c r="B385" s="11">
        <v>97.37923776</v>
      </c>
      <c r="C385" s="11">
        <v>101.35979328</v>
      </c>
      <c r="D385" s="11">
        <v>126.88794144</v>
      </c>
      <c r="E385" s="11">
        <v>128.6290048</v>
      </c>
      <c r="F385" s="11">
        <v>130.3735056</v>
      </c>
      <c r="G385" s="11">
        <v>130.87709056</v>
      </c>
      <c r="H385" s="11">
        <v>130.67771904</v>
      </c>
      <c r="I385" s="11">
        <v>130.09679168</v>
      </c>
      <c r="J385" s="11">
        <v>130.923496</v>
      </c>
      <c r="K385" s="11">
        <v>130.21366464</v>
      </c>
      <c r="L385" s="11">
        <v>130.22397696</v>
      </c>
      <c r="M385" s="11">
        <v>127.90542368000001</v>
      </c>
      <c r="N385" s="11">
        <v>127.71464576000001</v>
      </c>
      <c r="O385" s="11">
        <v>127.77995712</v>
      </c>
      <c r="P385" s="11">
        <v>129.35430463999998</v>
      </c>
      <c r="Q385" s="11">
        <v>133.802352</v>
      </c>
      <c r="R385" s="11">
        <v>129.33883616</v>
      </c>
      <c r="S385" s="11">
        <v>126.02686272</v>
      </c>
      <c r="T385" s="11">
        <v>118.98354816</v>
      </c>
      <c r="U385" s="11">
        <v>109.70074144</v>
      </c>
      <c r="V385" s="11">
        <v>106.17736544</v>
      </c>
      <c r="W385" s="11">
        <v>109.56840000000001</v>
      </c>
      <c r="X385" s="11">
        <v>110.66150592</v>
      </c>
      <c r="Y385" s="11">
        <v>109.68527296</v>
      </c>
    </row>
    <row r="386" spans="1:25" ht="11.25">
      <c r="A386" s="10">
        <f t="shared" si="8"/>
        <v>42618</v>
      </c>
      <c r="B386" s="11">
        <v>97.48579840000001</v>
      </c>
      <c r="C386" s="11">
        <v>105.02238559999999</v>
      </c>
      <c r="D386" s="11">
        <v>127.99479712</v>
      </c>
      <c r="E386" s="11">
        <v>127.44652543999999</v>
      </c>
      <c r="F386" s="11">
        <v>130.44912928</v>
      </c>
      <c r="G386" s="11">
        <v>129.95929407999998</v>
      </c>
      <c r="H386" s="11">
        <v>130.2274144</v>
      </c>
      <c r="I386" s="11">
        <v>129.1360272</v>
      </c>
      <c r="J386" s="11">
        <v>130.27038240000002</v>
      </c>
      <c r="K386" s="11">
        <v>127.59777279999999</v>
      </c>
      <c r="L386" s="11">
        <v>127.47402495999998</v>
      </c>
      <c r="M386" s="11">
        <v>126.26404607999999</v>
      </c>
      <c r="N386" s="11">
        <v>126.33107615999998</v>
      </c>
      <c r="O386" s="11">
        <v>126.54763488</v>
      </c>
      <c r="P386" s="11">
        <v>129.92148224</v>
      </c>
      <c r="Q386" s="11">
        <v>131.9805088</v>
      </c>
      <c r="R386" s="11">
        <v>129.73414176</v>
      </c>
      <c r="S386" s="11">
        <v>126.61466496</v>
      </c>
      <c r="T386" s="11">
        <v>119.24823104000001</v>
      </c>
      <c r="U386" s="11">
        <v>110.97431295999999</v>
      </c>
      <c r="V386" s="11">
        <v>105.79409087999998</v>
      </c>
      <c r="W386" s="11">
        <v>110.53947679999999</v>
      </c>
      <c r="X386" s="11">
        <v>112.45928704</v>
      </c>
      <c r="Y386" s="11">
        <v>111.50024127999998</v>
      </c>
    </row>
    <row r="387" spans="1:25" ht="11.25">
      <c r="A387" s="10">
        <f t="shared" si="8"/>
        <v>42619</v>
      </c>
      <c r="B387" s="11">
        <v>116.00844384000001</v>
      </c>
      <c r="C387" s="11">
        <v>122.19411712000002</v>
      </c>
      <c r="D387" s="11">
        <v>127.68886496</v>
      </c>
      <c r="E387" s="11">
        <v>126.81059904</v>
      </c>
      <c r="F387" s="11">
        <v>128.70806592</v>
      </c>
      <c r="G387" s="11">
        <v>127.97073504000001</v>
      </c>
      <c r="H387" s="11">
        <v>127.79714431999999</v>
      </c>
      <c r="I387" s="11">
        <v>127.36402688</v>
      </c>
      <c r="J387" s="11">
        <v>128.04807744</v>
      </c>
      <c r="K387" s="11">
        <v>128.00510943999998</v>
      </c>
      <c r="L387" s="11">
        <v>127.26605984</v>
      </c>
      <c r="M387" s="11">
        <v>126.82606752</v>
      </c>
      <c r="N387" s="11">
        <v>126.98247104000001</v>
      </c>
      <c r="O387" s="11">
        <v>127.51011808</v>
      </c>
      <c r="P387" s="11">
        <v>128.71150336</v>
      </c>
      <c r="Q387" s="11">
        <v>136.61933408000002</v>
      </c>
      <c r="R387" s="11">
        <v>129.38180416</v>
      </c>
      <c r="S387" s="11">
        <v>125.91858335999999</v>
      </c>
      <c r="T387" s="11">
        <v>122.15286784</v>
      </c>
      <c r="U387" s="11">
        <v>112.67584576</v>
      </c>
      <c r="V387" s="11">
        <v>109.99120512</v>
      </c>
      <c r="W387" s="11">
        <v>110.12526528</v>
      </c>
      <c r="X387" s="11">
        <v>111.13931007999999</v>
      </c>
      <c r="Y387" s="11">
        <v>111.90414048</v>
      </c>
    </row>
    <row r="388" spans="1:25" ht="11.25">
      <c r="A388" s="10">
        <f t="shared" si="8"/>
        <v>42620</v>
      </c>
      <c r="B388" s="11">
        <v>101.29620064</v>
      </c>
      <c r="C388" s="11">
        <v>106.22720831999999</v>
      </c>
      <c r="D388" s="11">
        <v>129.48148992</v>
      </c>
      <c r="E388" s="11">
        <v>130.04866752</v>
      </c>
      <c r="F388" s="11">
        <v>130.33225632</v>
      </c>
      <c r="G388" s="11">
        <v>129.77539104000002</v>
      </c>
      <c r="H388" s="11">
        <v>130.02804288</v>
      </c>
      <c r="I388" s="11">
        <v>129.17555776</v>
      </c>
      <c r="J388" s="11">
        <v>128.34197856</v>
      </c>
      <c r="K388" s="11">
        <v>127.56855456000001</v>
      </c>
      <c r="L388" s="11">
        <v>128.74072159999997</v>
      </c>
      <c r="M388" s="11">
        <v>128.43307072000002</v>
      </c>
      <c r="N388" s="11">
        <v>128.75619007999998</v>
      </c>
      <c r="O388" s="11">
        <v>129.76851616</v>
      </c>
      <c r="P388" s="11">
        <v>134.86967712</v>
      </c>
      <c r="Q388" s="11">
        <v>133.67688544</v>
      </c>
      <c r="R388" s="11">
        <v>129.35258592</v>
      </c>
      <c r="S388" s="11">
        <v>127.73183295999998</v>
      </c>
      <c r="T388" s="11">
        <v>121.08210528</v>
      </c>
      <c r="U388" s="11">
        <v>113.85660640000002</v>
      </c>
      <c r="V388" s="11">
        <v>110.72681728</v>
      </c>
      <c r="W388" s="11">
        <v>113.521456</v>
      </c>
      <c r="X388" s="11">
        <v>113.50083135999999</v>
      </c>
      <c r="Y388" s="11">
        <v>113.53692448000001</v>
      </c>
    </row>
    <row r="389" spans="1:25" ht="11.25">
      <c r="A389" s="10">
        <f t="shared" si="8"/>
        <v>42621</v>
      </c>
      <c r="B389" s="11">
        <v>98.20594208</v>
      </c>
      <c r="C389" s="11">
        <v>103.95506048</v>
      </c>
      <c r="D389" s="11">
        <v>124.7704784</v>
      </c>
      <c r="E389" s="11">
        <v>126.93434687999998</v>
      </c>
      <c r="F389" s="11">
        <v>128.03948384</v>
      </c>
      <c r="G389" s="11">
        <v>135.41279264000002</v>
      </c>
      <c r="H389" s="11">
        <v>136.72589471999999</v>
      </c>
      <c r="I389" s="11">
        <v>130.31163168</v>
      </c>
      <c r="J389" s="11">
        <v>127.34683968</v>
      </c>
      <c r="K389" s="11">
        <v>127.20418591999999</v>
      </c>
      <c r="L389" s="11">
        <v>127.18527999999999</v>
      </c>
      <c r="M389" s="11">
        <v>126.45310527999999</v>
      </c>
      <c r="N389" s="11">
        <v>126.59232159999998</v>
      </c>
      <c r="O389" s="11">
        <v>127.30559040000001</v>
      </c>
      <c r="P389" s="11">
        <v>138.57867488</v>
      </c>
      <c r="Q389" s="11">
        <v>141.63627776</v>
      </c>
      <c r="R389" s="11">
        <v>149.41520448</v>
      </c>
      <c r="S389" s="11">
        <v>125.43046688</v>
      </c>
      <c r="T389" s="11">
        <v>115.79188511999999</v>
      </c>
      <c r="U389" s="11">
        <v>107.40453152</v>
      </c>
      <c r="V389" s="11">
        <v>104.37442816</v>
      </c>
      <c r="W389" s="11">
        <v>103.90178016</v>
      </c>
      <c r="X389" s="11">
        <v>100.78230336</v>
      </c>
      <c r="Y389" s="11">
        <v>100.93355072</v>
      </c>
    </row>
    <row r="390" spans="1:25" ht="11.25">
      <c r="A390" s="10">
        <f t="shared" si="8"/>
        <v>42622</v>
      </c>
      <c r="B390" s="11">
        <v>90.75185343999999</v>
      </c>
      <c r="C390" s="11">
        <v>98.22656672</v>
      </c>
      <c r="D390" s="11">
        <v>86.93629503999999</v>
      </c>
      <c r="E390" s="11">
        <v>118.51261887999999</v>
      </c>
      <c r="F390" s="11">
        <v>123.52440639999999</v>
      </c>
      <c r="G390" s="11">
        <v>132.88799296</v>
      </c>
      <c r="H390" s="11">
        <v>133.42767104</v>
      </c>
      <c r="I390" s="11">
        <v>126.52185407999998</v>
      </c>
      <c r="J390" s="11">
        <v>124.27892448000001</v>
      </c>
      <c r="K390" s="11">
        <v>125.15203423999999</v>
      </c>
      <c r="L390" s="11">
        <v>124.79797792000001</v>
      </c>
      <c r="M390" s="11">
        <v>123.45222016000001</v>
      </c>
      <c r="N390" s="11">
        <v>121.01163776</v>
      </c>
      <c r="O390" s="11">
        <v>122.68223359999999</v>
      </c>
      <c r="P390" s="11">
        <v>124.93891296</v>
      </c>
      <c r="Q390" s="11">
        <v>142.98547295999998</v>
      </c>
      <c r="R390" s="11">
        <v>125.53015263999998</v>
      </c>
      <c r="S390" s="11">
        <v>119.34963551999998</v>
      </c>
      <c r="T390" s="11">
        <v>98.54796736</v>
      </c>
      <c r="U390" s="11">
        <v>94.69115968000001</v>
      </c>
      <c r="V390" s="11">
        <v>91.85183423999999</v>
      </c>
      <c r="W390" s="11">
        <v>91.37059264</v>
      </c>
      <c r="X390" s="11">
        <v>90.45795231999999</v>
      </c>
      <c r="Y390" s="11">
        <v>90.66076128</v>
      </c>
    </row>
    <row r="391" spans="1:25" ht="11.25">
      <c r="A391" s="10">
        <f t="shared" si="8"/>
        <v>42623</v>
      </c>
      <c r="B391" s="11">
        <v>116.18547199999999</v>
      </c>
      <c r="C391" s="11">
        <v>117.47966816</v>
      </c>
      <c r="D391" s="11">
        <v>125.07469184000001</v>
      </c>
      <c r="E391" s="11">
        <v>127.49808704000002</v>
      </c>
      <c r="F391" s="11">
        <v>128.20104351999998</v>
      </c>
      <c r="G391" s="11">
        <v>131.88941664</v>
      </c>
      <c r="H391" s="11">
        <v>133.96734912</v>
      </c>
      <c r="I391" s="11">
        <v>129.60695648</v>
      </c>
      <c r="J391" s="11">
        <v>127.92776704</v>
      </c>
      <c r="K391" s="11">
        <v>126.712632</v>
      </c>
      <c r="L391" s="11">
        <v>126.75044384000002</v>
      </c>
      <c r="M391" s="11">
        <v>126.52357279999998</v>
      </c>
      <c r="N391" s="11">
        <v>126.36373184000001</v>
      </c>
      <c r="O391" s="11">
        <v>126.95669024</v>
      </c>
      <c r="P391" s="11">
        <v>135.33888768</v>
      </c>
      <c r="Q391" s="11">
        <v>138.46352063999998</v>
      </c>
      <c r="R391" s="11">
        <v>128.68228512</v>
      </c>
      <c r="S391" s="11">
        <v>125.67796256000001</v>
      </c>
      <c r="T391" s="11">
        <v>122.64270304</v>
      </c>
      <c r="U391" s="11">
        <v>116.45874848</v>
      </c>
      <c r="V391" s="11">
        <v>112.22897855999999</v>
      </c>
      <c r="W391" s="11">
        <v>122.31099008000001</v>
      </c>
      <c r="X391" s="11">
        <v>121.90193471999999</v>
      </c>
      <c r="Y391" s="11">
        <v>122.08068159999999</v>
      </c>
    </row>
    <row r="392" spans="1:25" ht="11.25">
      <c r="A392" s="10">
        <f t="shared" si="8"/>
        <v>42624</v>
      </c>
      <c r="B392" s="11">
        <v>119.71572287999999</v>
      </c>
      <c r="C392" s="11">
        <v>119.20182559999998</v>
      </c>
      <c r="D392" s="11">
        <v>123.00363424</v>
      </c>
      <c r="E392" s="11">
        <v>124.71032319999999</v>
      </c>
      <c r="F392" s="11">
        <v>124.09330272</v>
      </c>
      <c r="G392" s="11">
        <v>124.349392</v>
      </c>
      <c r="H392" s="11">
        <v>121.89334112</v>
      </c>
      <c r="I392" s="11">
        <v>121.43959903999999</v>
      </c>
      <c r="J392" s="11">
        <v>122.28177184</v>
      </c>
      <c r="K392" s="11">
        <v>118.07090783999999</v>
      </c>
      <c r="L392" s="11">
        <v>116.96577088</v>
      </c>
      <c r="M392" s="11">
        <v>116.65296384</v>
      </c>
      <c r="N392" s="11">
        <v>116.76639936</v>
      </c>
      <c r="O392" s="11">
        <v>117.68075839999999</v>
      </c>
      <c r="P392" s="11">
        <v>123.52268767999999</v>
      </c>
      <c r="Q392" s="11">
        <v>126.30873279999999</v>
      </c>
      <c r="R392" s="11">
        <v>118.04856448000001</v>
      </c>
      <c r="S392" s="11">
        <v>116.55843424</v>
      </c>
      <c r="T392" s="11">
        <v>112.50569248</v>
      </c>
      <c r="U392" s="11">
        <v>107.56780992</v>
      </c>
      <c r="V392" s="11">
        <v>102.82758016</v>
      </c>
      <c r="W392" s="11">
        <v>106.73079328</v>
      </c>
      <c r="X392" s="11">
        <v>104.57723712</v>
      </c>
      <c r="Y392" s="11">
        <v>105.40737888</v>
      </c>
    </row>
    <row r="393" spans="1:25" ht="11.25">
      <c r="A393" s="10">
        <f t="shared" si="8"/>
        <v>42625</v>
      </c>
      <c r="B393" s="11">
        <v>97.37408159999998</v>
      </c>
      <c r="C393" s="11">
        <v>103.0114832</v>
      </c>
      <c r="D393" s="11">
        <v>114.68502944</v>
      </c>
      <c r="E393" s="11">
        <v>115.99125663999999</v>
      </c>
      <c r="F393" s="11">
        <v>122.4931744</v>
      </c>
      <c r="G393" s="11">
        <v>122.76301344</v>
      </c>
      <c r="H393" s="11">
        <v>122.54817344</v>
      </c>
      <c r="I393" s="11">
        <v>117.56904159999999</v>
      </c>
      <c r="J393" s="11">
        <v>122.23708511999999</v>
      </c>
      <c r="K393" s="11">
        <v>124.68797984000001</v>
      </c>
      <c r="L393" s="11">
        <v>124.54188864000001</v>
      </c>
      <c r="M393" s="11">
        <v>124.3837664</v>
      </c>
      <c r="N393" s="11">
        <v>123.58799904</v>
      </c>
      <c r="O393" s="11">
        <v>123.31128512</v>
      </c>
      <c r="P393" s="11">
        <v>146.96774720000002</v>
      </c>
      <c r="Q393" s="11">
        <v>144.81762848000002</v>
      </c>
      <c r="R393" s="11">
        <v>140.57754624</v>
      </c>
      <c r="S393" s="11">
        <v>114.22956864</v>
      </c>
      <c r="T393" s="11">
        <v>108.84825631999999</v>
      </c>
      <c r="U393" s="11">
        <v>102.69180128</v>
      </c>
      <c r="V393" s="11">
        <v>96.78112320000001</v>
      </c>
      <c r="W393" s="11">
        <v>97.97219616</v>
      </c>
      <c r="X393" s="11">
        <v>98.44828159999999</v>
      </c>
      <c r="Y393" s="11">
        <v>98.32797120000001</v>
      </c>
    </row>
    <row r="394" spans="1:25" ht="11.25">
      <c r="A394" s="10">
        <f t="shared" si="8"/>
        <v>42626</v>
      </c>
      <c r="B394" s="11">
        <v>0</v>
      </c>
      <c r="C394" s="11">
        <v>0</v>
      </c>
      <c r="D394" s="11">
        <v>0</v>
      </c>
      <c r="E394" s="11">
        <v>91.82089728</v>
      </c>
      <c r="F394" s="11">
        <v>113.91332415999999</v>
      </c>
      <c r="G394" s="11">
        <v>127.04262623999999</v>
      </c>
      <c r="H394" s="11">
        <v>125.41843584000001</v>
      </c>
      <c r="I394" s="11">
        <v>123.15660031999998</v>
      </c>
      <c r="J394" s="11">
        <v>140.49504768</v>
      </c>
      <c r="K394" s="11">
        <v>149.52348384</v>
      </c>
      <c r="L394" s="11">
        <v>146.03791968000002</v>
      </c>
      <c r="M394" s="11">
        <v>145.21980896</v>
      </c>
      <c r="N394" s="11">
        <v>113.11927552</v>
      </c>
      <c r="O394" s="11">
        <v>114.88955712</v>
      </c>
      <c r="P394" s="11">
        <v>128.82837632</v>
      </c>
      <c r="Q394" s="11">
        <v>154.60402015999998</v>
      </c>
      <c r="R394" s="11">
        <v>148.18631968000003</v>
      </c>
      <c r="S394" s="11">
        <v>0</v>
      </c>
      <c r="T394" s="11">
        <v>0</v>
      </c>
      <c r="U394" s="11">
        <v>0</v>
      </c>
      <c r="V394" s="11">
        <v>0</v>
      </c>
      <c r="W394" s="11">
        <v>0</v>
      </c>
      <c r="X394" s="11">
        <v>0</v>
      </c>
      <c r="Y394" s="11">
        <v>0</v>
      </c>
    </row>
    <row r="395" spans="1:25" ht="11.25">
      <c r="A395" s="10">
        <f t="shared" si="8"/>
        <v>42627</v>
      </c>
      <c r="B395" s="11">
        <v>110.73369215999999</v>
      </c>
      <c r="C395" s="11">
        <v>112.62428415999999</v>
      </c>
      <c r="D395" s="11">
        <v>116.40031199999999</v>
      </c>
      <c r="E395" s="11">
        <v>116.78186784</v>
      </c>
      <c r="F395" s="11">
        <v>122.39005120000002</v>
      </c>
      <c r="G395" s="11">
        <v>131.95988416</v>
      </c>
      <c r="H395" s="11">
        <v>137.64712864</v>
      </c>
      <c r="I395" s="11">
        <v>130.5453776</v>
      </c>
      <c r="J395" s="11">
        <v>147.52976864</v>
      </c>
      <c r="K395" s="11">
        <v>146.52088</v>
      </c>
      <c r="L395" s="11">
        <v>148.04538464</v>
      </c>
      <c r="M395" s="11">
        <v>147.15165023999998</v>
      </c>
      <c r="N395" s="11">
        <v>122.84723071999998</v>
      </c>
      <c r="O395" s="11">
        <v>130.76365504</v>
      </c>
      <c r="P395" s="11">
        <v>155.20385344</v>
      </c>
      <c r="Q395" s="11">
        <v>158.79254079999998</v>
      </c>
      <c r="R395" s="11">
        <v>142.05908288</v>
      </c>
      <c r="S395" s="11">
        <v>113.7448896</v>
      </c>
      <c r="T395" s="11">
        <v>111.12899776</v>
      </c>
      <c r="U395" s="11">
        <v>110.30573088</v>
      </c>
      <c r="V395" s="11">
        <v>110.255888</v>
      </c>
      <c r="W395" s="11">
        <v>108.62138528000001</v>
      </c>
      <c r="X395" s="11">
        <v>106.86485343999999</v>
      </c>
      <c r="Y395" s="11">
        <v>106.5004848</v>
      </c>
    </row>
    <row r="396" spans="1:25" ht="11.25">
      <c r="A396" s="10">
        <f t="shared" si="8"/>
        <v>42628</v>
      </c>
      <c r="B396" s="11">
        <v>114.82940192</v>
      </c>
      <c r="C396" s="11">
        <v>116.49140416</v>
      </c>
      <c r="D396" s="11">
        <v>130.48006623999999</v>
      </c>
      <c r="E396" s="11">
        <v>131.69691999999998</v>
      </c>
      <c r="F396" s="11">
        <v>159.30300064</v>
      </c>
      <c r="G396" s="11">
        <v>137.2311984</v>
      </c>
      <c r="H396" s="11">
        <v>158.96785024</v>
      </c>
      <c r="I396" s="11">
        <v>131.30333312</v>
      </c>
      <c r="J396" s="11">
        <v>148.39084736</v>
      </c>
      <c r="K396" s="11">
        <v>144.30716864</v>
      </c>
      <c r="L396" s="11">
        <v>149.29317536</v>
      </c>
      <c r="M396" s="11">
        <v>146.79931263999998</v>
      </c>
      <c r="N396" s="11">
        <v>130.06585472</v>
      </c>
      <c r="O396" s="11">
        <v>131.37380063999998</v>
      </c>
      <c r="P396" s="11">
        <v>154.17949631999997</v>
      </c>
      <c r="Q396" s="11">
        <v>153.04857855999998</v>
      </c>
      <c r="R396" s="11">
        <v>147.46101984</v>
      </c>
      <c r="S396" s="11">
        <v>122.49661184</v>
      </c>
      <c r="T396" s="11">
        <v>116.10297344</v>
      </c>
      <c r="U396" s="11">
        <v>113.98722912</v>
      </c>
      <c r="V396" s="11">
        <v>113.74145216</v>
      </c>
      <c r="W396" s="11">
        <v>113.76035807999999</v>
      </c>
      <c r="X396" s="11">
        <v>113.98379168</v>
      </c>
      <c r="Y396" s="11">
        <v>114.16597599999999</v>
      </c>
    </row>
    <row r="397" spans="1:25" ht="11.25">
      <c r="A397" s="10">
        <f t="shared" si="8"/>
        <v>42629</v>
      </c>
      <c r="B397" s="11">
        <v>106.33548768000001</v>
      </c>
      <c r="C397" s="11">
        <v>110.93993856</v>
      </c>
      <c r="D397" s="11">
        <v>111.33180672</v>
      </c>
      <c r="E397" s="11">
        <v>113.65379744</v>
      </c>
      <c r="F397" s="11">
        <v>151.591104</v>
      </c>
      <c r="G397" s="11">
        <v>130.17757152</v>
      </c>
      <c r="H397" s="11">
        <v>129.64648704</v>
      </c>
      <c r="I397" s="11">
        <v>128.70978464</v>
      </c>
      <c r="J397" s="11">
        <v>112.32522688</v>
      </c>
      <c r="K397" s="11">
        <v>112.4644432</v>
      </c>
      <c r="L397" s="11">
        <v>113.25505440000002</v>
      </c>
      <c r="M397" s="11">
        <v>112.70850144</v>
      </c>
      <c r="N397" s="11">
        <v>112.92506016</v>
      </c>
      <c r="O397" s="11">
        <v>115.96891328</v>
      </c>
      <c r="P397" s="11">
        <v>157.43303328000002</v>
      </c>
      <c r="Q397" s="11">
        <v>155.62493984000002</v>
      </c>
      <c r="R397" s="11">
        <v>129.66539296</v>
      </c>
      <c r="S397" s="11">
        <v>114.07488384000001</v>
      </c>
      <c r="T397" s="11">
        <v>111.29227615999999</v>
      </c>
      <c r="U397" s="11">
        <v>110.55666399999998</v>
      </c>
      <c r="V397" s="11">
        <v>107.18453536</v>
      </c>
      <c r="W397" s="11">
        <v>106.20142752</v>
      </c>
      <c r="X397" s="11">
        <v>105.37128576</v>
      </c>
      <c r="Y397" s="11">
        <v>103.23835423999999</v>
      </c>
    </row>
    <row r="398" spans="1:25" ht="11.25">
      <c r="A398" s="10">
        <f t="shared" si="8"/>
        <v>42630</v>
      </c>
      <c r="B398" s="11">
        <v>111.81476704</v>
      </c>
      <c r="C398" s="11">
        <v>119.45104</v>
      </c>
      <c r="D398" s="11">
        <v>125.49062208</v>
      </c>
      <c r="E398" s="11">
        <v>127.357152</v>
      </c>
      <c r="F398" s="11">
        <v>131.21052224</v>
      </c>
      <c r="G398" s="11">
        <v>134.57233856</v>
      </c>
      <c r="H398" s="11">
        <v>135.09482943999998</v>
      </c>
      <c r="I398" s="11">
        <v>133.80578944</v>
      </c>
      <c r="J398" s="11">
        <v>129.70492352</v>
      </c>
      <c r="K398" s="11">
        <v>130.43537952</v>
      </c>
      <c r="L398" s="11">
        <v>129.68945504</v>
      </c>
      <c r="M398" s="11">
        <v>127.92948576</v>
      </c>
      <c r="N398" s="11">
        <v>128.2766672</v>
      </c>
      <c r="O398" s="11">
        <v>130.58662687999998</v>
      </c>
      <c r="P398" s="11">
        <v>136.66230208</v>
      </c>
      <c r="Q398" s="11">
        <v>150.54784095999997</v>
      </c>
      <c r="R398" s="11">
        <v>133.95188064</v>
      </c>
      <c r="S398" s="11">
        <v>125.25859487999998</v>
      </c>
      <c r="T398" s="11">
        <v>123.20644320000001</v>
      </c>
      <c r="U398" s="11">
        <v>118.61574207999999</v>
      </c>
      <c r="V398" s="11">
        <v>113.90816799999999</v>
      </c>
      <c r="W398" s="11">
        <v>112.57959744</v>
      </c>
      <c r="X398" s="11">
        <v>114.74346592</v>
      </c>
      <c r="Y398" s="11">
        <v>111.49164768</v>
      </c>
    </row>
    <row r="399" spans="1:25" ht="11.25">
      <c r="A399" s="10">
        <f t="shared" si="8"/>
        <v>42631</v>
      </c>
      <c r="B399" s="11">
        <v>99.08592671999999</v>
      </c>
      <c r="C399" s="11">
        <v>94.31132256000001</v>
      </c>
      <c r="D399" s="11">
        <v>109.30199840000002</v>
      </c>
      <c r="E399" s="11">
        <v>116.30062623999999</v>
      </c>
      <c r="F399" s="11">
        <v>119.70025440000002</v>
      </c>
      <c r="G399" s="11">
        <v>120.42899168</v>
      </c>
      <c r="H399" s="11">
        <v>120.49086559999998</v>
      </c>
      <c r="I399" s="11">
        <v>119.9408752</v>
      </c>
      <c r="J399" s="11">
        <v>118.89417472000001</v>
      </c>
      <c r="K399" s="11">
        <v>118.17059359999999</v>
      </c>
      <c r="L399" s="11">
        <v>118.21012415999998</v>
      </c>
      <c r="M399" s="11">
        <v>118.58480512</v>
      </c>
      <c r="N399" s="11">
        <v>118.39746464</v>
      </c>
      <c r="O399" s="11">
        <v>119.28260543999998</v>
      </c>
      <c r="P399" s="11">
        <v>132.38956416</v>
      </c>
      <c r="Q399" s="11">
        <v>134.74249184</v>
      </c>
      <c r="R399" s="11">
        <v>128.88165664</v>
      </c>
      <c r="S399" s="11">
        <v>117.18232959999999</v>
      </c>
      <c r="T399" s="11">
        <v>109.42402752</v>
      </c>
      <c r="U399" s="11">
        <v>102.36868192</v>
      </c>
      <c r="V399" s="11">
        <v>98.40703231999998</v>
      </c>
      <c r="W399" s="11">
        <v>94.03804608</v>
      </c>
      <c r="X399" s="11">
        <v>94.94381152</v>
      </c>
      <c r="Y399" s="11">
        <v>96.55253343999999</v>
      </c>
    </row>
    <row r="400" spans="1:25" ht="11.25">
      <c r="A400" s="10">
        <f t="shared" si="8"/>
        <v>42632</v>
      </c>
      <c r="B400" s="11">
        <v>9.58014528</v>
      </c>
      <c r="C400" s="11">
        <v>10.3466944</v>
      </c>
      <c r="D400" s="11">
        <v>11.21636672</v>
      </c>
      <c r="E400" s="11">
        <v>121.41553695999998</v>
      </c>
      <c r="F400" s="11">
        <v>121.24022752</v>
      </c>
      <c r="G400" s="11">
        <v>120.70742432</v>
      </c>
      <c r="H400" s="11">
        <v>120.51320896</v>
      </c>
      <c r="I400" s="11">
        <v>119.32041728</v>
      </c>
      <c r="J400" s="11">
        <v>119.24135616</v>
      </c>
      <c r="K400" s="11">
        <v>119.64869279999999</v>
      </c>
      <c r="L400" s="11">
        <v>119.50775776000002</v>
      </c>
      <c r="M400" s="11">
        <v>119.57135040000001</v>
      </c>
      <c r="N400" s="11">
        <v>120.15571519999999</v>
      </c>
      <c r="O400" s="11">
        <v>121.24194624</v>
      </c>
      <c r="P400" s="11">
        <v>134.6531184</v>
      </c>
      <c r="Q400" s="11">
        <v>136.82386176000003</v>
      </c>
      <c r="R400" s="11">
        <v>127.84354976</v>
      </c>
      <c r="S400" s="11">
        <v>11.381363839999999</v>
      </c>
      <c r="T400" s="11">
        <v>10.72825024</v>
      </c>
      <c r="U400" s="11">
        <v>9.99607552</v>
      </c>
      <c r="V400" s="11">
        <v>9.831078399999999</v>
      </c>
      <c r="W400" s="11">
        <v>9.87920256</v>
      </c>
      <c r="X400" s="11">
        <v>9.92217056</v>
      </c>
      <c r="Y400" s="11">
        <v>9.923889280000001</v>
      </c>
    </row>
    <row r="401" spans="1:25" ht="11.25">
      <c r="A401" s="10">
        <f t="shared" si="8"/>
        <v>42633</v>
      </c>
      <c r="B401" s="11">
        <v>0.01203104</v>
      </c>
      <c r="C401" s="11">
        <v>0.02921824</v>
      </c>
      <c r="D401" s="11">
        <v>0.171872</v>
      </c>
      <c r="E401" s="11">
        <v>128.95040544</v>
      </c>
      <c r="F401" s="11">
        <v>155.40494368</v>
      </c>
      <c r="G401" s="11">
        <v>152.92998688</v>
      </c>
      <c r="H401" s="11">
        <v>155.243384</v>
      </c>
      <c r="I401" s="11">
        <v>60.559099200000006</v>
      </c>
      <c r="J401" s="11">
        <v>0.12718528</v>
      </c>
      <c r="K401" s="11">
        <v>0.3953055999999999</v>
      </c>
      <c r="L401" s="11">
        <v>0.37983712</v>
      </c>
      <c r="M401" s="11">
        <v>0.14093503999999998</v>
      </c>
      <c r="N401" s="11">
        <v>0.02234336</v>
      </c>
      <c r="O401" s="11">
        <v>135.21513984</v>
      </c>
      <c r="P401" s="11">
        <v>153.61747488</v>
      </c>
      <c r="Q401" s="11">
        <v>154.52324031999999</v>
      </c>
      <c r="R401" s="11">
        <v>147.05024576</v>
      </c>
      <c r="S401" s="11">
        <v>92.27120192</v>
      </c>
      <c r="T401" s="11">
        <v>0.15124736</v>
      </c>
      <c r="U401" s="11">
        <v>0.00515616</v>
      </c>
      <c r="V401" s="11">
        <v>0.0171872</v>
      </c>
      <c r="W401" s="11">
        <v>0.0085936</v>
      </c>
      <c r="X401" s="11">
        <v>0.00515616</v>
      </c>
      <c r="Y401" s="11">
        <v>0</v>
      </c>
    </row>
    <row r="402" spans="1:25" ht="11.25">
      <c r="A402" s="10">
        <f t="shared" si="8"/>
        <v>42634</v>
      </c>
      <c r="B402" s="11">
        <v>0.24749567999999997</v>
      </c>
      <c r="C402" s="11">
        <v>0.37296224</v>
      </c>
      <c r="D402" s="11">
        <v>0.42280512</v>
      </c>
      <c r="E402" s="11">
        <v>137.37557088</v>
      </c>
      <c r="F402" s="11">
        <v>139.61850048</v>
      </c>
      <c r="G402" s="11">
        <v>139.04616672</v>
      </c>
      <c r="H402" s="11">
        <v>137.8499376</v>
      </c>
      <c r="I402" s="11">
        <v>130.150072</v>
      </c>
      <c r="J402" s="11">
        <v>129.69976736</v>
      </c>
      <c r="K402" s="11">
        <v>129.40414751999998</v>
      </c>
      <c r="L402" s="11">
        <v>129.40414751999998</v>
      </c>
      <c r="M402" s="11">
        <v>94.01226528</v>
      </c>
      <c r="N402" s="11">
        <v>130.03663648</v>
      </c>
      <c r="O402" s="11">
        <v>138.60961183999999</v>
      </c>
      <c r="P402" s="11">
        <v>157.33850368</v>
      </c>
      <c r="Q402" s="11">
        <v>156.15774303999999</v>
      </c>
      <c r="R402" s="11">
        <v>141.02785088</v>
      </c>
      <c r="S402" s="11">
        <v>128.5516624</v>
      </c>
      <c r="T402" s="11">
        <v>0.5121785600000001</v>
      </c>
      <c r="U402" s="11">
        <v>0.5070224</v>
      </c>
      <c r="V402" s="11">
        <v>0.35405632000000004</v>
      </c>
      <c r="W402" s="11">
        <v>0</v>
      </c>
      <c r="X402" s="11">
        <v>0</v>
      </c>
      <c r="Y402" s="11">
        <v>0</v>
      </c>
    </row>
    <row r="403" spans="1:25" ht="11.25">
      <c r="A403" s="10">
        <f t="shared" si="8"/>
        <v>42635</v>
      </c>
      <c r="B403" s="11">
        <v>128.72697184</v>
      </c>
      <c r="C403" s="11">
        <v>130.54022143999998</v>
      </c>
      <c r="D403" s="11">
        <v>132.82268159999998</v>
      </c>
      <c r="E403" s="11">
        <v>137.25010432</v>
      </c>
      <c r="F403" s="11">
        <v>142.44923231999996</v>
      </c>
      <c r="G403" s="11">
        <v>143.56124416</v>
      </c>
      <c r="H403" s="11">
        <v>143.1521888</v>
      </c>
      <c r="I403" s="11">
        <v>138.47898912</v>
      </c>
      <c r="J403" s="11">
        <v>133.74391552</v>
      </c>
      <c r="K403" s="11">
        <v>132.50987456</v>
      </c>
      <c r="L403" s="11">
        <v>134.09109696</v>
      </c>
      <c r="M403" s="11">
        <v>134.12547135999998</v>
      </c>
      <c r="N403" s="11">
        <v>135.5382592</v>
      </c>
      <c r="O403" s="11">
        <v>144.55638304000001</v>
      </c>
      <c r="P403" s="11">
        <v>156.87616799999998</v>
      </c>
      <c r="Q403" s="11">
        <v>148.4200656</v>
      </c>
      <c r="R403" s="11">
        <v>138.38961568000002</v>
      </c>
      <c r="S403" s="11">
        <v>129.74273535999998</v>
      </c>
      <c r="T403" s="11">
        <v>127.83151872</v>
      </c>
      <c r="U403" s="11">
        <v>124.65188672</v>
      </c>
      <c r="V403" s="11">
        <v>124.18611359999998</v>
      </c>
      <c r="W403" s="11">
        <v>123.38862752</v>
      </c>
      <c r="X403" s="11">
        <v>121.15429151999999</v>
      </c>
      <c r="Y403" s="11">
        <v>117.17029856</v>
      </c>
    </row>
    <row r="404" spans="1:25" ht="11.25">
      <c r="A404" s="10">
        <f t="shared" si="8"/>
        <v>42636</v>
      </c>
      <c r="B404" s="11">
        <v>108.93762976</v>
      </c>
      <c r="C404" s="11">
        <v>114.44268991999999</v>
      </c>
      <c r="D404" s="11">
        <v>124.3665792</v>
      </c>
      <c r="E404" s="11">
        <v>128.55853728000002</v>
      </c>
      <c r="F404" s="11">
        <v>135.61216416</v>
      </c>
      <c r="G404" s="11">
        <v>135.46435423999998</v>
      </c>
      <c r="H404" s="11">
        <v>134.99342495999997</v>
      </c>
      <c r="I404" s="11">
        <v>130.70178112</v>
      </c>
      <c r="J404" s="11">
        <v>129.54852</v>
      </c>
      <c r="K404" s="11">
        <v>127.91401728</v>
      </c>
      <c r="L404" s="11">
        <v>128.34025984</v>
      </c>
      <c r="M404" s="11">
        <v>128.732128</v>
      </c>
      <c r="N404" s="11">
        <v>134.17531423999998</v>
      </c>
      <c r="O404" s="11">
        <v>156.35711455999999</v>
      </c>
      <c r="P404" s="11">
        <v>158.68426144</v>
      </c>
      <c r="Q404" s="11">
        <v>158.18411392000002</v>
      </c>
      <c r="R404" s="11">
        <v>135.13092256</v>
      </c>
      <c r="S404" s="11">
        <v>122.69426464</v>
      </c>
      <c r="T404" s="11">
        <v>115.02189856</v>
      </c>
      <c r="U404" s="11">
        <v>110.11839040000001</v>
      </c>
      <c r="V404" s="11">
        <v>107.57468479999999</v>
      </c>
      <c r="W404" s="11">
        <v>106.39392416</v>
      </c>
      <c r="X404" s="11">
        <v>105.86799584</v>
      </c>
      <c r="Y404" s="11">
        <v>106.75485536000001</v>
      </c>
    </row>
    <row r="405" spans="1:25" ht="11.25">
      <c r="A405" s="10">
        <f t="shared" si="8"/>
        <v>42637</v>
      </c>
      <c r="B405" s="11">
        <v>52.46736544</v>
      </c>
      <c r="C405" s="11">
        <v>80.49453248</v>
      </c>
      <c r="D405" s="11">
        <v>86.0047488</v>
      </c>
      <c r="E405" s="11">
        <v>93.71148928</v>
      </c>
      <c r="F405" s="11">
        <v>132.470344</v>
      </c>
      <c r="G405" s="11">
        <v>133.18705024</v>
      </c>
      <c r="H405" s="11">
        <v>132.09050688</v>
      </c>
      <c r="I405" s="11">
        <v>130.68115648</v>
      </c>
      <c r="J405" s="11">
        <v>90.87560128</v>
      </c>
      <c r="K405" s="11">
        <v>89.88733728</v>
      </c>
      <c r="L405" s="11">
        <v>90.44763999999999</v>
      </c>
      <c r="M405" s="11">
        <v>130.92005856</v>
      </c>
      <c r="N405" s="11">
        <v>131.98394624</v>
      </c>
      <c r="O405" s="11">
        <v>135.22717088</v>
      </c>
      <c r="P405" s="11">
        <v>155.99274592</v>
      </c>
      <c r="Q405" s="11">
        <v>154.99073216</v>
      </c>
      <c r="R405" s="11">
        <v>134.45718431999998</v>
      </c>
      <c r="S405" s="11">
        <v>87.52065984000001</v>
      </c>
      <c r="T405" s="11">
        <v>82.60683936</v>
      </c>
      <c r="U405" s="11">
        <v>78.50081727999999</v>
      </c>
      <c r="V405" s="11">
        <v>75.94508064</v>
      </c>
      <c r="W405" s="11">
        <v>55.44762591999999</v>
      </c>
      <c r="X405" s="11">
        <v>57.3794672</v>
      </c>
      <c r="Y405" s="11">
        <v>59.31646464000001</v>
      </c>
    </row>
    <row r="406" spans="1:25" ht="11.25">
      <c r="A406" s="10">
        <f t="shared" si="8"/>
        <v>42638</v>
      </c>
      <c r="B406" s="11">
        <v>79.7572016</v>
      </c>
      <c r="C406" s="11">
        <v>80.22297472</v>
      </c>
      <c r="D406" s="11">
        <v>78.6658144</v>
      </c>
      <c r="E406" s="11">
        <v>79.58704832</v>
      </c>
      <c r="F406" s="11">
        <v>133.02377184</v>
      </c>
      <c r="G406" s="11">
        <v>132.45487552</v>
      </c>
      <c r="H406" s="11">
        <v>131.55598496</v>
      </c>
      <c r="I406" s="11">
        <v>132.11628768</v>
      </c>
      <c r="J406" s="11">
        <v>130.236008</v>
      </c>
      <c r="K406" s="11">
        <v>128.9555616</v>
      </c>
      <c r="L406" s="11">
        <v>129.24258784</v>
      </c>
      <c r="M406" s="11">
        <v>130.22053952</v>
      </c>
      <c r="N406" s="11">
        <v>131.41161248</v>
      </c>
      <c r="O406" s="11">
        <v>145.65808256</v>
      </c>
      <c r="P406" s="11">
        <v>148.46818976</v>
      </c>
      <c r="Q406" s="11">
        <v>150.12847328</v>
      </c>
      <c r="R406" s="11">
        <v>135.8476288</v>
      </c>
      <c r="S406" s="11">
        <v>97.99110208</v>
      </c>
      <c r="T406" s="11">
        <v>92.11995456000001</v>
      </c>
      <c r="U406" s="11">
        <v>86.9844192</v>
      </c>
      <c r="V406" s="11">
        <v>82.31637568000001</v>
      </c>
      <c r="W406" s="11">
        <v>85.88959456</v>
      </c>
      <c r="X406" s="11">
        <v>83.91478527999999</v>
      </c>
      <c r="Y406" s="11">
        <v>83.60713439999999</v>
      </c>
    </row>
    <row r="407" spans="1:25" ht="11.25">
      <c r="A407" s="10">
        <f t="shared" si="8"/>
        <v>42639</v>
      </c>
      <c r="B407" s="11">
        <v>139.40881664</v>
      </c>
      <c r="C407" s="11">
        <v>138.91038784</v>
      </c>
      <c r="D407" s="11">
        <v>140.90410304</v>
      </c>
      <c r="E407" s="11">
        <v>139.15960223999997</v>
      </c>
      <c r="F407" s="11">
        <v>144.57528896</v>
      </c>
      <c r="G407" s="11">
        <v>145.45871104</v>
      </c>
      <c r="H407" s="11">
        <v>145.41058688</v>
      </c>
      <c r="I407" s="11">
        <v>143.94451872</v>
      </c>
      <c r="J407" s="11">
        <v>142.9803168</v>
      </c>
      <c r="K407" s="11">
        <v>142.34095295999998</v>
      </c>
      <c r="L407" s="11">
        <v>142.18626816</v>
      </c>
      <c r="M407" s="11">
        <v>142.50251264</v>
      </c>
      <c r="N407" s="11">
        <v>143.4357776</v>
      </c>
      <c r="O407" s="11">
        <v>150.12675456</v>
      </c>
      <c r="P407" s="11">
        <v>152.27171712</v>
      </c>
      <c r="Q407" s="11">
        <v>151.60141632</v>
      </c>
      <c r="R407" s="11">
        <v>140.29911359999997</v>
      </c>
      <c r="S407" s="11">
        <v>122.23364768</v>
      </c>
      <c r="T407" s="11">
        <v>0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</row>
    <row r="408" spans="1:25" ht="11.25">
      <c r="A408" s="10">
        <f t="shared" si="8"/>
        <v>42640</v>
      </c>
      <c r="B408" s="11">
        <v>104.17505664000001</v>
      </c>
      <c r="C408" s="11">
        <v>107.96827168000002</v>
      </c>
      <c r="D408" s="11">
        <v>131.55254752</v>
      </c>
      <c r="E408" s="11">
        <v>134.03781664</v>
      </c>
      <c r="F408" s="11">
        <v>150.6801824</v>
      </c>
      <c r="G408" s="11">
        <v>150.15425408</v>
      </c>
      <c r="H408" s="11">
        <v>150.43612416</v>
      </c>
      <c r="I408" s="11">
        <v>136.3976192</v>
      </c>
      <c r="J408" s="11">
        <v>133.35720351999998</v>
      </c>
      <c r="K408" s="11">
        <v>132.59581056000002</v>
      </c>
      <c r="L408" s="11">
        <v>132.53565536</v>
      </c>
      <c r="M408" s="11">
        <v>132.63705984</v>
      </c>
      <c r="N408" s="11">
        <v>135.49700992</v>
      </c>
      <c r="O408" s="11">
        <v>149.9926944</v>
      </c>
      <c r="P408" s="11">
        <v>154.87901536</v>
      </c>
      <c r="Q408" s="11">
        <v>153.69309856</v>
      </c>
      <c r="R408" s="11">
        <v>148.33241088</v>
      </c>
      <c r="S408" s="11">
        <v>115.2229888</v>
      </c>
      <c r="T408" s="11">
        <v>112.876936</v>
      </c>
      <c r="U408" s="11">
        <v>106.79094848000001</v>
      </c>
      <c r="V408" s="11">
        <v>105.98143136</v>
      </c>
      <c r="W408" s="11">
        <v>106.11033536</v>
      </c>
      <c r="X408" s="11">
        <v>106.37673695999999</v>
      </c>
      <c r="Y408" s="11">
        <v>102.00431327999999</v>
      </c>
    </row>
    <row r="409" spans="1:25" ht="11.25">
      <c r="A409" s="10">
        <f t="shared" si="8"/>
        <v>42641</v>
      </c>
      <c r="B409" s="11">
        <v>0</v>
      </c>
      <c r="C409" s="11">
        <v>0</v>
      </c>
      <c r="D409" s="11">
        <v>117.70653920000001</v>
      </c>
      <c r="E409" s="11">
        <v>150.90877215999998</v>
      </c>
      <c r="F409" s="11">
        <v>155.90165376000002</v>
      </c>
      <c r="G409" s="11">
        <v>154.73979904</v>
      </c>
      <c r="H409" s="11">
        <v>154.33418111999998</v>
      </c>
      <c r="I409" s="11">
        <v>140.06708640000002</v>
      </c>
      <c r="J409" s="11">
        <v>127.64589695999999</v>
      </c>
      <c r="K409" s="11">
        <v>119.68822335999998</v>
      </c>
      <c r="L409" s="11">
        <v>127.29871552</v>
      </c>
      <c r="M409" s="11">
        <v>128.48978848</v>
      </c>
      <c r="N409" s="11">
        <v>148.09179007999998</v>
      </c>
      <c r="O409" s="11">
        <v>157.13569472</v>
      </c>
      <c r="P409" s="11">
        <v>158.59145056</v>
      </c>
      <c r="Q409" s="11">
        <v>156.57882944</v>
      </c>
      <c r="R409" s="11">
        <v>148.86349536</v>
      </c>
      <c r="S409" s="11">
        <v>118.02622112000002</v>
      </c>
      <c r="T409" s="11">
        <v>0</v>
      </c>
      <c r="U409" s="11">
        <v>0</v>
      </c>
      <c r="V409" s="11">
        <v>0</v>
      </c>
      <c r="W409" s="11">
        <v>0</v>
      </c>
      <c r="X409" s="11">
        <v>125.41327968000002</v>
      </c>
      <c r="Y409" s="11">
        <v>124.98875584</v>
      </c>
    </row>
    <row r="410" spans="1:25" ht="11.25">
      <c r="A410" s="10">
        <f t="shared" si="8"/>
        <v>42642</v>
      </c>
      <c r="B410" s="11">
        <v>124.57110687999999</v>
      </c>
      <c r="C410" s="11">
        <v>126.11108</v>
      </c>
      <c r="D410" s="11">
        <v>156.2660224</v>
      </c>
      <c r="E410" s="11">
        <v>137.24494816</v>
      </c>
      <c r="F410" s="11">
        <v>156.36398944</v>
      </c>
      <c r="G410" s="11">
        <v>155.61978367999998</v>
      </c>
      <c r="H410" s="11">
        <v>150.95174015999999</v>
      </c>
      <c r="I410" s="11">
        <v>133.31595423999997</v>
      </c>
      <c r="J410" s="11">
        <v>128.56713088</v>
      </c>
      <c r="K410" s="11">
        <v>127.7782384</v>
      </c>
      <c r="L410" s="11">
        <v>127.99823456</v>
      </c>
      <c r="M410" s="11">
        <v>130.7000624</v>
      </c>
      <c r="N410" s="11">
        <v>113.2894288</v>
      </c>
      <c r="O410" s="11">
        <v>156.18180512</v>
      </c>
      <c r="P410" s="11">
        <v>157.91083744</v>
      </c>
      <c r="Q410" s="11">
        <v>136.56261632</v>
      </c>
      <c r="R410" s="11">
        <v>128.83868864000002</v>
      </c>
      <c r="S410" s="11">
        <v>104.06333984</v>
      </c>
      <c r="T410" s="11">
        <v>101.02636159999999</v>
      </c>
      <c r="U410" s="11">
        <v>97.92235328000001</v>
      </c>
      <c r="V410" s="11">
        <v>93.65649024</v>
      </c>
      <c r="W410" s="11">
        <v>93.29899648</v>
      </c>
      <c r="X410" s="11">
        <v>92.34338815999999</v>
      </c>
      <c r="Y410" s="11">
        <v>93.02400128000001</v>
      </c>
    </row>
    <row r="411" spans="1:25" ht="11.25">
      <c r="A411" s="10">
        <f t="shared" si="8"/>
        <v>42643</v>
      </c>
      <c r="B411" s="11">
        <v>104.63739231999999</v>
      </c>
      <c r="C411" s="11">
        <v>124.03486623999999</v>
      </c>
      <c r="D411" s="11">
        <v>146.03276352</v>
      </c>
      <c r="E411" s="11">
        <v>151.78875680000002</v>
      </c>
      <c r="F411" s="11">
        <v>157.13225728</v>
      </c>
      <c r="G411" s="11">
        <v>156.43445696</v>
      </c>
      <c r="H411" s="11">
        <v>155.31900768</v>
      </c>
      <c r="I411" s="11">
        <v>153.21873184</v>
      </c>
      <c r="J411" s="11">
        <v>148.57990656</v>
      </c>
      <c r="K411" s="11">
        <v>149.92910176</v>
      </c>
      <c r="L411" s="11">
        <v>144.97918815999998</v>
      </c>
      <c r="M411" s="11">
        <v>146.42806912</v>
      </c>
      <c r="N411" s="11">
        <v>121.91224704</v>
      </c>
      <c r="O411" s="11">
        <v>147.61398592</v>
      </c>
      <c r="P411" s="11">
        <v>157.55678111999998</v>
      </c>
      <c r="Q411" s="11">
        <v>155.56306592</v>
      </c>
      <c r="R411" s="11">
        <v>133.65282335999999</v>
      </c>
      <c r="S411" s="11">
        <v>119.71572287999999</v>
      </c>
      <c r="T411" s="11">
        <v>121.62178336</v>
      </c>
      <c r="U411" s="11">
        <v>121.7970928</v>
      </c>
      <c r="V411" s="11">
        <v>113.47161312000001</v>
      </c>
      <c r="W411" s="11">
        <v>102.68320768000001</v>
      </c>
      <c r="X411" s="11">
        <v>106.96625792</v>
      </c>
      <c r="Y411" s="11">
        <v>109.54777535999999</v>
      </c>
    </row>
    <row r="412" spans="1:25" ht="11.25">
      <c r="A412" s="10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4" spans="1:25" ht="27.75" customHeight="1">
      <c r="A414" s="73" t="s">
        <v>106</v>
      </c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</row>
    <row r="415" spans="1:25" ht="1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</row>
    <row r="416" spans="1:25" ht="17.25" customHeight="1">
      <c r="A416" s="49" t="s">
        <v>46</v>
      </c>
      <c r="B416" s="50" t="s">
        <v>46</v>
      </c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1"/>
    </row>
    <row r="417" spans="1:25" ht="11.25">
      <c r="A417" s="7"/>
      <c r="B417" s="6" t="s">
        <v>23</v>
      </c>
      <c r="C417" s="8" t="s">
        <v>24</v>
      </c>
      <c r="D417" s="9" t="s">
        <v>25</v>
      </c>
      <c r="E417" s="6" t="s">
        <v>26</v>
      </c>
      <c r="F417" s="6" t="s">
        <v>27</v>
      </c>
      <c r="G417" s="8" t="s">
        <v>28</v>
      </c>
      <c r="H417" s="9" t="s">
        <v>29</v>
      </c>
      <c r="I417" s="6" t="s">
        <v>30</v>
      </c>
      <c r="J417" s="6" t="s">
        <v>31</v>
      </c>
      <c r="K417" s="6" t="s">
        <v>32</v>
      </c>
      <c r="L417" s="6" t="s">
        <v>33</v>
      </c>
      <c r="M417" s="6" t="s">
        <v>34</v>
      </c>
      <c r="N417" s="6" t="s">
        <v>35</v>
      </c>
      <c r="O417" s="6" t="s">
        <v>36</v>
      </c>
      <c r="P417" s="6" t="s">
        <v>37</v>
      </c>
      <c r="Q417" s="6" t="s">
        <v>38</v>
      </c>
      <c r="R417" s="6" t="s">
        <v>39</v>
      </c>
      <c r="S417" s="6" t="s">
        <v>40</v>
      </c>
      <c r="T417" s="6" t="s">
        <v>41</v>
      </c>
      <c r="U417" s="6" t="s">
        <v>42</v>
      </c>
      <c r="V417" s="6" t="s">
        <v>43</v>
      </c>
      <c r="W417" s="6" t="s">
        <v>44</v>
      </c>
      <c r="X417" s="6" t="s">
        <v>45</v>
      </c>
      <c r="Y417" s="6" t="s">
        <v>64</v>
      </c>
    </row>
    <row r="418" spans="1:25" ht="11.25">
      <c r="A418" s="10">
        <f aca="true" t="shared" si="9" ref="A418:A448">A382</f>
        <v>42614</v>
      </c>
      <c r="B418" s="11">
        <v>0</v>
      </c>
      <c r="C418" s="11">
        <v>0</v>
      </c>
      <c r="D418" s="11">
        <v>0</v>
      </c>
      <c r="E418" s="11">
        <v>0</v>
      </c>
      <c r="F418" s="11">
        <v>0.0032373599999999995</v>
      </c>
      <c r="G418" s="11">
        <v>0</v>
      </c>
      <c r="H418" s="11">
        <v>5.395060439999999</v>
      </c>
      <c r="I418" s="11">
        <v>1.5021350399999998</v>
      </c>
      <c r="J418" s="11">
        <v>2.6044561199999996</v>
      </c>
      <c r="K418" s="11">
        <v>2.81488452</v>
      </c>
      <c r="L418" s="11">
        <v>4.18105044</v>
      </c>
      <c r="M418" s="11">
        <v>0.4257128399999999</v>
      </c>
      <c r="N418" s="11">
        <v>3.15156996</v>
      </c>
      <c r="O418" s="11">
        <v>3.14671392</v>
      </c>
      <c r="P418" s="11">
        <v>31.544835839999994</v>
      </c>
      <c r="Q418" s="11">
        <v>23.122843799999995</v>
      </c>
      <c r="R418" s="11">
        <v>0.17319875999999998</v>
      </c>
      <c r="S418" s="11">
        <v>2.1334202399999995</v>
      </c>
      <c r="T418" s="11">
        <v>0</v>
      </c>
      <c r="U418" s="11">
        <v>0</v>
      </c>
      <c r="V418" s="11">
        <v>0</v>
      </c>
      <c r="W418" s="11">
        <v>0</v>
      </c>
      <c r="X418" s="11">
        <v>0</v>
      </c>
      <c r="Y418" s="11">
        <v>0</v>
      </c>
    </row>
    <row r="419" spans="1:25" ht="11.25">
      <c r="A419" s="10">
        <f t="shared" si="9"/>
        <v>42615</v>
      </c>
      <c r="B419" s="11">
        <v>0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0.05827247999999999</v>
      </c>
      <c r="I419" s="11">
        <v>0.14244384</v>
      </c>
      <c r="J419" s="11">
        <v>0.09550211999999998</v>
      </c>
      <c r="K419" s="11">
        <v>0.014568119999999997</v>
      </c>
      <c r="L419" s="11">
        <v>1.33055496</v>
      </c>
      <c r="M419" s="11">
        <v>1.34674176</v>
      </c>
      <c r="N419" s="11">
        <v>1.5798316799999998</v>
      </c>
      <c r="O419" s="11">
        <v>4.514498519999999</v>
      </c>
      <c r="P419" s="11">
        <v>11.139755759999998</v>
      </c>
      <c r="Q419" s="11">
        <v>12.77462256</v>
      </c>
      <c r="R419" s="11">
        <v>0.08902739999999999</v>
      </c>
      <c r="S419" s="11">
        <v>0.9857761199999998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</row>
    <row r="420" spans="1:25" ht="11.25">
      <c r="A420" s="10">
        <f t="shared" si="9"/>
        <v>42616</v>
      </c>
      <c r="B420" s="11">
        <v>0.5519698799999999</v>
      </c>
      <c r="C420" s="11">
        <v>7.416791759999999</v>
      </c>
      <c r="D420" s="11">
        <v>0.30269316</v>
      </c>
      <c r="E420" s="11">
        <v>0.08902739999999999</v>
      </c>
      <c r="F420" s="11">
        <v>0.43380624</v>
      </c>
      <c r="G420" s="11">
        <v>8.938350959999998</v>
      </c>
      <c r="H420" s="11">
        <v>2.61740556</v>
      </c>
      <c r="I420" s="11">
        <v>3.9770967599999993</v>
      </c>
      <c r="J420" s="11">
        <v>10.701093479999999</v>
      </c>
      <c r="K420" s="11">
        <v>10.192827959999999</v>
      </c>
      <c r="L420" s="11">
        <v>9.135829919999997</v>
      </c>
      <c r="M420" s="11">
        <v>9.090506879999998</v>
      </c>
      <c r="N420" s="11">
        <v>8.54986776</v>
      </c>
      <c r="O420" s="11">
        <v>12.994763039999999</v>
      </c>
      <c r="P420" s="11">
        <v>27.742556519999997</v>
      </c>
      <c r="Q420" s="11">
        <v>16.82455992</v>
      </c>
      <c r="R420" s="11">
        <v>10.804689</v>
      </c>
      <c r="S420" s="11">
        <v>1.6202986799999999</v>
      </c>
      <c r="T420" s="11">
        <v>1.3127494799999997</v>
      </c>
      <c r="U420" s="11">
        <v>6.155840039999999</v>
      </c>
      <c r="V420" s="11">
        <v>9.207051839999998</v>
      </c>
      <c r="W420" s="11">
        <v>10.11513132</v>
      </c>
      <c r="X420" s="11">
        <v>7.0024096799999995</v>
      </c>
      <c r="Y420" s="11">
        <v>5.7009909599999995</v>
      </c>
    </row>
    <row r="421" spans="1:25" ht="11.25">
      <c r="A421" s="10">
        <f t="shared" si="9"/>
        <v>42617</v>
      </c>
      <c r="B421" s="11">
        <v>16.85369616</v>
      </c>
      <c r="C421" s="11">
        <v>17.682460319999997</v>
      </c>
      <c r="D421" s="11">
        <v>0.9566398799999999</v>
      </c>
      <c r="E421" s="11">
        <v>3.7925672399999995</v>
      </c>
      <c r="F421" s="11">
        <v>0.0161868</v>
      </c>
      <c r="G421" s="11">
        <v>1.5765943199999999</v>
      </c>
      <c r="H421" s="11">
        <v>0.6814642799999999</v>
      </c>
      <c r="I421" s="11">
        <v>0.6361412399999999</v>
      </c>
      <c r="J421" s="11">
        <v>0.07122192</v>
      </c>
      <c r="K421" s="11">
        <v>0.012949439999999998</v>
      </c>
      <c r="L421" s="11">
        <v>0.14244384</v>
      </c>
      <c r="M421" s="11">
        <v>0.22823387999999997</v>
      </c>
      <c r="N421" s="11">
        <v>0.04856039999999999</v>
      </c>
      <c r="O421" s="11">
        <v>0.0647472</v>
      </c>
      <c r="P421" s="11">
        <v>1.1104144799999998</v>
      </c>
      <c r="Q421" s="11">
        <v>2.01040056</v>
      </c>
      <c r="R421" s="11">
        <v>0.8967487199999999</v>
      </c>
      <c r="S421" s="11">
        <v>0.9161728799999999</v>
      </c>
      <c r="T421" s="11">
        <v>7.8797342399999994</v>
      </c>
      <c r="U421" s="11">
        <v>12.441174479999999</v>
      </c>
      <c r="V421" s="11">
        <v>16.67402268</v>
      </c>
      <c r="W421" s="11">
        <v>11.222308439999997</v>
      </c>
      <c r="X421" s="11">
        <v>1.7077073999999999</v>
      </c>
      <c r="Y421" s="11">
        <v>0</v>
      </c>
    </row>
    <row r="422" spans="1:25" ht="11.25">
      <c r="A422" s="10">
        <f t="shared" si="9"/>
        <v>42618</v>
      </c>
      <c r="B422" s="11">
        <v>17.79253056</v>
      </c>
      <c r="C422" s="11">
        <v>18.92722524</v>
      </c>
      <c r="D422" s="11">
        <v>1.17839904</v>
      </c>
      <c r="E422" s="11">
        <v>4.1357273999999995</v>
      </c>
      <c r="F422" s="11">
        <v>7.000790999999999</v>
      </c>
      <c r="G422" s="11">
        <v>9.46442196</v>
      </c>
      <c r="H422" s="11">
        <v>5.91141936</v>
      </c>
      <c r="I422" s="11">
        <v>2.62388028</v>
      </c>
      <c r="J422" s="11">
        <v>8.467315079999999</v>
      </c>
      <c r="K422" s="11">
        <v>10.205777399999999</v>
      </c>
      <c r="L422" s="11">
        <v>13.734499799999998</v>
      </c>
      <c r="M422" s="11">
        <v>14.888618639999999</v>
      </c>
      <c r="N422" s="11">
        <v>3.4429323599999995</v>
      </c>
      <c r="O422" s="11">
        <v>4.2571284</v>
      </c>
      <c r="P422" s="11">
        <v>2.5542770399999997</v>
      </c>
      <c r="Q422" s="11">
        <v>20.96676204</v>
      </c>
      <c r="R422" s="11">
        <v>0.16834272</v>
      </c>
      <c r="S422" s="11">
        <v>0</v>
      </c>
      <c r="T422" s="11">
        <v>0</v>
      </c>
      <c r="U422" s="11">
        <v>0</v>
      </c>
      <c r="V422" s="11">
        <v>0</v>
      </c>
      <c r="W422" s="11">
        <v>0</v>
      </c>
      <c r="X422" s="11">
        <v>0</v>
      </c>
      <c r="Y422" s="11">
        <v>0</v>
      </c>
    </row>
    <row r="423" spans="1:25" ht="11.25">
      <c r="A423" s="10">
        <f t="shared" si="9"/>
        <v>42619</v>
      </c>
      <c r="B423" s="11">
        <v>0.019424159999999996</v>
      </c>
      <c r="C423" s="11">
        <v>4.3137821999999995</v>
      </c>
      <c r="D423" s="11">
        <v>1.58954376</v>
      </c>
      <c r="E423" s="11">
        <v>3.2503094399999997</v>
      </c>
      <c r="F423" s="11">
        <v>1.3224615599999998</v>
      </c>
      <c r="G423" s="11">
        <v>7.632076199999999</v>
      </c>
      <c r="H423" s="11">
        <v>5.60387016</v>
      </c>
      <c r="I423" s="11">
        <v>2.3924090399999995</v>
      </c>
      <c r="J423" s="11">
        <v>19.632969720000002</v>
      </c>
      <c r="K423" s="11">
        <v>19.712285039999998</v>
      </c>
      <c r="L423" s="11">
        <v>2.4005024399999995</v>
      </c>
      <c r="M423" s="11">
        <v>4.11792192</v>
      </c>
      <c r="N423" s="11">
        <v>0.27355692</v>
      </c>
      <c r="O423" s="11">
        <v>0.29298108</v>
      </c>
      <c r="P423" s="11">
        <v>7.57704108</v>
      </c>
      <c r="Q423" s="11">
        <v>13.700507519999999</v>
      </c>
      <c r="R423" s="11">
        <v>0.02104284</v>
      </c>
      <c r="S423" s="11">
        <v>0.10521420000000001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</row>
    <row r="424" spans="1:25" ht="11.25">
      <c r="A424" s="10">
        <f t="shared" si="9"/>
        <v>42620</v>
      </c>
      <c r="B424" s="11">
        <v>3.3182939999999994</v>
      </c>
      <c r="C424" s="11">
        <v>18.726508919999997</v>
      </c>
      <c r="D424" s="11">
        <v>0.8109586799999998</v>
      </c>
      <c r="E424" s="11">
        <v>0.7348807199999999</v>
      </c>
      <c r="F424" s="11">
        <v>0.3156426</v>
      </c>
      <c r="G424" s="11">
        <v>0.47912928</v>
      </c>
      <c r="H424" s="11">
        <v>0.11816363999999997</v>
      </c>
      <c r="I424" s="11">
        <v>0.02104284</v>
      </c>
      <c r="J424" s="11">
        <v>1.53127128</v>
      </c>
      <c r="K424" s="11">
        <v>2.1738872399999996</v>
      </c>
      <c r="L424" s="11">
        <v>1.1427880799999999</v>
      </c>
      <c r="M424" s="11">
        <v>1.02300576</v>
      </c>
      <c r="N424" s="11">
        <v>4.20533064</v>
      </c>
      <c r="O424" s="11">
        <v>12.471929399999999</v>
      </c>
      <c r="P424" s="11">
        <v>24.98108844</v>
      </c>
      <c r="Q424" s="11">
        <v>23.189209679999998</v>
      </c>
      <c r="R424" s="11">
        <v>3.7213453199999993</v>
      </c>
      <c r="S424" s="11">
        <v>0.72678732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</row>
    <row r="425" spans="1:25" ht="11.25">
      <c r="A425" s="10">
        <f t="shared" si="9"/>
        <v>42621</v>
      </c>
      <c r="B425" s="11">
        <v>0</v>
      </c>
      <c r="C425" s="11">
        <v>0</v>
      </c>
      <c r="D425" s="11">
        <v>0</v>
      </c>
      <c r="E425" s="11">
        <v>0.17967348</v>
      </c>
      <c r="F425" s="11">
        <v>12.69530724</v>
      </c>
      <c r="G425" s="11">
        <v>10.176641159999999</v>
      </c>
      <c r="H425" s="11">
        <v>0.6167170799999999</v>
      </c>
      <c r="I425" s="11">
        <v>3.31343796</v>
      </c>
      <c r="J425" s="11">
        <v>10.438867319999998</v>
      </c>
      <c r="K425" s="11">
        <v>8.384762399999998</v>
      </c>
      <c r="L425" s="11">
        <v>0.06636587999999999</v>
      </c>
      <c r="M425" s="11">
        <v>0.26222616</v>
      </c>
      <c r="N425" s="11">
        <v>0.526071</v>
      </c>
      <c r="O425" s="11">
        <v>0.6393785999999999</v>
      </c>
      <c r="P425" s="11">
        <v>4.064505479999999</v>
      </c>
      <c r="Q425" s="11">
        <v>0.18129215999999998</v>
      </c>
      <c r="R425" s="11">
        <v>0</v>
      </c>
      <c r="S425" s="11">
        <v>2.15122572</v>
      </c>
      <c r="T425" s="11">
        <v>0.09550211999999998</v>
      </c>
      <c r="U425" s="11">
        <v>0</v>
      </c>
      <c r="V425" s="11">
        <v>2.6692033199999994</v>
      </c>
      <c r="W425" s="11">
        <v>6.552416639999999</v>
      </c>
      <c r="X425" s="11">
        <v>0</v>
      </c>
      <c r="Y425" s="11">
        <v>0</v>
      </c>
    </row>
    <row r="426" spans="1:25" ht="11.25">
      <c r="A426" s="10">
        <f t="shared" si="9"/>
        <v>42622</v>
      </c>
      <c r="B426" s="11">
        <v>4.868989439999999</v>
      </c>
      <c r="C426" s="11">
        <v>5.720415119999999</v>
      </c>
      <c r="D426" s="11">
        <v>27.94812888</v>
      </c>
      <c r="E426" s="11">
        <v>1.9618401599999995</v>
      </c>
      <c r="F426" s="11">
        <v>0.11007023999999999</v>
      </c>
      <c r="G426" s="11">
        <v>0.0323736</v>
      </c>
      <c r="H426" s="11">
        <v>0</v>
      </c>
      <c r="I426" s="11">
        <v>0.05341644</v>
      </c>
      <c r="J426" s="11">
        <v>0</v>
      </c>
      <c r="K426" s="11">
        <v>0</v>
      </c>
      <c r="L426" s="11">
        <v>13.161487079999999</v>
      </c>
      <c r="M426" s="11">
        <v>22.39767516</v>
      </c>
      <c r="N426" s="11">
        <v>30.03137004</v>
      </c>
      <c r="O426" s="11">
        <v>37.961283359999996</v>
      </c>
      <c r="P426" s="11">
        <v>30.826141919999998</v>
      </c>
      <c r="Q426" s="11">
        <v>9.55992408</v>
      </c>
      <c r="R426" s="11">
        <v>23.533988519999994</v>
      </c>
      <c r="S426" s="11">
        <v>11.767803599999999</v>
      </c>
      <c r="T426" s="11">
        <v>31.08189336</v>
      </c>
      <c r="U426" s="11">
        <v>34.16871612</v>
      </c>
      <c r="V426" s="11">
        <v>15.283576559999998</v>
      </c>
      <c r="W426" s="11">
        <v>25.228746479999998</v>
      </c>
      <c r="X426" s="11">
        <v>0</v>
      </c>
      <c r="Y426" s="11">
        <v>0</v>
      </c>
    </row>
    <row r="427" spans="1:25" ht="11.25">
      <c r="A427" s="10">
        <f t="shared" si="9"/>
        <v>42623</v>
      </c>
      <c r="B427" s="11">
        <v>1.6931392799999998</v>
      </c>
      <c r="C427" s="11">
        <v>0.5989116</v>
      </c>
      <c r="D427" s="11">
        <v>0.06636587999999999</v>
      </c>
      <c r="E427" s="11">
        <v>0.027517559999999996</v>
      </c>
      <c r="F427" s="11">
        <v>0</v>
      </c>
      <c r="G427" s="11">
        <v>1.14602544</v>
      </c>
      <c r="H427" s="11">
        <v>0</v>
      </c>
      <c r="I427" s="11">
        <v>0</v>
      </c>
      <c r="J427" s="11">
        <v>3.478543319999999</v>
      </c>
      <c r="K427" s="11">
        <v>0.22985255999999996</v>
      </c>
      <c r="L427" s="11">
        <v>0.8028652799999999</v>
      </c>
      <c r="M427" s="11">
        <v>0.18452951999999997</v>
      </c>
      <c r="N427" s="11">
        <v>0.11330759999999998</v>
      </c>
      <c r="O427" s="11">
        <v>3.6387926399999997</v>
      </c>
      <c r="P427" s="11">
        <v>0.06636587999999999</v>
      </c>
      <c r="Q427" s="11">
        <v>0.8821806</v>
      </c>
      <c r="R427" s="11">
        <v>0</v>
      </c>
      <c r="S427" s="11">
        <v>0.03399228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</row>
    <row r="428" spans="1:25" ht="11.25">
      <c r="A428" s="10">
        <f t="shared" si="9"/>
        <v>42624</v>
      </c>
      <c r="B428" s="11">
        <v>0</v>
      </c>
      <c r="C428" s="11">
        <v>0</v>
      </c>
      <c r="D428" s="11">
        <v>0</v>
      </c>
      <c r="E428" s="11">
        <v>0</v>
      </c>
      <c r="F428" s="11">
        <v>20.56694808</v>
      </c>
      <c r="G428" s="11">
        <v>0.5098841999999999</v>
      </c>
      <c r="H428" s="11">
        <v>0</v>
      </c>
      <c r="I428" s="11">
        <v>0</v>
      </c>
      <c r="J428" s="11">
        <v>0</v>
      </c>
      <c r="K428" s="11">
        <v>0</v>
      </c>
      <c r="L428" s="11">
        <v>0.0016186799999999997</v>
      </c>
      <c r="M428" s="11">
        <v>0.08579004</v>
      </c>
      <c r="N428" s="11">
        <v>0.09226475999999999</v>
      </c>
      <c r="O428" s="11">
        <v>6.704572559999999</v>
      </c>
      <c r="P428" s="11">
        <v>24.15232428</v>
      </c>
      <c r="Q428" s="11">
        <v>19.448440199999997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</row>
    <row r="429" spans="1:25" ht="11.25">
      <c r="A429" s="10">
        <f t="shared" si="9"/>
        <v>42625</v>
      </c>
      <c r="B429" s="11">
        <v>0.0647472</v>
      </c>
      <c r="C429" s="11">
        <v>0.07445927999999999</v>
      </c>
      <c r="D429" s="11">
        <v>1.66076568</v>
      </c>
      <c r="E429" s="11">
        <v>7.277585279999999</v>
      </c>
      <c r="F429" s="11">
        <v>22.949645039999996</v>
      </c>
      <c r="G429" s="11">
        <v>1.07156616</v>
      </c>
      <c r="H429" s="11">
        <v>0.40305131999999994</v>
      </c>
      <c r="I429" s="11">
        <v>0.12625704</v>
      </c>
      <c r="J429" s="11">
        <v>22.582204679999997</v>
      </c>
      <c r="K429" s="11">
        <v>8.35724484</v>
      </c>
      <c r="L429" s="11">
        <v>16.34543064</v>
      </c>
      <c r="M429" s="11">
        <v>4.420615079999999</v>
      </c>
      <c r="N429" s="11">
        <v>19.338369959999998</v>
      </c>
      <c r="O429" s="11">
        <v>22.69551228</v>
      </c>
      <c r="P429" s="11">
        <v>5.65243056</v>
      </c>
      <c r="Q429" s="11">
        <v>12.3667152</v>
      </c>
      <c r="R429" s="11">
        <v>15.121708559999998</v>
      </c>
      <c r="S429" s="11">
        <v>2.6951021999999996</v>
      </c>
      <c r="T429" s="11">
        <v>0.050179079999999994</v>
      </c>
      <c r="U429" s="11">
        <v>0.26060748</v>
      </c>
      <c r="V429" s="11">
        <v>1.5685009199999997</v>
      </c>
      <c r="W429" s="11">
        <v>1.4875669199999997</v>
      </c>
      <c r="X429" s="11">
        <v>5.17006392</v>
      </c>
      <c r="Y429" s="11">
        <v>0.9161728799999999</v>
      </c>
    </row>
    <row r="430" spans="1:25" ht="11.25">
      <c r="A430" s="10">
        <f t="shared" si="9"/>
        <v>42626</v>
      </c>
      <c r="B430" s="11">
        <v>103.2394104</v>
      </c>
      <c r="C430" s="11">
        <v>103.66350455999998</v>
      </c>
      <c r="D430" s="11">
        <v>0.16024932</v>
      </c>
      <c r="E430" s="11">
        <v>21.22251348</v>
      </c>
      <c r="F430" s="11">
        <v>10.53598812</v>
      </c>
      <c r="G430" s="11">
        <v>24.328760399999997</v>
      </c>
      <c r="H430" s="11">
        <v>0.8012466</v>
      </c>
      <c r="I430" s="11">
        <v>0.8417136000000001</v>
      </c>
      <c r="J430" s="11">
        <v>0.68632032</v>
      </c>
      <c r="K430" s="11">
        <v>1.1622122399999997</v>
      </c>
      <c r="L430" s="11">
        <v>6.12508512</v>
      </c>
      <c r="M430" s="11">
        <v>0</v>
      </c>
      <c r="N430" s="11">
        <v>0.61347972</v>
      </c>
      <c r="O430" s="11">
        <v>7.805274959999999</v>
      </c>
      <c r="P430" s="11">
        <v>29.158901519999993</v>
      </c>
      <c r="Q430" s="11">
        <v>10.07952036</v>
      </c>
      <c r="R430" s="11">
        <v>8.973961919999999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</row>
    <row r="431" spans="1:25" ht="11.25">
      <c r="A431" s="10">
        <f t="shared" si="9"/>
        <v>42627</v>
      </c>
      <c r="B431" s="11">
        <v>0</v>
      </c>
      <c r="C431" s="11">
        <v>0.34801619999999994</v>
      </c>
      <c r="D431" s="11">
        <v>0.14244384</v>
      </c>
      <c r="E431" s="11">
        <v>5.58768336</v>
      </c>
      <c r="F431" s="11">
        <v>8.17271532</v>
      </c>
      <c r="G431" s="11">
        <v>2.3066189999999995</v>
      </c>
      <c r="H431" s="11">
        <v>9.215145239999998</v>
      </c>
      <c r="I431" s="11">
        <v>0.20557235999999998</v>
      </c>
      <c r="J431" s="11">
        <v>0.18452951999999997</v>
      </c>
      <c r="K431" s="11">
        <v>0.01780548</v>
      </c>
      <c r="L431" s="11">
        <v>0</v>
      </c>
      <c r="M431" s="11">
        <v>0.04208568</v>
      </c>
      <c r="N431" s="11">
        <v>0</v>
      </c>
      <c r="O431" s="11">
        <v>0.47427324</v>
      </c>
      <c r="P431" s="11">
        <v>4.27978992</v>
      </c>
      <c r="Q431" s="11">
        <v>7.4540213999999985</v>
      </c>
      <c r="R431" s="11">
        <v>0.83523888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</row>
    <row r="432" spans="1:25" ht="11.25">
      <c r="A432" s="10">
        <f t="shared" si="9"/>
        <v>42628</v>
      </c>
      <c r="B432" s="11">
        <v>0.9744453599999998</v>
      </c>
      <c r="C432" s="11">
        <v>10.396781639999999</v>
      </c>
      <c r="D432" s="11">
        <v>2.14798836</v>
      </c>
      <c r="E432" s="11">
        <v>28.30100112</v>
      </c>
      <c r="F432" s="11">
        <v>0.8287641599999999</v>
      </c>
      <c r="G432" s="11">
        <v>22.208289599999997</v>
      </c>
      <c r="H432" s="11">
        <v>0.37067772</v>
      </c>
      <c r="I432" s="11">
        <v>1.8064468799999998</v>
      </c>
      <c r="J432" s="11">
        <v>0.17967348</v>
      </c>
      <c r="K432" s="11">
        <v>5.231573759999999</v>
      </c>
      <c r="L432" s="11">
        <v>1.19944188</v>
      </c>
      <c r="M432" s="11">
        <v>1.5377459999999998</v>
      </c>
      <c r="N432" s="11">
        <v>2.8407834</v>
      </c>
      <c r="O432" s="11">
        <v>1.11365184</v>
      </c>
      <c r="P432" s="11">
        <v>1.72065684</v>
      </c>
      <c r="Q432" s="11">
        <v>5.777068919999999</v>
      </c>
      <c r="R432" s="11">
        <v>0.33182939999999994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0.05989116</v>
      </c>
    </row>
    <row r="433" spans="1:25" ht="11.25">
      <c r="A433" s="10">
        <f t="shared" si="9"/>
        <v>42629</v>
      </c>
      <c r="B433" s="11">
        <v>0</v>
      </c>
      <c r="C433" s="11">
        <v>0.5098841999999999</v>
      </c>
      <c r="D433" s="11">
        <v>0.68632032</v>
      </c>
      <c r="E433" s="11">
        <v>15.485911559999998</v>
      </c>
      <c r="F433" s="11">
        <v>3.0560678399999994</v>
      </c>
      <c r="G433" s="11">
        <v>24.174985799999995</v>
      </c>
      <c r="H433" s="11">
        <v>25.38413976</v>
      </c>
      <c r="I433" s="11">
        <v>0</v>
      </c>
      <c r="J433" s="11">
        <v>0.41276339999999995</v>
      </c>
      <c r="K433" s="11">
        <v>0.16672404</v>
      </c>
      <c r="L433" s="11">
        <v>0.03399228</v>
      </c>
      <c r="M433" s="11">
        <v>0.202335</v>
      </c>
      <c r="N433" s="11">
        <v>0.16834272</v>
      </c>
      <c r="O433" s="11">
        <v>12.33919764</v>
      </c>
      <c r="P433" s="11">
        <v>0.0032373599999999995</v>
      </c>
      <c r="Q433" s="11">
        <v>0.13758779999999998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</row>
    <row r="434" spans="1:25" ht="11.25">
      <c r="A434" s="10">
        <f t="shared" si="9"/>
        <v>42630</v>
      </c>
      <c r="B434" s="11">
        <v>0.7607796</v>
      </c>
      <c r="C434" s="11">
        <v>0.22499651999999998</v>
      </c>
      <c r="D434" s="11">
        <v>0.07122192</v>
      </c>
      <c r="E434" s="11">
        <v>0</v>
      </c>
      <c r="F434" s="11">
        <v>0.09873947999999999</v>
      </c>
      <c r="G434" s="11">
        <v>0.58596216</v>
      </c>
      <c r="H434" s="11">
        <v>0.014568119999999997</v>
      </c>
      <c r="I434" s="11">
        <v>0</v>
      </c>
      <c r="J434" s="11">
        <v>0</v>
      </c>
      <c r="K434" s="11">
        <v>0</v>
      </c>
      <c r="L434" s="11">
        <v>0</v>
      </c>
      <c r="M434" s="11">
        <v>0.07445927999999999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0.0080934</v>
      </c>
      <c r="T434" s="11">
        <v>0</v>
      </c>
      <c r="U434" s="11">
        <v>0.28488768</v>
      </c>
      <c r="V434" s="11">
        <v>1.5247965599999997</v>
      </c>
      <c r="W434" s="11">
        <v>0</v>
      </c>
      <c r="X434" s="11">
        <v>0</v>
      </c>
      <c r="Y434" s="11">
        <v>0</v>
      </c>
    </row>
    <row r="435" spans="1:25" ht="11.25">
      <c r="A435" s="10">
        <f t="shared" si="9"/>
        <v>42631</v>
      </c>
      <c r="B435" s="11">
        <v>0.36905903999999995</v>
      </c>
      <c r="C435" s="11">
        <v>7.679017919999999</v>
      </c>
      <c r="D435" s="11">
        <v>2.6076934799999996</v>
      </c>
      <c r="E435" s="11">
        <v>0.76563564</v>
      </c>
      <c r="F435" s="11">
        <v>0</v>
      </c>
      <c r="G435" s="11">
        <v>0.14568119999999998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0.43380624</v>
      </c>
      <c r="Q435" s="11">
        <v>0.10359551999999998</v>
      </c>
      <c r="R435" s="11">
        <v>0.06636587999999999</v>
      </c>
      <c r="S435" s="11">
        <v>0.07284059999999999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</row>
    <row r="436" spans="1:25" ht="11.25">
      <c r="A436" s="10">
        <f t="shared" si="9"/>
        <v>42632</v>
      </c>
      <c r="B436" s="11">
        <v>41.44144535999999</v>
      </c>
      <c r="C436" s="11">
        <v>7.42650384</v>
      </c>
      <c r="D436" s="11">
        <v>110.23858271999998</v>
      </c>
      <c r="E436" s="11">
        <v>9.58420428</v>
      </c>
      <c r="F436" s="11">
        <v>11.578418039999999</v>
      </c>
      <c r="G436" s="11">
        <v>11.71762452</v>
      </c>
      <c r="H436" s="11">
        <v>0.4872226799999999</v>
      </c>
      <c r="I436" s="11">
        <v>0.9873947999999999</v>
      </c>
      <c r="J436" s="11">
        <v>2.8893438</v>
      </c>
      <c r="K436" s="11">
        <v>1.78216668</v>
      </c>
      <c r="L436" s="11">
        <v>1.4195823599999997</v>
      </c>
      <c r="M436" s="11">
        <v>1.2075352799999999</v>
      </c>
      <c r="N436" s="11">
        <v>1.4033955599999999</v>
      </c>
      <c r="O436" s="11">
        <v>14.810922</v>
      </c>
      <c r="P436" s="11">
        <v>22.6858002</v>
      </c>
      <c r="Q436" s="11">
        <v>0.04694171999999999</v>
      </c>
      <c r="R436" s="11">
        <v>0.9096981599999999</v>
      </c>
      <c r="S436" s="11">
        <v>42.807611279999996</v>
      </c>
      <c r="T436" s="11">
        <v>3.5789014799999994</v>
      </c>
      <c r="U436" s="11">
        <v>0</v>
      </c>
      <c r="V436" s="11">
        <v>0</v>
      </c>
      <c r="W436" s="11">
        <v>39.92312351999999</v>
      </c>
      <c r="X436" s="11">
        <v>0</v>
      </c>
      <c r="Y436" s="11">
        <v>0</v>
      </c>
    </row>
    <row r="437" spans="1:25" ht="11.25">
      <c r="A437" s="10">
        <f t="shared" si="9"/>
        <v>42633</v>
      </c>
      <c r="B437" s="11">
        <v>0</v>
      </c>
      <c r="C437" s="11">
        <v>0</v>
      </c>
      <c r="D437" s="11">
        <v>1.41148896</v>
      </c>
      <c r="E437" s="11">
        <v>4.43680188</v>
      </c>
      <c r="F437" s="11">
        <v>0.70574448</v>
      </c>
      <c r="G437" s="11">
        <v>0.019424159999999996</v>
      </c>
      <c r="H437" s="11">
        <v>0.38686452</v>
      </c>
      <c r="I437" s="11">
        <v>0.022661519999999997</v>
      </c>
      <c r="J437" s="11">
        <v>5.798111759999999</v>
      </c>
      <c r="K437" s="11">
        <v>2.9411415599999997</v>
      </c>
      <c r="L437" s="11">
        <v>1.61382396</v>
      </c>
      <c r="M437" s="11">
        <v>2.17550592</v>
      </c>
      <c r="N437" s="11">
        <v>0.28165031999999995</v>
      </c>
      <c r="O437" s="11">
        <v>1.05861672</v>
      </c>
      <c r="P437" s="11">
        <v>0.19424159999999996</v>
      </c>
      <c r="Q437" s="11">
        <v>0.08417136</v>
      </c>
      <c r="R437" s="11">
        <v>0.05503511999999999</v>
      </c>
      <c r="S437" s="11">
        <v>1.2625704</v>
      </c>
      <c r="T437" s="11">
        <v>0.0647472</v>
      </c>
      <c r="U437" s="11">
        <v>2.2305410399999994</v>
      </c>
      <c r="V437" s="11">
        <v>0.23794595999999996</v>
      </c>
      <c r="W437" s="11">
        <v>0</v>
      </c>
      <c r="X437" s="11">
        <v>0</v>
      </c>
      <c r="Y437" s="11">
        <v>0</v>
      </c>
    </row>
    <row r="438" spans="1:25" ht="11.25">
      <c r="A438" s="10">
        <f t="shared" si="9"/>
        <v>42634</v>
      </c>
      <c r="B438" s="11">
        <v>0</v>
      </c>
      <c r="C438" s="11">
        <v>0</v>
      </c>
      <c r="D438" s="11">
        <v>138.03455567999998</v>
      </c>
      <c r="E438" s="11">
        <v>17.38786056</v>
      </c>
      <c r="F438" s="11">
        <v>16.86502692</v>
      </c>
      <c r="G438" s="11">
        <v>16.892544479999998</v>
      </c>
      <c r="H438" s="11">
        <v>3.82332216</v>
      </c>
      <c r="I438" s="11">
        <v>7.965524279999999</v>
      </c>
      <c r="J438" s="11">
        <v>0.28165031999999995</v>
      </c>
      <c r="K438" s="11">
        <v>0.27841296</v>
      </c>
      <c r="L438" s="11">
        <v>0.39010187999999996</v>
      </c>
      <c r="M438" s="11">
        <v>35.01042971999999</v>
      </c>
      <c r="N438" s="11">
        <v>8.22127572</v>
      </c>
      <c r="O438" s="11">
        <v>16.258021919999997</v>
      </c>
      <c r="P438" s="11">
        <v>1.97802696</v>
      </c>
      <c r="Q438" s="11">
        <v>2.34384864</v>
      </c>
      <c r="R438" s="11">
        <v>2.7258571199999997</v>
      </c>
      <c r="S438" s="11">
        <v>2.91848004</v>
      </c>
      <c r="T438" s="11">
        <v>100.56211367999998</v>
      </c>
      <c r="U438" s="11">
        <v>51.04021775999999</v>
      </c>
      <c r="V438" s="11">
        <v>0</v>
      </c>
      <c r="W438" s="11">
        <v>47.40628115999999</v>
      </c>
      <c r="X438" s="11">
        <v>48.34187819999999</v>
      </c>
      <c r="Y438" s="11">
        <v>0.3447788399999999</v>
      </c>
    </row>
    <row r="439" spans="1:25" ht="11.25">
      <c r="A439" s="10">
        <f t="shared" si="9"/>
        <v>42635</v>
      </c>
      <c r="B439" s="11">
        <v>0.40467</v>
      </c>
      <c r="C439" s="11">
        <v>1.1913484799999998</v>
      </c>
      <c r="D439" s="11">
        <v>0.66527748</v>
      </c>
      <c r="E439" s="11">
        <v>3.468831239999999</v>
      </c>
      <c r="F439" s="11">
        <v>2.08971588</v>
      </c>
      <c r="G439" s="11">
        <v>0.0647472</v>
      </c>
      <c r="H439" s="11">
        <v>0.061509839999999996</v>
      </c>
      <c r="I439" s="11">
        <v>0.8158147199999999</v>
      </c>
      <c r="J439" s="11">
        <v>2.3956464</v>
      </c>
      <c r="K439" s="11">
        <v>0.33992279999999997</v>
      </c>
      <c r="L439" s="11">
        <v>0</v>
      </c>
      <c r="M439" s="11">
        <v>0</v>
      </c>
      <c r="N439" s="11">
        <v>6.27562236</v>
      </c>
      <c r="O439" s="11">
        <v>6.7903626</v>
      </c>
      <c r="P439" s="11">
        <v>2.31633108</v>
      </c>
      <c r="Q439" s="11">
        <v>9.336546239999999</v>
      </c>
      <c r="R439" s="11">
        <v>2.57208252</v>
      </c>
      <c r="S439" s="11">
        <v>0.24442067999999997</v>
      </c>
      <c r="T439" s="11">
        <v>2.0864785199999996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</row>
    <row r="440" spans="1:25" ht="11.25">
      <c r="A440" s="10">
        <f t="shared" si="9"/>
        <v>42636</v>
      </c>
      <c r="B440" s="11">
        <v>8.782957679999999</v>
      </c>
      <c r="C440" s="11">
        <v>10.31422896</v>
      </c>
      <c r="D440" s="11">
        <v>5.68318548</v>
      </c>
      <c r="E440" s="11">
        <v>9.898228199999998</v>
      </c>
      <c r="F440" s="11">
        <v>24.3692274</v>
      </c>
      <c r="G440" s="11">
        <v>13.27479468</v>
      </c>
      <c r="H440" s="11">
        <v>23.885242079999998</v>
      </c>
      <c r="I440" s="11">
        <v>4.40442828</v>
      </c>
      <c r="J440" s="11">
        <v>4.755681839999999</v>
      </c>
      <c r="K440" s="11">
        <v>1.81454028</v>
      </c>
      <c r="L440" s="11">
        <v>0.64099728</v>
      </c>
      <c r="M440" s="11">
        <v>5.493799919999999</v>
      </c>
      <c r="N440" s="11">
        <v>23.4384864</v>
      </c>
      <c r="O440" s="11">
        <v>2.6222616</v>
      </c>
      <c r="P440" s="11">
        <v>0.5374017599999998</v>
      </c>
      <c r="Q440" s="11">
        <v>0.32049864</v>
      </c>
      <c r="R440" s="11">
        <v>0.50340948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</row>
    <row r="441" spans="1:25" ht="11.25">
      <c r="A441" s="10">
        <f t="shared" si="9"/>
        <v>42637</v>
      </c>
      <c r="B441" s="11">
        <v>63.56394491999999</v>
      </c>
      <c r="C441" s="11">
        <v>33.6442638</v>
      </c>
      <c r="D441" s="11">
        <v>41.43173328</v>
      </c>
      <c r="E441" s="11">
        <v>38.403183</v>
      </c>
      <c r="F441" s="11">
        <v>3.0317876399999997</v>
      </c>
      <c r="G441" s="11">
        <v>3.3393368399999996</v>
      </c>
      <c r="H441" s="11">
        <v>3.35552364</v>
      </c>
      <c r="I441" s="11">
        <v>3.8702638799999995</v>
      </c>
      <c r="J441" s="11">
        <v>43.70112264</v>
      </c>
      <c r="K441" s="11">
        <v>44.63995703999999</v>
      </c>
      <c r="L441" s="11">
        <v>42.75419484</v>
      </c>
      <c r="M441" s="11">
        <v>3.31181928</v>
      </c>
      <c r="N441" s="11">
        <v>3.2405973599999998</v>
      </c>
      <c r="O441" s="11">
        <v>17.4898374</v>
      </c>
      <c r="P441" s="11">
        <v>0.037229639999999994</v>
      </c>
      <c r="Q441" s="11">
        <v>0.08902739999999999</v>
      </c>
      <c r="R441" s="11">
        <v>0.3285920399999999</v>
      </c>
      <c r="S441" s="11">
        <v>31.277753639999993</v>
      </c>
      <c r="T441" s="11">
        <v>36.548175719999996</v>
      </c>
      <c r="U441" s="11">
        <v>0</v>
      </c>
      <c r="V441" s="11">
        <v>0</v>
      </c>
      <c r="W441" s="11">
        <v>0</v>
      </c>
      <c r="X441" s="11">
        <v>38.712350879999995</v>
      </c>
      <c r="Y441" s="11">
        <v>30.732258480000002</v>
      </c>
    </row>
    <row r="442" spans="1:25" ht="11.25">
      <c r="A442" s="10">
        <f t="shared" si="9"/>
        <v>42638</v>
      </c>
      <c r="B442" s="11">
        <v>0.21204708</v>
      </c>
      <c r="C442" s="11">
        <v>0</v>
      </c>
      <c r="D442" s="11">
        <v>0</v>
      </c>
      <c r="E442" s="11">
        <v>52.43551991999999</v>
      </c>
      <c r="F442" s="11">
        <v>1.5992558399999999</v>
      </c>
      <c r="G442" s="11">
        <v>1.416345</v>
      </c>
      <c r="H442" s="11">
        <v>13.46256156</v>
      </c>
      <c r="I442" s="11">
        <v>0.7235499599999999</v>
      </c>
      <c r="J442" s="11">
        <v>3.17585016</v>
      </c>
      <c r="K442" s="11">
        <v>3.40246536</v>
      </c>
      <c r="L442" s="11">
        <v>2.8602075599999996</v>
      </c>
      <c r="M442" s="11">
        <v>2.9022932399999997</v>
      </c>
      <c r="N442" s="11">
        <v>9.27665508</v>
      </c>
      <c r="O442" s="11">
        <v>4.95639816</v>
      </c>
      <c r="P442" s="11">
        <v>159.66173916</v>
      </c>
      <c r="Q442" s="11">
        <v>42.28154027999999</v>
      </c>
      <c r="R442" s="11">
        <v>11.246588639999999</v>
      </c>
      <c r="S442" s="11">
        <v>34.47626532</v>
      </c>
      <c r="T442" s="11">
        <v>35.71131816</v>
      </c>
      <c r="U442" s="11">
        <v>46.08220092</v>
      </c>
      <c r="V442" s="11">
        <v>42.41912807999999</v>
      </c>
      <c r="W442" s="11">
        <v>30.76139472</v>
      </c>
      <c r="X442" s="11">
        <v>0</v>
      </c>
      <c r="Y442" s="11">
        <v>0</v>
      </c>
    </row>
    <row r="443" spans="1:25" ht="11.25">
      <c r="A443" s="10">
        <f t="shared" si="9"/>
        <v>42639</v>
      </c>
      <c r="B443" s="11">
        <v>0</v>
      </c>
      <c r="C443" s="11">
        <v>0</v>
      </c>
      <c r="D443" s="11">
        <v>0</v>
      </c>
      <c r="E443" s="11">
        <v>0.012949439999999998</v>
      </c>
      <c r="F443" s="11">
        <v>1.43738784</v>
      </c>
      <c r="G443" s="11">
        <v>6.031201679999999</v>
      </c>
      <c r="H443" s="11">
        <v>5.65243056</v>
      </c>
      <c r="I443" s="11">
        <v>5.6135822399999995</v>
      </c>
      <c r="J443" s="11">
        <v>3.14995128</v>
      </c>
      <c r="K443" s="11">
        <v>3.23736</v>
      </c>
      <c r="L443" s="11">
        <v>4.464319439999999</v>
      </c>
      <c r="M443" s="11">
        <v>7.34718852</v>
      </c>
      <c r="N443" s="11">
        <v>7.65150036</v>
      </c>
      <c r="O443" s="11">
        <v>2.8116471599999997</v>
      </c>
      <c r="P443" s="11">
        <v>130.48017611999998</v>
      </c>
      <c r="Q443" s="11">
        <v>1.02300576</v>
      </c>
      <c r="R443" s="11">
        <v>10.5861672</v>
      </c>
      <c r="S443" s="11">
        <v>19.315708439999998</v>
      </c>
      <c r="T443" s="11">
        <v>140.90123796</v>
      </c>
      <c r="U443" s="11">
        <v>48.26418156</v>
      </c>
      <c r="V443" s="11">
        <v>45.675912239999995</v>
      </c>
      <c r="W443" s="11">
        <v>36.689000879999995</v>
      </c>
      <c r="X443" s="11">
        <v>37.49834087999999</v>
      </c>
      <c r="Y443" s="11">
        <v>0.16996139999999998</v>
      </c>
    </row>
    <row r="444" spans="1:25" ht="11.25">
      <c r="A444" s="10">
        <f t="shared" si="9"/>
        <v>42640</v>
      </c>
      <c r="B444" s="11">
        <v>6.0862368</v>
      </c>
      <c r="C444" s="11">
        <v>22.297317</v>
      </c>
      <c r="D444" s="11">
        <v>5.676710759999999</v>
      </c>
      <c r="E444" s="11">
        <v>16.86178956</v>
      </c>
      <c r="F444" s="11">
        <v>1.1266012799999998</v>
      </c>
      <c r="G444" s="11">
        <v>1.9666961999999997</v>
      </c>
      <c r="H444" s="11">
        <v>0.6798455999999999</v>
      </c>
      <c r="I444" s="11">
        <v>13.97568312</v>
      </c>
      <c r="J444" s="11">
        <v>16.792186319999995</v>
      </c>
      <c r="K444" s="11">
        <v>17.585339519999998</v>
      </c>
      <c r="L444" s="11">
        <v>16.74200724</v>
      </c>
      <c r="M444" s="11">
        <v>17.16286404</v>
      </c>
      <c r="N444" s="11">
        <v>14.39492124</v>
      </c>
      <c r="O444" s="11">
        <v>2.7566120400000003</v>
      </c>
      <c r="P444" s="11">
        <v>1.97802696</v>
      </c>
      <c r="Q444" s="11">
        <v>1.02300576</v>
      </c>
      <c r="R444" s="11">
        <v>0</v>
      </c>
      <c r="S444" s="11">
        <v>8.839611479999999</v>
      </c>
      <c r="T444" s="11">
        <v>0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</row>
    <row r="445" spans="1:25" ht="11.25">
      <c r="A445" s="10">
        <f t="shared" si="9"/>
        <v>42641</v>
      </c>
      <c r="B445" s="11">
        <v>0</v>
      </c>
      <c r="C445" s="11">
        <v>115.33580604</v>
      </c>
      <c r="D445" s="11">
        <v>3.5562399599999996</v>
      </c>
      <c r="E445" s="11">
        <v>1.05861672</v>
      </c>
      <c r="F445" s="11">
        <v>1.5118471199999999</v>
      </c>
      <c r="G445" s="11">
        <v>0.48236663999999996</v>
      </c>
      <c r="H445" s="11">
        <v>0.15539327999999997</v>
      </c>
      <c r="I445" s="11">
        <v>9.10183764</v>
      </c>
      <c r="J445" s="11">
        <v>23.03543508</v>
      </c>
      <c r="K445" s="11">
        <v>22.30055436</v>
      </c>
      <c r="L445" s="11">
        <v>1.6656217199999999</v>
      </c>
      <c r="M445" s="11">
        <v>0.85304436</v>
      </c>
      <c r="N445" s="11">
        <v>7.49286972</v>
      </c>
      <c r="O445" s="11">
        <v>1.9488907199999996</v>
      </c>
      <c r="P445" s="11">
        <v>56.883652559999994</v>
      </c>
      <c r="Q445" s="11">
        <v>13.901223839999998</v>
      </c>
      <c r="R445" s="11">
        <v>10.582929839999998</v>
      </c>
      <c r="S445" s="11">
        <v>35.79872688</v>
      </c>
      <c r="T445" s="11">
        <v>0.14891855999999998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</row>
    <row r="446" spans="1:25" ht="11.25">
      <c r="A446" s="10">
        <f t="shared" si="9"/>
        <v>42642</v>
      </c>
      <c r="B446" s="11">
        <v>0</v>
      </c>
      <c r="C446" s="11">
        <v>0.28488768</v>
      </c>
      <c r="D446" s="11">
        <v>2.49438588</v>
      </c>
      <c r="E446" s="11">
        <v>21.458840759999998</v>
      </c>
      <c r="F446" s="11">
        <v>2.1496070399999994</v>
      </c>
      <c r="G446" s="11">
        <v>1.97802696</v>
      </c>
      <c r="H446" s="11">
        <v>5.399916479999999</v>
      </c>
      <c r="I446" s="11">
        <v>21.564054959999996</v>
      </c>
      <c r="J446" s="11">
        <v>14.767217639999998</v>
      </c>
      <c r="K446" s="11">
        <v>21.970343639999996</v>
      </c>
      <c r="L446" s="11">
        <v>13.43666268</v>
      </c>
      <c r="M446" s="11">
        <v>12.02031768</v>
      </c>
      <c r="N446" s="11">
        <v>43.32558888</v>
      </c>
      <c r="O446" s="11">
        <v>119.06848212</v>
      </c>
      <c r="P446" s="11">
        <v>126.18096203999998</v>
      </c>
      <c r="Q446" s="11">
        <v>148.94284019999998</v>
      </c>
      <c r="R446" s="11">
        <v>26.284125839999998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</row>
    <row r="447" spans="1:25" ht="11.25">
      <c r="A447" s="10">
        <f t="shared" si="9"/>
        <v>42643</v>
      </c>
      <c r="B447" s="11">
        <v>17.026894919999997</v>
      </c>
      <c r="C447" s="11">
        <v>0.526071</v>
      </c>
      <c r="D447" s="11">
        <v>0.23632727999999995</v>
      </c>
      <c r="E447" s="11">
        <v>0.027517559999999996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26.484842159999996</v>
      </c>
      <c r="O447" s="11">
        <v>10.55055624</v>
      </c>
      <c r="P447" s="11">
        <v>0.6312852</v>
      </c>
      <c r="Q447" s="11">
        <v>0.8044839599999998</v>
      </c>
      <c r="R447" s="11">
        <v>1.4050142399999999</v>
      </c>
      <c r="S447" s="11">
        <v>1.15897488</v>
      </c>
      <c r="T447" s="11">
        <v>0.040466999999999996</v>
      </c>
      <c r="U447" s="11">
        <v>0</v>
      </c>
      <c r="V447" s="11">
        <v>8.459221679999999</v>
      </c>
      <c r="W447" s="11">
        <v>0</v>
      </c>
      <c r="X447" s="11">
        <v>0</v>
      </c>
      <c r="Y447" s="11">
        <v>0</v>
      </c>
    </row>
    <row r="448" spans="1:25" ht="11.25">
      <c r="A448" s="10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1:25" ht="27" customHeight="1">
      <c r="A450" s="73" t="s">
        <v>67</v>
      </c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</row>
    <row r="451" spans="1:25" ht="1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1:25" ht="12.75">
      <c r="A452" s="70" t="s">
        <v>47</v>
      </c>
      <c r="B452" s="71" t="s">
        <v>47</v>
      </c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2"/>
    </row>
    <row r="453" spans="1:25" ht="11.25">
      <c r="A453" s="7"/>
      <c r="B453" s="6" t="s">
        <v>23</v>
      </c>
      <c r="C453" s="8" t="s">
        <v>24</v>
      </c>
      <c r="D453" s="9" t="s">
        <v>25</v>
      </c>
      <c r="E453" s="6" t="s">
        <v>26</v>
      </c>
      <c r="F453" s="6" t="s">
        <v>27</v>
      </c>
      <c r="G453" s="8" t="s">
        <v>28</v>
      </c>
      <c r="H453" s="9" t="s">
        <v>29</v>
      </c>
      <c r="I453" s="6" t="s">
        <v>30</v>
      </c>
      <c r="J453" s="6" t="s">
        <v>31</v>
      </c>
      <c r="K453" s="6" t="s">
        <v>32</v>
      </c>
      <c r="L453" s="6" t="s">
        <v>33</v>
      </c>
      <c r="M453" s="6" t="s">
        <v>34</v>
      </c>
      <c r="N453" s="6" t="s">
        <v>35</v>
      </c>
      <c r="O453" s="6" t="s">
        <v>36</v>
      </c>
      <c r="P453" s="6" t="s">
        <v>37</v>
      </c>
      <c r="Q453" s="6" t="s">
        <v>38</v>
      </c>
      <c r="R453" s="6" t="s">
        <v>39</v>
      </c>
      <c r="S453" s="6" t="s">
        <v>40</v>
      </c>
      <c r="T453" s="6" t="s">
        <v>41</v>
      </c>
      <c r="U453" s="6" t="s">
        <v>42</v>
      </c>
      <c r="V453" s="6" t="s">
        <v>43</v>
      </c>
      <c r="W453" s="6" t="s">
        <v>44</v>
      </c>
      <c r="X453" s="6" t="s">
        <v>45</v>
      </c>
      <c r="Y453" s="6" t="s">
        <v>64</v>
      </c>
    </row>
    <row r="454" spans="1:25" ht="11.25">
      <c r="A454" s="10">
        <f aca="true" t="shared" si="10" ref="A454:A484">A418</f>
        <v>42614</v>
      </c>
      <c r="B454" s="11">
        <v>7.008884399999999</v>
      </c>
      <c r="C454" s="11">
        <v>3.4898740799999994</v>
      </c>
      <c r="D454" s="11">
        <v>13.111308</v>
      </c>
      <c r="E454" s="11">
        <v>26.92512312</v>
      </c>
      <c r="F454" s="11">
        <v>1.3791153599999997</v>
      </c>
      <c r="G454" s="11">
        <v>7.29053472</v>
      </c>
      <c r="H454" s="11">
        <v>0</v>
      </c>
      <c r="I454" s="11">
        <v>0</v>
      </c>
      <c r="J454" s="11">
        <v>1.1152705199999997</v>
      </c>
      <c r="K454" s="11">
        <v>1.8533885999999997</v>
      </c>
      <c r="L454" s="11">
        <v>1.18325508</v>
      </c>
      <c r="M454" s="11">
        <v>2.4571562399999998</v>
      </c>
      <c r="N454" s="11">
        <v>1.0440486</v>
      </c>
      <c r="O454" s="11">
        <v>0.9453091199999998</v>
      </c>
      <c r="P454" s="11">
        <v>1.5539327999999997</v>
      </c>
      <c r="Q454" s="11">
        <v>1.5539327999999997</v>
      </c>
      <c r="R454" s="11">
        <v>1.3418857199999996</v>
      </c>
      <c r="S454" s="11">
        <v>1.4082515999999996</v>
      </c>
      <c r="T454" s="11">
        <v>64.24379051999999</v>
      </c>
      <c r="U454" s="11">
        <v>103.8949758</v>
      </c>
      <c r="V454" s="11">
        <v>109.11521879999998</v>
      </c>
      <c r="W454" s="11">
        <v>101.48637996</v>
      </c>
      <c r="X454" s="11">
        <v>102.95937875999999</v>
      </c>
      <c r="Y454" s="11">
        <v>105.29027796</v>
      </c>
    </row>
    <row r="455" spans="1:25" ht="11.25">
      <c r="A455" s="10">
        <f t="shared" si="10"/>
        <v>42615</v>
      </c>
      <c r="B455" s="11">
        <v>14.449956359999998</v>
      </c>
      <c r="C455" s="11">
        <v>11.185078799999998</v>
      </c>
      <c r="D455" s="11">
        <v>14.78826048</v>
      </c>
      <c r="E455" s="11">
        <v>3.884832</v>
      </c>
      <c r="F455" s="11">
        <v>1.7756919599999998</v>
      </c>
      <c r="G455" s="11">
        <v>2.19169272</v>
      </c>
      <c r="H455" s="11">
        <v>1.33055496</v>
      </c>
      <c r="I455" s="11">
        <v>0.29783711999999996</v>
      </c>
      <c r="J455" s="11">
        <v>1.28199456</v>
      </c>
      <c r="K455" s="11">
        <v>3.74238816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3.26002152</v>
      </c>
      <c r="S455" s="11">
        <v>0</v>
      </c>
      <c r="T455" s="11">
        <v>20.689967759999995</v>
      </c>
      <c r="U455" s="11">
        <v>14.734844039999999</v>
      </c>
      <c r="V455" s="11">
        <v>6.615545159999999</v>
      </c>
      <c r="W455" s="11">
        <v>15.0375372</v>
      </c>
      <c r="X455" s="11">
        <v>114.5539836</v>
      </c>
      <c r="Y455" s="11">
        <v>115.43454551999997</v>
      </c>
    </row>
    <row r="456" spans="1:25" ht="11.25">
      <c r="A456" s="10">
        <f t="shared" si="10"/>
        <v>42616</v>
      </c>
      <c r="B456" s="11">
        <v>0</v>
      </c>
      <c r="C456" s="11">
        <v>0</v>
      </c>
      <c r="D456" s="11">
        <v>6.257816879999999</v>
      </c>
      <c r="E456" s="11">
        <v>10.056858839999999</v>
      </c>
      <c r="F456" s="11">
        <v>4.7184522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  <c r="T456" s="11">
        <v>0.037229639999999994</v>
      </c>
      <c r="U456" s="11">
        <v>0</v>
      </c>
      <c r="V456" s="11">
        <v>0</v>
      </c>
      <c r="W456" s="11">
        <v>0</v>
      </c>
      <c r="X456" s="11">
        <v>0</v>
      </c>
      <c r="Y456" s="11">
        <v>0</v>
      </c>
    </row>
    <row r="457" spans="1:25" ht="11.25">
      <c r="A457" s="10">
        <f t="shared" si="10"/>
        <v>42617</v>
      </c>
      <c r="B457" s="11">
        <v>0</v>
      </c>
      <c r="C457" s="11">
        <v>0</v>
      </c>
      <c r="D457" s="11">
        <v>0</v>
      </c>
      <c r="E457" s="11">
        <v>0</v>
      </c>
      <c r="F457" s="11">
        <v>7.984948439999998</v>
      </c>
      <c r="G457" s="11">
        <v>0</v>
      </c>
      <c r="H457" s="11">
        <v>0.06312852</v>
      </c>
      <c r="I457" s="11">
        <v>0.10845156</v>
      </c>
      <c r="J457" s="11">
        <v>9.87232932</v>
      </c>
      <c r="K457" s="11">
        <v>10.838681279999998</v>
      </c>
      <c r="L457" s="11">
        <v>9.367301159999998</v>
      </c>
      <c r="M457" s="11">
        <v>8.650225919999999</v>
      </c>
      <c r="N457" s="11">
        <v>8.638895159999999</v>
      </c>
      <c r="O457" s="11">
        <v>8.68745556</v>
      </c>
      <c r="P457" s="11">
        <v>0</v>
      </c>
      <c r="Q457" s="11">
        <v>0.0032373599999999995</v>
      </c>
      <c r="R457" s="11">
        <v>0</v>
      </c>
      <c r="S457" s="11">
        <v>0</v>
      </c>
      <c r="T457" s="11">
        <v>0</v>
      </c>
      <c r="U457" s="11">
        <v>0</v>
      </c>
      <c r="V457" s="11">
        <v>0</v>
      </c>
      <c r="W457" s="11">
        <v>0</v>
      </c>
      <c r="X457" s="11">
        <v>0</v>
      </c>
      <c r="Y457" s="11">
        <v>12.53343924</v>
      </c>
    </row>
    <row r="458" spans="1:25" ht="11.25">
      <c r="A458" s="10">
        <f t="shared" si="10"/>
        <v>42618</v>
      </c>
      <c r="B458" s="11">
        <v>0</v>
      </c>
      <c r="C458" s="11">
        <v>0</v>
      </c>
      <c r="D458" s="11">
        <v>0.006474719999999999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  <c r="R458" s="11">
        <v>0.33182939999999994</v>
      </c>
      <c r="S458" s="11">
        <v>31.44609636</v>
      </c>
      <c r="T458" s="11">
        <v>63.32438027999999</v>
      </c>
      <c r="U458" s="11">
        <v>60.025510439999984</v>
      </c>
      <c r="V458" s="11">
        <v>105.46185804</v>
      </c>
      <c r="W458" s="11">
        <v>109.74002927999999</v>
      </c>
      <c r="X458" s="11">
        <v>111.47363555999999</v>
      </c>
      <c r="Y458" s="11">
        <v>110.55098795999999</v>
      </c>
    </row>
    <row r="459" spans="1:25" ht="11.25">
      <c r="A459" s="10">
        <f t="shared" si="10"/>
        <v>42619</v>
      </c>
      <c r="B459" s="11">
        <v>0.60053028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0.32211732</v>
      </c>
      <c r="O459" s="11">
        <v>0.22985255999999996</v>
      </c>
      <c r="P459" s="11">
        <v>0</v>
      </c>
      <c r="Q459" s="11">
        <v>0</v>
      </c>
      <c r="R459" s="11">
        <v>3.6404113199999992</v>
      </c>
      <c r="S459" s="11">
        <v>1.4228197199999997</v>
      </c>
      <c r="T459" s="11">
        <v>109.43895479999998</v>
      </c>
      <c r="U459" s="11">
        <v>101.62558643999999</v>
      </c>
      <c r="V459" s="11">
        <v>109.63481507999998</v>
      </c>
      <c r="W459" s="11">
        <v>109.28356151999998</v>
      </c>
      <c r="X459" s="11">
        <v>110.26771896</v>
      </c>
      <c r="Y459" s="11">
        <v>110.93461511999999</v>
      </c>
    </row>
    <row r="460" spans="1:25" ht="11.25">
      <c r="A460" s="10">
        <f t="shared" si="10"/>
        <v>42620</v>
      </c>
      <c r="B460" s="11">
        <v>0.14729988</v>
      </c>
      <c r="C460" s="11">
        <v>0</v>
      </c>
      <c r="D460" s="11">
        <v>0.037229639999999994</v>
      </c>
      <c r="E460" s="11">
        <v>0.03561096</v>
      </c>
      <c r="F460" s="11">
        <v>0.10521420000000001</v>
      </c>
      <c r="G460" s="11">
        <v>0.12625704</v>
      </c>
      <c r="H460" s="11">
        <v>0.09712079999999998</v>
      </c>
      <c r="I460" s="11">
        <v>0.28650636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11">
        <v>0</v>
      </c>
      <c r="T460" s="11">
        <v>21.72430428</v>
      </c>
      <c r="U460" s="11">
        <v>23.872292639999994</v>
      </c>
      <c r="V460" s="11">
        <v>110.28066839999998</v>
      </c>
      <c r="W460" s="11">
        <v>112.77667295999998</v>
      </c>
      <c r="X460" s="11">
        <v>112.72649387999999</v>
      </c>
      <c r="Y460" s="11">
        <v>112.70059499999999</v>
      </c>
    </row>
    <row r="461" spans="1:25" ht="11.25">
      <c r="A461" s="10">
        <f t="shared" si="10"/>
        <v>42621</v>
      </c>
      <c r="B461" s="11">
        <v>97.61611607999998</v>
      </c>
      <c r="C461" s="11">
        <v>102.68420316</v>
      </c>
      <c r="D461" s="11">
        <v>122.65223963999998</v>
      </c>
      <c r="E461" s="11">
        <v>1.93755996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0.10197683999999999</v>
      </c>
      <c r="M461" s="11">
        <v>0.004856039999999999</v>
      </c>
      <c r="N461" s="11">
        <v>0.037229639999999994</v>
      </c>
      <c r="O461" s="11">
        <v>0.004856039999999999</v>
      </c>
      <c r="P461" s="11">
        <v>0</v>
      </c>
      <c r="Q461" s="11">
        <v>1.5571701599999996</v>
      </c>
      <c r="R461" s="11">
        <v>18.365543279999997</v>
      </c>
      <c r="S461" s="11">
        <v>0</v>
      </c>
      <c r="T461" s="11">
        <v>0.54711384</v>
      </c>
      <c r="U461" s="11">
        <v>1.17839904</v>
      </c>
      <c r="V461" s="11">
        <v>0</v>
      </c>
      <c r="W461" s="11">
        <v>0</v>
      </c>
      <c r="X461" s="11">
        <v>99.31087403999999</v>
      </c>
      <c r="Y461" s="11">
        <v>99.43713107999999</v>
      </c>
    </row>
    <row r="462" spans="1:25" ht="11.25">
      <c r="A462" s="10">
        <f t="shared" si="10"/>
        <v>42622</v>
      </c>
      <c r="B462" s="11">
        <v>0</v>
      </c>
      <c r="C462" s="11">
        <v>0</v>
      </c>
      <c r="D462" s="11">
        <v>0</v>
      </c>
      <c r="E462" s="11">
        <v>0.33182939999999994</v>
      </c>
      <c r="F462" s="11">
        <v>0.18291083999999996</v>
      </c>
      <c r="G462" s="11">
        <v>7.931532</v>
      </c>
      <c r="H462" s="11">
        <v>9.61172184</v>
      </c>
      <c r="I462" s="11">
        <v>3.0884414399999995</v>
      </c>
      <c r="J462" s="11">
        <v>10.44534204</v>
      </c>
      <c r="K462" s="11">
        <v>13.826764559999999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  <c r="V462" s="11">
        <v>0</v>
      </c>
      <c r="W462" s="11">
        <v>0</v>
      </c>
      <c r="X462" s="11">
        <v>37.08234012</v>
      </c>
      <c r="Y462" s="11">
        <v>37.25877624</v>
      </c>
    </row>
    <row r="463" spans="1:25" ht="11.25">
      <c r="A463" s="10">
        <f t="shared" si="10"/>
        <v>42623</v>
      </c>
      <c r="B463" s="11">
        <v>0.5519698799999999</v>
      </c>
      <c r="C463" s="11">
        <v>2.5251408</v>
      </c>
      <c r="D463" s="11">
        <v>6.364649759999999</v>
      </c>
      <c r="E463" s="11">
        <v>8.2876416</v>
      </c>
      <c r="F463" s="11">
        <v>9.040327799999998</v>
      </c>
      <c r="G463" s="11">
        <v>0</v>
      </c>
      <c r="H463" s="11">
        <v>6.241630079999999</v>
      </c>
      <c r="I463" s="11">
        <v>3.7019211599999995</v>
      </c>
      <c r="J463" s="11">
        <v>0</v>
      </c>
      <c r="K463" s="11">
        <v>0.0080934</v>
      </c>
      <c r="L463" s="11">
        <v>0</v>
      </c>
      <c r="M463" s="11">
        <v>0.02104284</v>
      </c>
      <c r="N463" s="11">
        <v>0.05989116</v>
      </c>
      <c r="O463" s="11">
        <v>0.004856039999999999</v>
      </c>
      <c r="P463" s="11">
        <v>0.21366576</v>
      </c>
      <c r="Q463" s="11">
        <v>0.03399228</v>
      </c>
      <c r="R463" s="11">
        <v>2.816503199999999</v>
      </c>
      <c r="S463" s="11">
        <v>1.53127128</v>
      </c>
      <c r="T463" s="11">
        <v>20.85345444</v>
      </c>
      <c r="U463" s="11">
        <v>15.97313424</v>
      </c>
      <c r="V463" s="11">
        <v>10.51170792</v>
      </c>
      <c r="W463" s="11">
        <v>11.29191168</v>
      </c>
      <c r="X463" s="11">
        <v>121.49002739999997</v>
      </c>
      <c r="Y463" s="11">
        <v>121.24884407999997</v>
      </c>
    </row>
    <row r="464" spans="1:25" ht="11.25">
      <c r="A464" s="10">
        <f t="shared" si="10"/>
        <v>42624</v>
      </c>
      <c r="B464" s="11">
        <v>18.425434439999997</v>
      </c>
      <c r="C464" s="11">
        <v>16.33086252</v>
      </c>
      <c r="D464" s="11">
        <v>24.942240119999997</v>
      </c>
      <c r="E464" s="11">
        <v>26.233946759999995</v>
      </c>
      <c r="F464" s="11">
        <v>0.05989116</v>
      </c>
      <c r="G464" s="11">
        <v>0.022661519999999997</v>
      </c>
      <c r="H464" s="11">
        <v>4.849565279999999</v>
      </c>
      <c r="I464" s="11">
        <v>5.48408784</v>
      </c>
      <c r="J464" s="11">
        <v>13.446374759999998</v>
      </c>
      <c r="K464" s="11">
        <v>4.29273936</v>
      </c>
      <c r="L464" s="11">
        <v>2.9751338399999994</v>
      </c>
      <c r="M464" s="11">
        <v>2.7647054399999993</v>
      </c>
      <c r="N464" s="11">
        <v>3.31343796</v>
      </c>
      <c r="O464" s="11">
        <v>1.24152756</v>
      </c>
      <c r="P464" s="11">
        <v>1.6882832399999999</v>
      </c>
      <c r="Q464" s="11">
        <v>1.6316294399999998</v>
      </c>
      <c r="R464" s="11">
        <v>2.8828690799999994</v>
      </c>
      <c r="S464" s="11">
        <v>66.69609072</v>
      </c>
      <c r="T464" s="11">
        <v>103.16980715999998</v>
      </c>
      <c r="U464" s="11">
        <v>108.93068927999998</v>
      </c>
      <c r="V464" s="11">
        <v>103.878789</v>
      </c>
      <c r="W464" s="11">
        <v>106.97532384</v>
      </c>
      <c r="X464" s="11">
        <v>105.03776387999999</v>
      </c>
      <c r="Y464" s="11">
        <v>105.6755238</v>
      </c>
    </row>
    <row r="465" spans="1:25" ht="11.25">
      <c r="A465" s="10">
        <f t="shared" si="10"/>
        <v>42625</v>
      </c>
      <c r="B465" s="11">
        <v>1.942416</v>
      </c>
      <c r="C465" s="11">
        <v>2.7371878799999996</v>
      </c>
      <c r="D465" s="11">
        <v>0</v>
      </c>
      <c r="E465" s="11">
        <v>0</v>
      </c>
      <c r="F465" s="11">
        <v>0.11978232</v>
      </c>
      <c r="G465" s="11">
        <v>0.02104284</v>
      </c>
      <c r="H465" s="11">
        <v>1.47785484</v>
      </c>
      <c r="I465" s="11">
        <v>4.8333784799999995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S465" s="11">
        <v>0</v>
      </c>
      <c r="T465" s="11">
        <v>2.5510396799999997</v>
      </c>
      <c r="U465" s="11">
        <v>6.80169336</v>
      </c>
      <c r="V465" s="11">
        <v>0.04370436</v>
      </c>
      <c r="W465" s="11">
        <v>0.05179775999999999</v>
      </c>
      <c r="X465" s="11">
        <v>0</v>
      </c>
      <c r="Y465" s="11">
        <v>0.05665379999999999</v>
      </c>
    </row>
    <row r="466" spans="1:25" ht="11.25">
      <c r="A466" s="10">
        <f t="shared" si="10"/>
        <v>42626</v>
      </c>
      <c r="B466" s="11">
        <v>0</v>
      </c>
      <c r="C466" s="11">
        <v>0</v>
      </c>
      <c r="D466" s="11">
        <v>0</v>
      </c>
      <c r="E466" s="11">
        <v>0.09226475999999999</v>
      </c>
      <c r="F466" s="11">
        <v>0</v>
      </c>
      <c r="G466" s="11">
        <v>0</v>
      </c>
      <c r="H466" s="11">
        <v>0.44837435999999997</v>
      </c>
      <c r="I466" s="11">
        <v>0.15053724</v>
      </c>
      <c r="J466" s="11">
        <v>9.009572879999999</v>
      </c>
      <c r="K466" s="11">
        <v>0.24118331999999998</v>
      </c>
      <c r="L466" s="11">
        <v>0</v>
      </c>
      <c r="M466" s="11">
        <v>18.06285012</v>
      </c>
      <c r="N466" s="11">
        <v>0.85466304</v>
      </c>
      <c r="O466" s="11">
        <v>0.4224754799999999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  <c r="V466" s="11">
        <v>0</v>
      </c>
      <c r="W466" s="11">
        <v>0</v>
      </c>
      <c r="X466" s="11">
        <v>0</v>
      </c>
      <c r="Y466" s="11">
        <v>0</v>
      </c>
    </row>
    <row r="467" spans="1:25" ht="11.25">
      <c r="A467" s="10">
        <f t="shared" si="10"/>
        <v>42627</v>
      </c>
      <c r="B467" s="11">
        <v>11.670682799999998</v>
      </c>
      <c r="C467" s="11">
        <v>2.35679808</v>
      </c>
      <c r="D467" s="11">
        <v>2.8116471599999997</v>
      </c>
      <c r="E467" s="11">
        <v>0</v>
      </c>
      <c r="F467" s="11">
        <v>0</v>
      </c>
      <c r="G467" s="11">
        <v>0</v>
      </c>
      <c r="H467" s="11">
        <v>0</v>
      </c>
      <c r="I467" s="11">
        <v>1.1217452399999999</v>
      </c>
      <c r="J467" s="11">
        <v>0.45646775999999994</v>
      </c>
      <c r="K467" s="11">
        <v>12.73253688</v>
      </c>
      <c r="L467" s="11">
        <v>14.558407919999999</v>
      </c>
      <c r="M467" s="11">
        <v>13.614717479999998</v>
      </c>
      <c r="N467" s="11">
        <v>13.305549599999999</v>
      </c>
      <c r="O467" s="11">
        <v>1.1978232</v>
      </c>
      <c r="P467" s="11">
        <v>0.27355692</v>
      </c>
      <c r="Q467" s="11">
        <v>0.34963488</v>
      </c>
      <c r="R467" s="11">
        <v>9.550211999999998</v>
      </c>
      <c r="S467" s="11">
        <v>61.59563003999999</v>
      </c>
      <c r="T467" s="11">
        <v>95.66236931999998</v>
      </c>
      <c r="U467" s="11">
        <v>93.99351023999999</v>
      </c>
      <c r="V467" s="11">
        <v>109.23176375999999</v>
      </c>
      <c r="W467" s="11">
        <v>61.99058795999999</v>
      </c>
      <c r="X467" s="11">
        <v>105.66095567999999</v>
      </c>
      <c r="Y467" s="11">
        <v>105.24495492</v>
      </c>
    </row>
    <row r="468" spans="1:25" ht="11.25">
      <c r="A468" s="10">
        <f t="shared" si="10"/>
        <v>42628</v>
      </c>
      <c r="B468" s="11">
        <v>0.07284059999999999</v>
      </c>
      <c r="C468" s="11">
        <v>0</v>
      </c>
      <c r="D468" s="11">
        <v>0.3285920399999999</v>
      </c>
      <c r="E468" s="11">
        <v>0</v>
      </c>
      <c r="F468" s="11">
        <v>0.0016186799999999997</v>
      </c>
      <c r="G468" s="11">
        <v>0</v>
      </c>
      <c r="H468" s="11">
        <v>0.06960324</v>
      </c>
      <c r="I468" s="11">
        <v>0.0016186799999999997</v>
      </c>
      <c r="J468" s="11">
        <v>6.660868199999999</v>
      </c>
      <c r="K468" s="11">
        <v>0</v>
      </c>
      <c r="L468" s="11">
        <v>0.029136239999999994</v>
      </c>
      <c r="M468" s="11">
        <v>0.3156426</v>
      </c>
      <c r="N468" s="11">
        <v>0</v>
      </c>
      <c r="O468" s="11">
        <v>0.971208</v>
      </c>
      <c r="P468" s="11">
        <v>0.06312852</v>
      </c>
      <c r="Q468" s="11">
        <v>0</v>
      </c>
      <c r="R468" s="11">
        <v>0.0080934</v>
      </c>
      <c r="S468" s="11">
        <v>9.867473279999999</v>
      </c>
      <c r="T468" s="11">
        <v>30.180288599999994</v>
      </c>
      <c r="U468" s="11">
        <v>28.066292519999994</v>
      </c>
      <c r="V468" s="11">
        <v>28.152082559999997</v>
      </c>
      <c r="W468" s="11">
        <v>26.729262839999997</v>
      </c>
      <c r="X468" s="11">
        <v>28.079241959999997</v>
      </c>
      <c r="Y468" s="11">
        <v>4.3785294</v>
      </c>
    </row>
    <row r="469" spans="1:25" ht="11.25">
      <c r="A469" s="10">
        <f t="shared" si="10"/>
        <v>42629</v>
      </c>
      <c r="B469" s="11">
        <v>6.02472696</v>
      </c>
      <c r="C469" s="11">
        <v>0.68470164</v>
      </c>
      <c r="D469" s="11">
        <v>0.45484907999999996</v>
      </c>
      <c r="E469" s="11">
        <v>0.01780548</v>
      </c>
      <c r="F469" s="11">
        <v>0.20395367999999997</v>
      </c>
      <c r="G469" s="11">
        <v>0.21366576</v>
      </c>
      <c r="H469" s="11">
        <v>0.18129215999999998</v>
      </c>
      <c r="I469" s="11">
        <v>20.084581439999997</v>
      </c>
      <c r="J469" s="11">
        <v>4.079073599999999</v>
      </c>
      <c r="K469" s="11">
        <v>2.5478023199999997</v>
      </c>
      <c r="L469" s="11">
        <v>3.0285502799999997</v>
      </c>
      <c r="M469" s="11">
        <v>2.6918648399999996</v>
      </c>
      <c r="N469" s="11">
        <v>2.8488767999999998</v>
      </c>
      <c r="O469" s="11">
        <v>0.11007023999999999</v>
      </c>
      <c r="P469" s="11">
        <v>2.91524268</v>
      </c>
      <c r="Q469" s="11">
        <v>0.17319875999999998</v>
      </c>
      <c r="R469" s="11">
        <v>2.7242384399999993</v>
      </c>
      <c r="S469" s="11">
        <v>93.15017796</v>
      </c>
      <c r="T469" s="11">
        <v>56.203806959999994</v>
      </c>
      <c r="U469" s="11">
        <v>57.60396516</v>
      </c>
      <c r="V469" s="11">
        <v>50.97223319999999</v>
      </c>
      <c r="W469" s="11">
        <v>11.932908959999999</v>
      </c>
      <c r="X469" s="11">
        <v>11.19964692</v>
      </c>
      <c r="Y469" s="11">
        <v>52.23965964</v>
      </c>
    </row>
    <row r="470" spans="1:25" ht="11.25">
      <c r="A470" s="10">
        <f t="shared" si="10"/>
        <v>42630</v>
      </c>
      <c r="B470" s="11">
        <v>0</v>
      </c>
      <c r="C470" s="11">
        <v>4.7411137199999995</v>
      </c>
      <c r="D470" s="11">
        <v>6.50871228</v>
      </c>
      <c r="E470" s="11">
        <v>7.85707272</v>
      </c>
      <c r="F470" s="11">
        <v>4.3137821999999995</v>
      </c>
      <c r="G470" s="11">
        <v>0</v>
      </c>
      <c r="H470" s="11">
        <v>0.97606404</v>
      </c>
      <c r="I470" s="11">
        <v>5.0502816</v>
      </c>
      <c r="J470" s="11">
        <v>6.516805679999999</v>
      </c>
      <c r="K470" s="11">
        <v>7.21769412</v>
      </c>
      <c r="L470" s="11">
        <v>6.748276919999999</v>
      </c>
      <c r="M470" s="11">
        <v>3.2713522799999994</v>
      </c>
      <c r="N470" s="11">
        <v>3.7067771999999994</v>
      </c>
      <c r="O470" s="11">
        <v>7.3569005999999995</v>
      </c>
      <c r="P470" s="11">
        <v>2.17550592</v>
      </c>
      <c r="Q470" s="11">
        <v>18.9304626</v>
      </c>
      <c r="R470" s="11">
        <v>9.17305956</v>
      </c>
      <c r="S470" s="11">
        <v>2.08485984</v>
      </c>
      <c r="T470" s="11">
        <v>10.584548519999998</v>
      </c>
      <c r="U470" s="11">
        <v>0.0032373599999999995</v>
      </c>
      <c r="V470" s="11">
        <v>0</v>
      </c>
      <c r="W470" s="11">
        <v>10.08923244</v>
      </c>
      <c r="X470" s="11">
        <v>16.730676479999996</v>
      </c>
      <c r="Y470" s="11">
        <v>8.25364932</v>
      </c>
    </row>
    <row r="471" spans="1:25" ht="11.25">
      <c r="A471" s="10">
        <f t="shared" si="10"/>
        <v>42631</v>
      </c>
      <c r="B471" s="11">
        <v>4.37367336</v>
      </c>
      <c r="C471" s="11">
        <v>0</v>
      </c>
      <c r="D471" s="11">
        <v>0</v>
      </c>
      <c r="E471" s="11">
        <v>1.96345884</v>
      </c>
      <c r="F471" s="11">
        <v>9.08565084</v>
      </c>
      <c r="G471" s="11">
        <v>1.12983864</v>
      </c>
      <c r="H471" s="11">
        <v>1.8776687999999997</v>
      </c>
      <c r="I471" s="11">
        <v>7.633694879999998</v>
      </c>
      <c r="J471" s="11">
        <v>23.10503832</v>
      </c>
      <c r="K471" s="11">
        <v>65.78801124</v>
      </c>
      <c r="L471" s="11">
        <v>108.6781752</v>
      </c>
      <c r="M471" s="11">
        <v>107.47873332</v>
      </c>
      <c r="N471" s="11">
        <v>108.58105439999999</v>
      </c>
      <c r="O471" s="11">
        <v>61.50983999999999</v>
      </c>
      <c r="P471" s="11">
        <v>0.7154565599999999</v>
      </c>
      <c r="Q471" s="11">
        <v>2.9120053199999996</v>
      </c>
      <c r="R471" s="11">
        <v>8.43170412</v>
      </c>
      <c r="S471" s="11">
        <v>4.86251472</v>
      </c>
      <c r="T471" s="11">
        <v>56.909551439999994</v>
      </c>
      <c r="U471" s="11">
        <v>10.014773159999999</v>
      </c>
      <c r="V471" s="11">
        <v>22.85252424</v>
      </c>
      <c r="W471" s="11">
        <v>19.315708439999998</v>
      </c>
      <c r="X471" s="11">
        <v>43.41137892</v>
      </c>
      <c r="Y471" s="11">
        <v>12.20970324</v>
      </c>
    </row>
    <row r="472" spans="1:25" ht="11.25">
      <c r="A472" s="10">
        <f t="shared" si="10"/>
        <v>42632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0.004856039999999999</v>
      </c>
      <c r="H472" s="11">
        <v>0.05179775999999999</v>
      </c>
      <c r="I472" s="11">
        <v>0.040466999999999996</v>
      </c>
      <c r="J472" s="11">
        <v>0</v>
      </c>
      <c r="K472" s="11">
        <v>0</v>
      </c>
      <c r="L472" s="11">
        <v>0.004856039999999999</v>
      </c>
      <c r="M472" s="11">
        <v>0</v>
      </c>
      <c r="N472" s="11">
        <v>0.040466999999999996</v>
      </c>
      <c r="O472" s="11">
        <v>0.15863064</v>
      </c>
      <c r="P472" s="11">
        <v>0</v>
      </c>
      <c r="Q472" s="11">
        <v>2.3713661999999998</v>
      </c>
      <c r="R472" s="11">
        <v>1.9666961999999997</v>
      </c>
      <c r="S472" s="11">
        <v>0</v>
      </c>
      <c r="T472" s="11">
        <v>0</v>
      </c>
      <c r="U472" s="11">
        <v>7.206363359999999</v>
      </c>
      <c r="V472" s="11">
        <v>9.63438336</v>
      </c>
      <c r="W472" s="11">
        <v>0</v>
      </c>
      <c r="X472" s="11">
        <v>9.8172942</v>
      </c>
      <c r="Y472" s="11">
        <v>9.81081948</v>
      </c>
    </row>
    <row r="473" spans="1:25" ht="11.25">
      <c r="A473" s="10">
        <f t="shared" si="10"/>
        <v>42633</v>
      </c>
      <c r="B473" s="11">
        <v>0.011330759999999999</v>
      </c>
      <c r="C473" s="11">
        <v>0.012949439999999998</v>
      </c>
      <c r="D473" s="11">
        <v>0</v>
      </c>
      <c r="E473" s="11">
        <v>0</v>
      </c>
      <c r="F473" s="11">
        <v>0.08579004</v>
      </c>
      <c r="G473" s="11">
        <v>5.7042283199999995</v>
      </c>
      <c r="H473" s="11">
        <v>0.21042840000000002</v>
      </c>
      <c r="I473" s="11">
        <v>58.102518599999996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0.121401</v>
      </c>
      <c r="P473" s="11">
        <v>0.16672404</v>
      </c>
      <c r="Q473" s="11">
        <v>18.959598839999995</v>
      </c>
      <c r="R473" s="11">
        <v>25.850319599999995</v>
      </c>
      <c r="S473" s="11">
        <v>37.48215408</v>
      </c>
      <c r="T473" s="11">
        <v>0</v>
      </c>
      <c r="U473" s="11">
        <v>0</v>
      </c>
      <c r="V473" s="11">
        <v>0</v>
      </c>
      <c r="W473" s="11">
        <v>0.009712079999999998</v>
      </c>
      <c r="X473" s="11">
        <v>0.004856039999999999</v>
      </c>
      <c r="Y473" s="11">
        <v>0</v>
      </c>
    </row>
    <row r="474" spans="1:25" ht="11.25">
      <c r="A474" s="10">
        <f t="shared" si="10"/>
        <v>42634</v>
      </c>
      <c r="B474" s="11">
        <v>0.09712079999999998</v>
      </c>
      <c r="C474" s="11">
        <v>0.19262291999999998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66.41282172</v>
      </c>
      <c r="K474" s="11">
        <v>111.52057727999998</v>
      </c>
      <c r="L474" s="11">
        <v>106.29224088</v>
      </c>
      <c r="M474" s="11">
        <v>0.011330759999999999</v>
      </c>
      <c r="N474" s="11">
        <v>0</v>
      </c>
      <c r="O474" s="11">
        <v>0</v>
      </c>
      <c r="P474" s="11">
        <v>0.8012466</v>
      </c>
      <c r="Q474" s="11">
        <v>0.5276896799999999</v>
      </c>
      <c r="R474" s="11">
        <v>8.68259952</v>
      </c>
      <c r="S474" s="11">
        <v>15.555514799999997</v>
      </c>
      <c r="T474" s="11">
        <v>0</v>
      </c>
      <c r="U474" s="11">
        <v>0</v>
      </c>
      <c r="V474" s="11">
        <v>0.014568119999999997</v>
      </c>
      <c r="W474" s="11">
        <v>0</v>
      </c>
      <c r="X474" s="11">
        <v>0</v>
      </c>
      <c r="Y474" s="11">
        <v>0</v>
      </c>
    </row>
    <row r="475" spans="1:25" ht="11.25">
      <c r="A475" s="10">
        <f t="shared" si="10"/>
        <v>42635</v>
      </c>
      <c r="B475" s="11">
        <v>0.014568119999999997</v>
      </c>
      <c r="C475" s="11">
        <v>0.0016186799999999997</v>
      </c>
      <c r="D475" s="11">
        <v>0.02104284</v>
      </c>
      <c r="E475" s="11">
        <v>0</v>
      </c>
      <c r="F475" s="11">
        <v>0</v>
      </c>
      <c r="G475" s="11">
        <v>1.6170613199999997</v>
      </c>
      <c r="H475" s="11">
        <v>1.1557375199999997</v>
      </c>
      <c r="I475" s="11">
        <v>0.12787572</v>
      </c>
      <c r="J475" s="11">
        <v>0</v>
      </c>
      <c r="K475" s="11">
        <v>0.04856039999999999</v>
      </c>
      <c r="L475" s="11">
        <v>1.6850458799999997</v>
      </c>
      <c r="M475" s="11">
        <v>3.5999443199999996</v>
      </c>
      <c r="N475" s="11">
        <v>0.23956464</v>
      </c>
      <c r="O475" s="11">
        <v>0.23470859999999996</v>
      </c>
      <c r="P475" s="11">
        <v>0.20395367999999997</v>
      </c>
      <c r="Q475" s="11">
        <v>0.16834272</v>
      </c>
      <c r="R475" s="11">
        <v>0.12787572</v>
      </c>
      <c r="S475" s="11">
        <v>1.4309131199999998</v>
      </c>
      <c r="T475" s="11">
        <v>0</v>
      </c>
      <c r="U475" s="11">
        <v>71.52461315999999</v>
      </c>
      <c r="V475" s="11">
        <v>123.98441327999998</v>
      </c>
      <c r="W475" s="11">
        <v>70.93379496</v>
      </c>
      <c r="X475" s="11">
        <v>120.53824355999998</v>
      </c>
      <c r="Y475" s="11">
        <v>116.37985463999999</v>
      </c>
    </row>
    <row r="476" spans="1:25" ht="11.25">
      <c r="A476" s="10">
        <f t="shared" si="10"/>
        <v>42636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0.04370436</v>
      </c>
      <c r="M476" s="11">
        <v>0</v>
      </c>
      <c r="N476" s="11">
        <v>0</v>
      </c>
      <c r="O476" s="11">
        <v>0</v>
      </c>
      <c r="P476" s="11">
        <v>0.004856039999999999</v>
      </c>
      <c r="Q476" s="11">
        <v>0.012949439999999998</v>
      </c>
      <c r="R476" s="11">
        <v>0.19100423999999996</v>
      </c>
      <c r="S476" s="11">
        <v>17.593432919999998</v>
      </c>
      <c r="T476" s="11">
        <v>75.82706459999999</v>
      </c>
      <c r="U476" s="11">
        <v>58.01672856</v>
      </c>
      <c r="V476" s="11">
        <v>107.84941103999998</v>
      </c>
      <c r="W476" s="11">
        <v>106.14817836</v>
      </c>
      <c r="X476" s="11">
        <v>53.15421384</v>
      </c>
      <c r="Y476" s="11">
        <v>53.541078359999986</v>
      </c>
    </row>
    <row r="477" spans="1:25" ht="11.25">
      <c r="A477" s="10">
        <f t="shared" si="10"/>
        <v>42637</v>
      </c>
      <c r="B477" s="11">
        <v>0</v>
      </c>
      <c r="C477" s="11">
        <v>0</v>
      </c>
      <c r="D477" s="11">
        <v>0</v>
      </c>
      <c r="E477" s="11">
        <v>0</v>
      </c>
      <c r="F477" s="11">
        <v>0.07284059999999999</v>
      </c>
      <c r="G477" s="11">
        <v>0.18938555999999998</v>
      </c>
      <c r="H477" s="11">
        <v>0.10683288</v>
      </c>
      <c r="I477" s="11">
        <v>0.14082515999999998</v>
      </c>
      <c r="J477" s="11">
        <v>0</v>
      </c>
      <c r="K477" s="11">
        <v>0</v>
      </c>
      <c r="L477" s="11">
        <v>0</v>
      </c>
      <c r="M477" s="11">
        <v>0.12787572</v>
      </c>
      <c r="N477" s="11">
        <v>0.07607795999999999</v>
      </c>
      <c r="O477" s="11">
        <v>0</v>
      </c>
      <c r="P477" s="11">
        <v>1.7967347999999996</v>
      </c>
      <c r="Q477" s="11">
        <v>2.2483465199999997</v>
      </c>
      <c r="R477" s="11">
        <v>1.3807340399999999</v>
      </c>
      <c r="S477" s="11">
        <v>0</v>
      </c>
      <c r="T477" s="11">
        <v>0</v>
      </c>
      <c r="U477" s="11">
        <v>79.57269011999999</v>
      </c>
      <c r="V477" s="11">
        <v>77.51211047999999</v>
      </c>
      <c r="W477" s="11">
        <v>56.249129999999994</v>
      </c>
      <c r="X477" s="11">
        <v>0</v>
      </c>
      <c r="Y477" s="11">
        <v>0</v>
      </c>
    </row>
    <row r="478" spans="1:25" ht="11.25">
      <c r="A478" s="10">
        <f t="shared" si="10"/>
        <v>42638</v>
      </c>
      <c r="B478" s="11">
        <v>0.014568119999999997</v>
      </c>
      <c r="C478" s="11">
        <v>25.681976879999993</v>
      </c>
      <c r="D478" s="11">
        <v>19.81426188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0.09550211999999998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33.67501872</v>
      </c>
      <c r="Y478" s="11">
        <v>83.9204646</v>
      </c>
    </row>
    <row r="479" spans="1:25" ht="11.25">
      <c r="A479" s="10">
        <f t="shared" si="10"/>
        <v>42639</v>
      </c>
      <c r="B479" s="11">
        <v>31.405629359999995</v>
      </c>
      <c r="C479" s="11">
        <v>3.6306992399999993</v>
      </c>
      <c r="D479" s="11">
        <v>1.4908042799999999</v>
      </c>
      <c r="E479" s="11">
        <v>0.45161171999999994</v>
      </c>
      <c r="F479" s="11">
        <v>0.06798456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0</v>
      </c>
      <c r="Y479" s="11">
        <v>0</v>
      </c>
    </row>
    <row r="480" spans="1:25" ht="11.25">
      <c r="A480" s="10">
        <f t="shared" si="10"/>
        <v>42640</v>
      </c>
      <c r="B480" s="11">
        <v>0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18.14216544</v>
      </c>
      <c r="S480" s="11">
        <v>0</v>
      </c>
      <c r="T480" s="11">
        <v>28.4725812</v>
      </c>
      <c r="U480" s="11">
        <v>25.045835639999993</v>
      </c>
      <c r="V480" s="11">
        <v>106.17569592</v>
      </c>
      <c r="W480" s="11">
        <v>57.15882816</v>
      </c>
      <c r="X480" s="11">
        <v>105.99440376</v>
      </c>
      <c r="Y480" s="11">
        <v>101.70328307999998</v>
      </c>
    </row>
    <row r="481" spans="1:25" ht="11.25">
      <c r="A481" s="10">
        <f t="shared" si="10"/>
        <v>42641</v>
      </c>
      <c r="B481" s="11">
        <v>0</v>
      </c>
      <c r="C481" s="11">
        <v>0</v>
      </c>
      <c r="D481" s="11">
        <v>0.08902739999999999</v>
      </c>
      <c r="E481" s="11">
        <v>2.1593191199999997</v>
      </c>
      <c r="F481" s="11">
        <v>0.8805619199999999</v>
      </c>
      <c r="G481" s="11">
        <v>0.4694171999999999</v>
      </c>
      <c r="H481" s="11">
        <v>0.38524583999999995</v>
      </c>
      <c r="I481" s="11">
        <v>0</v>
      </c>
      <c r="J481" s="11">
        <v>0</v>
      </c>
      <c r="K481" s="11">
        <v>0</v>
      </c>
      <c r="L481" s="11">
        <v>0.022661519999999997</v>
      </c>
      <c r="M481" s="11">
        <v>0.03884831999999999</v>
      </c>
      <c r="N481" s="11">
        <v>0</v>
      </c>
      <c r="O481" s="11">
        <v>0.5098841999999999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  <c r="V481" s="11">
        <v>0</v>
      </c>
      <c r="W481" s="11">
        <v>0</v>
      </c>
      <c r="X481" s="11">
        <v>124.45706784</v>
      </c>
      <c r="Y481" s="11">
        <v>123.86301228</v>
      </c>
    </row>
    <row r="482" spans="1:25" ht="11.25">
      <c r="A482" s="10">
        <f t="shared" si="10"/>
        <v>42642</v>
      </c>
      <c r="B482" s="11">
        <v>13.376771519999998</v>
      </c>
      <c r="C482" s="11">
        <v>7.981711079999999</v>
      </c>
      <c r="D482" s="11">
        <v>0.0016186799999999997</v>
      </c>
      <c r="E482" s="11">
        <v>0</v>
      </c>
      <c r="F482" s="11">
        <v>0.95825856</v>
      </c>
      <c r="G482" s="11">
        <v>0.67337088</v>
      </c>
      <c r="H482" s="11">
        <v>0.012949439999999998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1">
        <v>93.17607684</v>
      </c>
      <c r="T482" s="11">
        <v>100.94088479999999</v>
      </c>
      <c r="U482" s="11">
        <v>97.53356339999999</v>
      </c>
      <c r="V482" s="11">
        <v>92.92680012</v>
      </c>
      <c r="W482" s="11">
        <v>92.34083795999999</v>
      </c>
      <c r="X482" s="11">
        <v>41.195406</v>
      </c>
      <c r="Y482" s="11">
        <v>41.70367151999999</v>
      </c>
    </row>
    <row r="483" spans="1:25" ht="11.25">
      <c r="A483" s="10">
        <f t="shared" si="10"/>
        <v>42643</v>
      </c>
      <c r="B483" s="11">
        <v>0</v>
      </c>
      <c r="C483" s="11">
        <v>6.2642916</v>
      </c>
      <c r="D483" s="11">
        <v>16.4215086</v>
      </c>
      <c r="E483" s="11">
        <v>21.955775519999996</v>
      </c>
      <c r="F483" s="11">
        <v>20.60255904</v>
      </c>
      <c r="G483" s="11">
        <v>20.06839464</v>
      </c>
      <c r="H483" s="11">
        <v>20.856691799999997</v>
      </c>
      <c r="I483" s="11">
        <v>26.989870319999998</v>
      </c>
      <c r="J483" s="11">
        <v>15.139514039999998</v>
      </c>
      <c r="K483" s="11">
        <v>17.01880152</v>
      </c>
      <c r="L483" s="11">
        <v>18.49665636</v>
      </c>
      <c r="M483" s="11">
        <v>13.05627288</v>
      </c>
      <c r="N483" s="11">
        <v>0</v>
      </c>
      <c r="O483" s="11">
        <v>0</v>
      </c>
      <c r="P483" s="11">
        <v>0.17643612</v>
      </c>
      <c r="Q483" s="11">
        <v>0.006474719999999999</v>
      </c>
      <c r="R483" s="11">
        <v>0.12301967999999999</v>
      </c>
      <c r="S483" s="11">
        <v>0</v>
      </c>
      <c r="T483" s="11">
        <v>7.967142959999999</v>
      </c>
      <c r="U483" s="11">
        <v>35.61581604</v>
      </c>
      <c r="V483" s="11">
        <v>0.8740872</v>
      </c>
      <c r="W483" s="11">
        <v>101.58026339999998</v>
      </c>
      <c r="X483" s="11">
        <v>105.52660523999998</v>
      </c>
      <c r="Y483" s="11">
        <v>58.58488524</v>
      </c>
    </row>
    <row r="484" spans="1:25" ht="11.25">
      <c r="A484" s="10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ht="12.75">
      <c r="A485" s="14"/>
    </row>
    <row r="486" spans="1:25" ht="27.75" customHeight="1">
      <c r="A486" s="49" t="s">
        <v>68</v>
      </c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1"/>
    </row>
    <row r="487" spans="1:25" ht="1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 spans="1:25" ht="31.5" customHeight="1">
      <c r="A488" s="49" t="s">
        <v>69</v>
      </c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1"/>
    </row>
    <row r="489" spans="1:25" ht="11.25">
      <c r="A489" s="7"/>
      <c r="B489" s="6" t="s">
        <v>23</v>
      </c>
      <c r="C489" s="8" t="s">
        <v>24</v>
      </c>
      <c r="D489" s="9" t="s">
        <v>25</v>
      </c>
      <c r="E489" s="6" t="s">
        <v>26</v>
      </c>
      <c r="F489" s="6" t="s">
        <v>27</v>
      </c>
      <c r="G489" s="8" t="s">
        <v>28</v>
      </c>
      <c r="H489" s="9" t="s">
        <v>29</v>
      </c>
      <c r="I489" s="6" t="s">
        <v>30</v>
      </c>
      <c r="J489" s="6" t="s">
        <v>31</v>
      </c>
      <c r="K489" s="6" t="s">
        <v>32</v>
      </c>
      <c r="L489" s="6" t="s">
        <v>33</v>
      </c>
      <c r="M489" s="6" t="s">
        <v>34</v>
      </c>
      <c r="N489" s="6" t="s">
        <v>35</v>
      </c>
      <c r="O489" s="6" t="s">
        <v>36</v>
      </c>
      <c r="P489" s="6" t="s">
        <v>37</v>
      </c>
      <c r="Q489" s="6" t="s">
        <v>38</v>
      </c>
      <c r="R489" s="6" t="s">
        <v>39</v>
      </c>
      <c r="S489" s="6" t="s">
        <v>40</v>
      </c>
      <c r="T489" s="6" t="s">
        <v>41</v>
      </c>
      <c r="U489" s="6" t="s">
        <v>42</v>
      </c>
      <c r="V489" s="6" t="s">
        <v>43</v>
      </c>
      <c r="W489" s="6" t="s">
        <v>44</v>
      </c>
      <c r="X489" s="6" t="s">
        <v>45</v>
      </c>
      <c r="Y489" s="6" t="s">
        <v>64</v>
      </c>
    </row>
    <row r="490" spans="1:25" ht="11.25">
      <c r="A490" s="10">
        <f aca="true" t="shared" si="11" ref="A490:A520">A454</f>
        <v>42614</v>
      </c>
      <c r="B490" s="11">
        <v>94.14404747999998</v>
      </c>
      <c r="C490" s="11">
        <v>96.05247119999999</v>
      </c>
      <c r="D490" s="11">
        <v>105.04261992</v>
      </c>
      <c r="E490" s="11">
        <v>118.66543079999998</v>
      </c>
      <c r="F490" s="11">
        <v>118.49385071999998</v>
      </c>
      <c r="G490" s="11">
        <v>123.67686407999999</v>
      </c>
      <c r="H490" s="11">
        <v>121.73768543999999</v>
      </c>
      <c r="I490" s="11">
        <v>120.80532575999999</v>
      </c>
      <c r="J490" s="11">
        <v>119.11380516</v>
      </c>
      <c r="K490" s="11">
        <v>119.08305023999998</v>
      </c>
      <c r="L490" s="11">
        <v>119.09923703999998</v>
      </c>
      <c r="M490" s="11">
        <v>119.15265347999998</v>
      </c>
      <c r="N490" s="11">
        <v>117.75249527999999</v>
      </c>
      <c r="O490" s="11">
        <v>117.54854160000001</v>
      </c>
      <c r="P490" s="11">
        <v>120.7616214</v>
      </c>
      <c r="Q490" s="11">
        <v>128.46168215999998</v>
      </c>
      <c r="R490" s="11">
        <v>121.37510111999998</v>
      </c>
      <c r="S490" s="11">
        <v>115.45720703999999</v>
      </c>
      <c r="T490" s="11">
        <v>107.44150367999998</v>
      </c>
      <c r="U490" s="11">
        <v>98.39631983999999</v>
      </c>
      <c r="V490" s="11">
        <v>103.9516296</v>
      </c>
      <c r="W490" s="11">
        <v>96.97835615999999</v>
      </c>
      <c r="X490" s="11">
        <v>98.41574399999999</v>
      </c>
      <c r="Y490" s="11">
        <v>100.80977171999999</v>
      </c>
    </row>
    <row r="491" spans="1:25" ht="11.25">
      <c r="A491" s="10">
        <f t="shared" si="11"/>
        <v>42615</v>
      </c>
      <c r="B491" s="11">
        <v>111.42345648</v>
      </c>
      <c r="C491" s="11">
        <v>116.97067283999999</v>
      </c>
      <c r="D491" s="11">
        <v>121.00280471999997</v>
      </c>
      <c r="E491" s="11">
        <v>123.06985907999997</v>
      </c>
      <c r="F491" s="11">
        <v>124.43278764</v>
      </c>
      <c r="G491" s="11">
        <v>124.88278068</v>
      </c>
      <c r="H491" s="11">
        <v>125.46712415999998</v>
      </c>
      <c r="I491" s="11">
        <v>123.91481003999998</v>
      </c>
      <c r="J491" s="11">
        <v>124.759761</v>
      </c>
      <c r="K491" s="11">
        <v>124.53314579999999</v>
      </c>
      <c r="L491" s="11">
        <v>124.47972935999998</v>
      </c>
      <c r="M491" s="11">
        <v>124.47649199999998</v>
      </c>
      <c r="N491" s="11">
        <v>123.14269967999998</v>
      </c>
      <c r="O491" s="11">
        <v>123.39845111999999</v>
      </c>
      <c r="P491" s="11">
        <v>124.54285787999997</v>
      </c>
      <c r="Q491" s="11">
        <v>134.68388807999997</v>
      </c>
      <c r="R491" s="11">
        <v>129.88612056</v>
      </c>
      <c r="S491" s="11">
        <v>123.54251364</v>
      </c>
      <c r="T491" s="11">
        <v>119.66415635999998</v>
      </c>
      <c r="U491" s="11">
        <v>114.00686976</v>
      </c>
      <c r="V491" s="11">
        <v>110.72580539999998</v>
      </c>
      <c r="W491" s="11">
        <v>106.20321347999999</v>
      </c>
      <c r="X491" s="11">
        <v>109.06342104</v>
      </c>
      <c r="Y491" s="11">
        <v>110.01358619999999</v>
      </c>
    </row>
    <row r="492" spans="1:25" ht="11.25">
      <c r="A492" s="10">
        <f t="shared" si="11"/>
        <v>42616</v>
      </c>
      <c r="B492" s="11">
        <v>110.65134612</v>
      </c>
      <c r="C492" s="11">
        <v>112.51444679999999</v>
      </c>
      <c r="D492" s="11">
        <v>120.53986223999998</v>
      </c>
      <c r="E492" s="11">
        <v>124.87792464</v>
      </c>
      <c r="F492" s="11">
        <v>124.16408675999999</v>
      </c>
      <c r="G492" s="11">
        <v>127.10522832</v>
      </c>
      <c r="H492" s="11">
        <v>128.77408739999998</v>
      </c>
      <c r="I492" s="11">
        <v>123.52470815999999</v>
      </c>
      <c r="J492" s="11">
        <v>124.53314579999999</v>
      </c>
      <c r="K492" s="11">
        <v>124.52343371999999</v>
      </c>
      <c r="L492" s="11">
        <v>124.90544219999998</v>
      </c>
      <c r="M492" s="11">
        <v>124.65778415999999</v>
      </c>
      <c r="N492" s="11">
        <v>124.23692736</v>
      </c>
      <c r="O492" s="11">
        <v>123.9261408</v>
      </c>
      <c r="P492" s="11">
        <v>123.57650592</v>
      </c>
      <c r="Q492" s="11">
        <v>134.34882131999998</v>
      </c>
      <c r="R492" s="11">
        <v>126.70217699999999</v>
      </c>
      <c r="S492" s="11">
        <v>123.00025584</v>
      </c>
      <c r="T492" s="11">
        <v>118.73341536</v>
      </c>
      <c r="U492" s="11">
        <v>108.32044692000001</v>
      </c>
      <c r="V492" s="11">
        <v>109.04561555999997</v>
      </c>
      <c r="W492" s="11">
        <v>104.9875848</v>
      </c>
      <c r="X492" s="11">
        <v>108.22170743999999</v>
      </c>
      <c r="Y492" s="11">
        <v>108.38843148</v>
      </c>
    </row>
    <row r="493" spans="1:25" ht="11.25">
      <c r="A493" s="10">
        <f t="shared" si="11"/>
        <v>42617</v>
      </c>
      <c r="B493" s="11">
        <v>91.71117144</v>
      </c>
      <c r="C493" s="11">
        <v>95.46003431999999</v>
      </c>
      <c r="D493" s="11">
        <v>119.50228836</v>
      </c>
      <c r="E493" s="11">
        <v>121.1420112</v>
      </c>
      <c r="F493" s="11">
        <v>122.78497139999999</v>
      </c>
      <c r="G493" s="11">
        <v>123.25924463999999</v>
      </c>
      <c r="H493" s="11">
        <v>123.07147776</v>
      </c>
      <c r="I493" s="11">
        <v>122.52436391999998</v>
      </c>
      <c r="J493" s="11">
        <v>123.302949</v>
      </c>
      <c r="K493" s="11">
        <v>122.63443415999998</v>
      </c>
      <c r="L493" s="11">
        <v>122.64414623999997</v>
      </c>
      <c r="M493" s="11">
        <v>120.46054692</v>
      </c>
      <c r="N493" s="11">
        <v>120.28087344</v>
      </c>
      <c r="O493" s="11">
        <v>120.34238327999999</v>
      </c>
      <c r="P493" s="11">
        <v>121.82509415999998</v>
      </c>
      <c r="Q493" s="11">
        <v>126.01423799999999</v>
      </c>
      <c r="R493" s="11">
        <v>121.81052603999998</v>
      </c>
      <c r="S493" s="11">
        <v>118.69132968</v>
      </c>
      <c r="T493" s="11">
        <v>112.05797903999998</v>
      </c>
      <c r="U493" s="11">
        <v>103.31548835999999</v>
      </c>
      <c r="V493" s="11">
        <v>99.99719436</v>
      </c>
      <c r="W493" s="11">
        <v>103.19085</v>
      </c>
      <c r="X493" s="11">
        <v>104.22033047999999</v>
      </c>
      <c r="Y493" s="11">
        <v>103.30092024</v>
      </c>
    </row>
    <row r="494" spans="1:25" ht="11.25">
      <c r="A494" s="10">
        <f t="shared" si="11"/>
        <v>42618</v>
      </c>
      <c r="B494" s="11">
        <v>91.8115296</v>
      </c>
      <c r="C494" s="11">
        <v>98.90944139999998</v>
      </c>
      <c r="D494" s="11">
        <v>120.54471828</v>
      </c>
      <c r="E494" s="11">
        <v>120.02835935999998</v>
      </c>
      <c r="F494" s="11">
        <v>122.85619332</v>
      </c>
      <c r="G494" s="11">
        <v>122.39486951999997</v>
      </c>
      <c r="H494" s="11">
        <v>122.64738359999998</v>
      </c>
      <c r="I494" s="11">
        <v>121.61952179999999</v>
      </c>
      <c r="J494" s="11">
        <v>122.68785059999999</v>
      </c>
      <c r="K494" s="11">
        <v>120.17080319999998</v>
      </c>
      <c r="L494" s="11">
        <v>120.05425823999997</v>
      </c>
      <c r="M494" s="11">
        <v>118.91470751999998</v>
      </c>
      <c r="N494" s="11">
        <v>118.97783603999997</v>
      </c>
      <c r="O494" s="11">
        <v>119.18178971999998</v>
      </c>
      <c r="P494" s="11">
        <v>122.35925855999999</v>
      </c>
      <c r="Q494" s="11">
        <v>124.2984372</v>
      </c>
      <c r="R494" s="11">
        <v>122.18282244</v>
      </c>
      <c r="S494" s="11">
        <v>119.24491823999999</v>
      </c>
      <c r="T494" s="11">
        <v>112.30725576</v>
      </c>
      <c r="U494" s="11">
        <v>104.51493023999998</v>
      </c>
      <c r="V494" s="11">
        <v>99.63622871999998</v>
      </c>
      <c r="W494" s="11">
        <v>104.10540419999998</v>
      </c>
      <c r="X494" s="11">
        <v>105.91346976</v>
      </c>
      <c r="Y494" s="11">
        <v>105.01024631999998</v>
      </c>
    </row>
    <row r="495" spans="1:25" ht="11.25">
      <c r="A495" s="10">
        <f t="shared" si="11"/>
        <v>42619</v>
      </c>
      <c r="B495" s="11">
        <v>109.25604396</v>
      </c>
      <c r="C495" s="11">
        <v>115.08167328</v>
      </c>
      <c r="D495" s="11">
        <v>120.25659323999999</v>
      </c>
      <c r="E495" s="11">
        <v>119.42944775999999</v>
      </c>
      <c r="F495" s="11">
        <v>121.21647048</v>
      </c>
      <c r="G495" s="11">
        <v>120.52205676</v>
      </c>
      <c r="H495" s="11">
        <v>120.35857007999998</v>
      </c>
      <c r="I495" s="11">
        <v>119.95066271999998</v>
      </c>
      <c r="J495" s="11">
        <v>120.59489735999999</v>
      </c>
      <c r="K495" s="11">
        <v>120.55443035999998</v>
      </c>
      <c r="L495" s="11">
        <v>119.85839795999999</v>
      </c>
      <c r="M495" s="11">
        <v>119.44401588</v>
      </c>
      <c r="N495" s="11">
        <v>119.59131576</v>
      </c>
      <c r="O495" s="11">
        <v>120.08825051999999</v>
      </c>
      <c r="P495" s="11">
        <v>121.21970784</v>
      </c>
      <c r="Q495" s="11">
        <v>128.66725452</v>
      </c>
      <c r="R495" s="11">
        <v>121.85099303999999</v>
      </c>
      <c r="S495" s="11">
        <v>118.58935283999999</v>
      </c>
      <c r="T495" s="11">
        <v>115.04282495999999</v>
      </c>
      <c r="U495" s="11">
        <v>106.11742344</v>
      </c>
      <c r="V495" s="11">
        <v>103.58904528</v>
      </c>
      <c r="W495" s="11">
        <v>103.71530231999999</v>
      </c>
      <c r="X495" s="11">
        <v>104.67032351999998</v>
      </c>
      <c r="Y495" s="11">
        <v>105.39063611999998</v>
      </c>
    </row>
    <row r="496" spans="1:25" ht="11.25">
      <c r="A496" s="10">
        <f t="shared" si="11"/>
        <v>42620</v>
      </c>
      <c r="B496" s="11">
        <v>95.40014315999998</v>
      </c>
      <c r="C496" s="11">
        <v>100.04413607999999</v>
      </c>
      <c r="D496" s="11">
        <v>121.94487647999999</v>
      </c>
      <c r="E496" s="11">
        <v>122.47904087999999</v>
      </c>
      <c r="F496" s="11">
        <v>122.74612307999998</v>
      </c>
      <c r="G496" s="11">
        <v>122.22167076000001</v>
      </c>
      <c r="H496" s="11">
        <v>122.45961671999997</v>
      </c>
      <c r="I496" s="11">
        <v>121.65675144000001</v>
      </c>
      <c r="J496" s="11">
        <v>120.87169163999998</v>
      </c>
      <c r="K496" s="11">
        <v>120.14328564</v>
      </c>
      <c r="L496" s="11">
        <v>121.24722539999998</v>
      </c>
      <c r="M496" s="11">
        <v>120.95748168</v>
      </c>
      <c r="N496" s="11">
        <v>121.26179351999997</v>
      </c>
      <c r="O496" s="11">
        <v>122.21519604</v>
      </c>
      <c r="P496" s="11">
        <v>127.01943827999999</v>
      </c>
      <c r="Q496" s="11">
        <v>125.89607435999999</v>
      </c>
      <c r="R496" s="11">
        <v>121.82347547999998</v>
      </c>
      <c r="S496" s="11">
        <v>120.29706023999998</v>
      </c>
      <c r="T496" s="11">
        <v>114.03438731999998</v>
      </c>
      <c r="U496" s="11">
        <v>107.2294566</v>
      </c>
      <c r="V496" s="11">
        <v>104.28184031999999</v>
      </c>
      <c r="W496" s="11">
        <v>106.913814</v>
      </c>
      <c r="X496" s="11">
        <v>106.89438983999999</v>
      </c>
      <c r="Y496" s="11">
        <v>106.92838212</v>
      </c>
    </row>
    <row r="497" spans="1:25" ht="11.25">
      <c r="A497" s="10">
        <f t="shared" si="11"/>
        <v>42621</v>
      </c>
      <c r="B497" s="11">
        <v>92.48975651999999</v>
      </c>
      <c r="C497" s="11">
        <v>97.90424112</v>
      </c>
      <c r="D497" s="11">
        <v>117.5080746</v>
      </c>
      <c r="E497" s="11">
        <v>119.54599271999997</v>
      </c>
      <c r="F497" s="11">
        <v>120.58680396</v>
      </c>
      <c r="G497" s="11">
        <v>127.53094116</v>
      </c>
      <c r="H497" s="11">
        <v>128.76761267999998</v>
      </c>
      <c r="I497" s="11">
        <v>122.72669892</v>
      </c>
      <c r="J497" s="11">
        <v>119.93447591999998</v>
      </c>
      <c r="K497" s="11">
        <v>119.80012547999998</v>
      </c>
      <c r="L497" s="11">
        <v>119.78231999999998</v>
      </c>
      <c r="M497" s="11">
        <v>119.09276231999999</v>
      </c>
      <c r="N497" s="11">
        <v>119.22387539999997</v>
      </c>
      <c r="O497" s="11">
        <v>119.8956276</v>
      </c>
      <c r="P497" s="11">
        <v>130.51254971999998</v>
      </c>
      <c r="Q497" s="11">
        <v>133.39218144</v>
      </c>
      <c r="R497" s="11">
        <v>140.71832712</v>
      </c>
      <c r="S497" s="11">
        <v>118.12964771999998</v>
      </c>
      <c r="T497" s="11">
        <v>109.05209027999999</v>
      </c>
      <c r="U497" s="11">
        <v>101.15293188</v>
      </c>
      <c r="V497" s="11">
        <v>98.29919903999999</v>
      </c>
      <c r="W497" s="11">
        <v>97.85406203999999</v>
      </c>
      <c r="X497" s="11">
        <v>94.91615784</v>
      </c>
      <c r="Y497" s="11">
        <v>95.05860167999998</v>
      </c>
    </row>
    <row r="498" spans="1:25" ht="11.25">
      <c r="A498" s="10">
        <f t="shared" si="11"/>
        <v>42622</v>
      </c>
      <c r="B498" s="11">
        <v>85.46954136</v>
      </c>
      <c r="C498" s="11">
        <v>92.50918068</v>
      </c>
      <c r="D498" s="11">
        <v>81.87607175999999</v>
      </c>
      <c r="E498" s="11">
        <v>111.61446071999998</v>
      </c>
      <c r="F498" s="11">
        <v>116.33453159999999</v>
      </c>
      <c r="G498" s="11">
        <v>125.15310023999997</v>
      </c>
      <c r="H498" s="11">
        <v>125.66136576</v>
      </c>
      <c r="I498" s="11">
        <v>119.15750951999998</v>
      </c>
      <c r="J498" s="11">
        <v>117.04513212</v>
      </c>
      <c r="K498" s="11">
        <v>117.86742155999998</v>
      </c>
      <c r="L498" s="11">
        <v>117.53397348</v>
      </c>
      <c r="M498" s="11">
        <v>116.26654703999999</v>
      </c>
      <c r="N498" s="11">
        <v>113.96802143999999</v>
      </c>
      <c r="O498" s="11">
        <v>115.54137839999999</v>
      </c>
      <c r="P498" s="11">
        <v>117.66670523999998</v>
      </c>
      <c r="Q498" s="11">
        <v>134.66284523999997</v>
      </c>
      <c r="R498" s="11">
        <v>118.22353115999998</v>
      </c>
      <c r="S498" s="11">
        <v>112.40275787999997</v>
      </c>
      <c r="T498" s="11">
        <v>92.81187383999999</v>
      </c>
      <c r="U498" s="11">
        <v>89.17955592</v>
      </c>
      <c r="V498" s="11">
        <v>86.50549655999998</v>
      </c>
      <c r="W498" s="11">
        <v>86.05226615999999</v>
      </c>
      <c r="X498" s="11">
        <v>85.19274707999998</v>
      </c>
      <c r="Y498" s="11">
        <v>85.38375131999999</v>
      </c>
    </row>
    <row r="499" spans="1:25" ht="11.25">
      <c r="A499" s="10">
        <f t="shared" si="11"/>
        <v>42623</v>
      </c>
      <c r="B499" s="11">
        <v>109.42276799999998</v>
      </c>
      <c r="C499" s="11">
        <v>110.64163404</v>
      </c>
      <c r="D499" s="11">
        <v>117.79458096</v>
      </c>
      <c r="E499" s="11">
        <v>120.07691976000001</v>
      </c>
      <c r="F499" s="11">
        <v>120.73895987999998</v>
      </c>
      <c r="G499" s="11">
        <v>124.21264715999999</v>
      </c>
      <c r="H499" s="11">
        <v>126.16963127999999</v>
      </c>
      <c r="I499" s="11">
        <v>122.06304012</v>
      </c>
      <c r="J499" s="11">
        <v>120.48158975999999</v>
      </c>
      <c r="K499" s="11">
        <v>119.33718299999998</v>
      </c>
      <c r="L499" s="11">
        <v>119.37279396</v>
      </c>
      <c r="M499" s="11">
        <v>119.15912819999998</v>
      </c>
      <c r="N499" s="11">
        <v>119.00859095999999</v>
      </c>
      <c r="O499" s="11">
        <v>119.56703556</v>
      </c>
      <c r="P499" s="11">
        <v>127.46133791999999</v>
      </c>
      <c r="Q499" s="11">
        <v>130.40409816</v>
      </c>
      <c r="R499" s="11">
        <v>121.19219027999999</v>
      </c>
      <c r="S499" s="11">
        <v>118.36273764</v>
      </c>
      <c r="T499" s="11">
        <v>115.50414875999999</v>
      </c>
      <c r="U499" s="11">
        <v>109.68013811999998</v>
      </c>
      <c r="V499" s="11">
        <v>105.69656663999999</v>
      </c>
      <c r="W499" s="11">
        <v>115.19174352</v>
      </c>
      <c r="X499" s="11">
        <v>114.80649767999998</v>
      </c>
      <c r="Y499" s="11">
        <v>114.97484039999998</v>
      </c>
    </row>
    <row r="500" spans="1:25" ht="11.25">
      <c r="A500" s="10">
        <f t="shared" si="11"/>
        <v>42624</v>
      </c>
      <c r="B500" s="11">
        <v>112.74753671999999</v>
      </c>
      <c r="C500" s="11">
        <v>112.26355139999997</v>
      </c>
      <c r="D500" s="11">
        <v>115.84407155999999</v>
      </c>
      <c r="E500" s="11">
        <v>117.4514208</v>
      </c>
      <c r="F500" s="11">
        <v>116.87031467999999</v>
      </c>
      <c r="G500" s="11">
        <v>117.111498</v>
      </c>
      <c r="H500" s="11">
        <v>114.79840427999999</v>
      </c>
      <c r="I500" s="11">
        <v>114.37107275999999</v>
      </c>
      <c r="J500" s="11">
        <v>115.16422596</v>
      </c>
      <c r="K500" s="11">
        <v>111.19845995999998</v>
      </c>
      <c r="L500" s="11">
        <v>110.15764871999998</v>
      </c>
      <c r="M500" s="11">
        <v>109.86304895999999</v>
      </c>
      <c r="N500" s="11">
        <v>109.96988183999999</v>
      </c>
      <c r="O500" s="11">
        <v>110.83101959999999</v>
      </c>
      <c r="P500" s="11">
        <v>116.33291291999998</v>
      </c>
      <c r="Q500" s="11">
        <v>118.95679319999998</v>
      </c>
      <c r="R500" s="11">
        <v>111.17741712</v>
      </c>
      <c r="S500" s="11">
        <v>109.77402155999998</v>
      </c>
      <c r="T500" s="11">
        <v>105.95717411999999</v>
      </c>
      <c r="U500" s="11">
        <v>101.30670647999999</v>
      </c>
      <c r="V500" s="11">
        <v>96.84238703999999</v>
      </c>
      <c r="W500" s="11">
        <v>100.51840931999999</v>
      </c>
      <c r="X500" s="11">
        <v>98.49020328</v>
      </c>
      <c r="Y500" s="11">
        <v>99.27202571999999</v>
      </c>
    </row>
    <row r="501" spans="1:25" ht="11.25">
      <c r="A501" s="10">
        <f t="shared" si="11"/>
        <v>42625</v>
      </c>
      <c r="B501" s="11">
        <v>91.70631539999998</v>
      </c>
      <c r="C501" s="11">
        <v>97.0155858</v>
      </c>
      <c r="D501" s="11">
        <v>108.00966035999998</v>
      </c>
      <c r="E501" s="11">
        <v>109.23985715999999</v>
      </c>
      <c r="F501" s="11">
        <v>115.36332359999999</v>
      </c>
      <c r="G501" s="11">
        <v>115.61745635999998</v>
      </c>
      <c r="H501" s="11">
        <v>115.41512135999999</v>
      </c>
      <c r="I501" s="11">
        <v>110.72580539999998</v>
      </c>
      <c r="J501" s="11">
        <v>115.12214027999998</v>
      </c>
      <c r="K501" s="11">
        <v>117.43037796</v>
      </c>
      <c r="L501" s="11">
        <v>117.29279016</v>
      </c>
      <c r="M501" s="11">
        <v>117.14387159999998</v>
      </c>
      <c r="N501" s="11">
        <v>116.39442275999998</v>
      </c>
      <c r="O501" s="11">
        <v>116.13381528</v>
      </c>
      <c r="P501" s="11">
        <v>138.4133268</v>
      </c>
      <c r="Q501" s="11">
        <v>136.38835812</v>
      </c>
      <c r="R501" s="11">
        <v>132.39507455999998</v>
      </c>
      <c r="S501" s="11">
        <v>107.58071015999998</v>
      </c>
      <c r="T501" s="11">
        <v>102.51262307999998</v>
      </c>
      <c r="U501" s="11">
        <v>96.71451132</v>
      </c>
      <c r="V501" s="11">
        <v>91.1478708</v>
      </c>
      <c r="W501" s="11">
        <v>92.26961603999999</v>
      </c>
      <c r="X501" s="11">
        <v>92.71799039999998</v>
      </c>
      <c r="Y501" s="11">
        <v>92.6046828</v>
      </c>
    </row>
    <row r="502" spans="1:25" ht="11.25">
      <c r="A502" s="10">
        <f t="shared" si="11"/>
        <v>42626</v>
      </c>
      <c r="B502" s="11">
        <v>0</v>
      </c>
      <c r="C502" s="11">
        <v>0</v>
      </c>
      <c r="D502" s="11">
        <v>0</v>
      </c>
      <c r="E502" s="11">
        <v>86.47636032</v>
      </c>
      <c r="F502" s="11">
        <v>107.28287303999997</v>
      </c>
      <c r="G502" s="11">
        <v>119.64796955999998</v>
      </c>
      <c r="H502" s="11">
        <v>118.11831696</v>
      </c>
      <c r="I502" s="11">
        <v>115.98813407999998</v>
      </c>
      <c r="J502" s="11">
        <v>132.31737791999998</v>
      </c>
      <c r="K502" s="11">
        <v>140.82030396</v>
      </c>
      <c r="L502" s="11">
        <v>137.53762092</v>
      </c>
      <c r="M502" s="11">
        <v>136.76712923999997</v>
      </c>
      <c r="N502" s="11">
        <v>106.53504287999999</v>
      </c>
      <c r="O502" s="11">
        <v>108.20228328</v>
      </c>
      <c r="P502" s="11">
        <v>121.32977807999998</v>
      </c>
      <c r="Q502" s="11">
        <v>145.60512203999997</v>
      </c>
      <c r="R502" s="11">
        <v>139.56097092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0</v>
      </c>
    </row>
    <row r="503" spans="1:25" ht="11.25">
      <c r="A503" s="10">
        <f t="shared" si="11"/>
        <v>42627</v>
      </c>
      <c r="B503" s="11">
        <v>104.28831503999999</v>
      </c>
      <c r="C503" s="11">
        <v>106.06886303999998</v>
      </c>
      <c r="D503" s="11">
        <v>109.62510299999998</v>
      </c>
      <c r="E503" s="11">
        <v>109.98444995999999</v>
      </c>
      <c r="F503" s="11">
        <v>115.2662028</v>
      </c>
      <c r="G503" s="11">
        <v>124.27901303999998</v>
      </c>
      <c r="H503" s="11">
        <v>129.63522516</v>
      </c>
      <c r="I503" s="11">
        <v>122.94683939999997</v>
      </c>
      <c r="J503" s="11">
        <v>138.94263515999998</v>
      </c>
      <c r="K503" s="11">
        <v>137.99247</v>
      </c>
      <c r="L503" s="11">
        <v>139.42823916</v>
      </c>
      <c r="M503" s="11">
        <v>138.58652555999996</v>
      </c>
      <c r="N503" s="11">
        <v>115.69677167999997</v>
      </c>
      <c r="O503" s="11">
        <v>123.15241175999999</v>
      </c>
      <c r="P503" s="11">
        <v>146.17004135999997</v>
      </c>
      <c r="Q503" s="11">
        <v>149.5498452</v>
      </c>
      <c r="R503" s="11">
        <v>133.79037671999998</v>
      </c>
      <c r="S503" s="11">
        <v>107.12424239999999</v>
      </c>
      <c r="T503" s="11">
        <v>104.66061144</v>
      </c>
      <c r="U503" s="11">
        <v>103.88526371999998</v>
      </c>
      <c r="V503" s="11">
        <v>103.83832199999999</v>
      </c>
      <c r="W503" s="11">
        <v>102.29895732</v>
      </c>
      <c r="X503" s="11">
        <v>100.64466635999999</v>
      </c>
      <c r="Y503" s="11">
        <v>100.30150619999999</v>
      </c>
    </row>
    <row r="504" spans="1:25" ht="11.25">
      <c r="A504" s="10">
        <f t="shared" si="11"/>
        <v>42628</v>
      </c>
      <c r="B504" s="11">
        <v>108.14562948</v>
      </c>
      <c r="C504" s="11">
        <v>109.71089303999999</v>
      </c>
      <c r="D504" s="11">
        <v>122.88532955999997</v>
      </c>
      <c r="E504" s="11">
        <v>124.03135499999998</v>
      </c>
      <c r="F504" s="11">
        <v>150.03059315999997</v>
      </c>
      <c r="G504" s="11">
        <v>129.2435046</v>
      </c>
      <c r="H504" s="11">
        <v>149.71495055999998</v>
      </c>
      <c r="I504" s="11">
        <v>123.66067727999999</v>
      </c>
      <c r="J504" s="11">
        <v>139.75359383999998</v>
      </c>
      <c r="K504" s="11">
        <v>135.90761016</v>
      </c>
      <c r="L504" s="11">
        <v>140.60340083999998</v>
      </c>
      <c r="M504" s="11">
        <v>138.25469615999998</v>
      </c>
      <c r="N504" s="11">
        <v>122.49522767999999</v>
      </c>
      <c r="O504" s="11">
        <v>123.72704315999998</v>
      </c>
      <c r="P504" s="11">
        <v>145.20530807999998</v>
      </c>
      <c r="Q504" s="11">
        <v>144.14021663999998</v>
      </c>
      <c r="R504" s="11">
        <v>138.87788795999998</v>
      </c>
      <c r="S504" s="11">
        <v>115.36656095999999</v>
      </c>
      <c r="T504" s="11">
        <v>109.34507135999999</v>
      </c>
      <c r="U504" s="11">
        <v>107.35247627999999</v>
      </c>
      <c r="V504" s="11">
        <v>107.12100503999999</v>
      </c>
      <c r="W504" s="11">
        <v>107.13881051999998</v>
      </c>
      <c r="X504" s="11">
        <v>107.34923891999999</v>
      </c>
      <c r="Y504" s="11">
        <v>107.52081899999999</v>
      </c>
    </row>
    <row r="505" spans="1:25" ht="11.25">
      <c r="A505" s="10">
        <f t="shared" si="11"/>
        <v>42629</v>
      </c>
      <c r="B505" s="11">
        <v>100.14611292</v>
      </c>
      <c r="C505" s="11">
        <v>104.48255663999998</v>
      </c>
      <c r="D505" s="11">
        <v>104.85161568</v>
      </c>
      <c r="E505" s="11">
        <v>107.03845236</v>
      </c>
      <c r="F505" s="11">
        <v>142.767576</v>
      </c>
      <c r="G505" s="11">
        <v>122.60044187999999</v>
      </c>
      <c r="H505" s="11">
        <v>122.10026976</v>
      </c>
      <c r="I505" s="11">
        <v>121.21808915999999</v>
      </c>
      <c r="J505" s="11">
        <v>105.78721271999999</v>
      </c>
      <c r="K505" s="11">
        <v>105.91832579999999</v>
      </c>
      <c r="L505" s="11">
        <v>106.66291860000001</v>
      </c>
      <c r="M505" s="11">
        <v>106.14817836</v>
      </c>
      <c r="N505" s="11">
        <v>106.35213203999999</v>
      </c>
      <c r="O505" s="11">
        <v>109.21881431999999</v>
      </c>
      <c r="P505" s="11">
        <v>148.26946931999998</v>
      </c>
      <c r="Q505" s="11">
        <v>146.56661796</v>
      </c>
      <c r="R505" s="11">
        <v>122.11807523999998</v>
      </c>
      <c r="S505" s="11">
        <v>107.43502896</v>
      </c>
      <c r="T505" s="11">
        <v>104.81438603999997</v>
      </c>
      <c r="U505" s="11">
        <v>104.12159099999998</v>
      </c>
      <c r="V505" s="11">
        <v>100.94574083999998</v>
      </c>
      <c r="W505" s="11">
        <v>100.01985587999998</v>
      </c>
      <c r="X505" s="11">
        <v>99.23803344</v>
      </c>
      <c r="Y505" s="11">
        <v>97.22925155999998</v>
      </c>
    </row>
    <row r="506" spans="1:25" ht="11.25">
      <c r="A506" s="10">
        <f t="shared" si="11"/>
        <v>42630</v>
      </c>
      <c r="B506" s="11">
        <v>105.30646476</v>
      </c>
      <c r="C506" s="11">
        <v>112.49825999999999</v>
      </c>
      <c r="D506" s="11">
        <v>118.18630151999999</v>
      </c>
      <c r="E506" s="11">
        <v>119.944188</v>
      </c>
      <c r="F506" s="11">
        <v>123.57326855999997</v>
      </c>
      <c r="G506" s="11">
        <v>126.73940663999998</v>
      </c>
      <c r="H506" s="11">
        <v>127.23148536</v>
      </c>
      <c r="I506" s="11">
        <v>126.01747535999999</v>
      </c>
      <c r="J506" s="11">
        <v>122.15530487999999</v>
      </c>
      <c r="K506" s="11">
        <v>122.84324387999999</v>
      </c>
      <c r="L506" s="11">
        <v>122.14073676</v>
      </c>
      <c r="M506" s="11">
        <v>120.48320844</v>
      </c>
      <c r="N506" s="11">
        <v>120.81018179999998</v>
      </c>
      <c r="O506" s="11">
        <v>122.98568771999999</v>
      </c>
      <c r="P506" s="11">
        <v>128.70772151999998</v>
      </c>
      <c r="Q506" s="11">
        <v>141.78503723999998</v>
      </c>
      <c r="R506" s="11">
        <v>126.15506316</v>
      </c>
      <c r="S506" s="11">
        <v>117.96777971999997</v>
      </c>
      <c r="T506" s="11">
        <v>116.0350758</v>
      </c>
      <c r="U506" s="11">
        <v>111.71158151999998</v>
      </c>
      <c r="V506" s="11">
        <v>107.27801699999998</v>
      </c>
      <c r="W506" s="11">
        <v>106.02677736</v>
      </c>
      <c r="X506" s="11">
        <v>108.06469548</v>
      </c>
      <c r="Y506" s="11">
        <v>105.00215291999999</v>
      </c>
    </row>
    <row r="507" spans="1:25" ht="11.25">
      <c r="A507" s="10">
        <f t="shared" si="11"/>
        <v>42631</v>
      </c>
      <c r="B507" s="11">
        <v>93.31852067999999</v>
      </c>
      <c r="C507" s="11">
        <v>88.82182764</v>
      </c>
      <c r="D507" s="11">
        <v>102.93995460000001</v>
      </c>
      <c r="E507" s="11">
        <v>109.53121955999998</v>
      </c>
      <c r="F507" s="11">
        <v>112.7329686</v>
      </c>
      <c r="G507" s="11">
        <v>113.41928891999999</v>
      </c>
      <c r="H507" s="11">
        <v>113.47756139999997</v>
      </c>
      <c r="I507" s="11">
        <v>112.95958379999999</v>
      </c>
      <c r="J507" s="11">
        <v>111.97380768</v>
      </c>
      <c r="K507" s="11">
        <v>111.29234339999998</v>
      </c>
      <c r="L507" s="11">
        <v>111.32957303999997</v>
      </c>
      <c r="M507" s="11">
        <v>111.68244528</v>
      </c>
      <c r="N507" s="11">
        <v>111.50600915999999</v>
      </c>
      <c r="O507" s="11">
        <v>112.33962935999998</v>
      </c>
      <c r="P507" s="11">
        <v>124.68368303999999</v>
      </c>
      <c r="Q507" s="11">
        <v>126.89965596</v>
      </c>
      <c r="R507" s="11">
        <v>121.37995715999998</v>
      </c>
      <c r="S507" s="11">
        <v>110.36160239999998</v>
      </c>
      <c r="T507" s="11">
        <v>103.05488088</v>
      </c>
      <c r="U507" s="11">
        <v>96.41019947999999</v>
      </c>
      <c r="V507" s="11">
        <v>92.67914207999998</v>
      </c>
      <c r="W507" s="11">
        <v>88.56445751999999</v>
      </c>
      <c r="X507" s="11">
        <v>89.41750187999999</v>
      </c>
      <c r="Y507" s="11">
        <v>90.93258635999999</v>
      </c>
    </row>
    <row r="508" spans="1:25" ht="11.25">
      <c r="A508" s="10">
        <f t="shared" si="11"/>
        <v>42632</v>
      </c>
      <c r="B508" s="11">
        <v>9.02252232</v>
      </c>
      <c r="C508" s="11">
        <v>9.7444536</v>
      </c>
      <c r="D508" s="11">
        <v>10.563505679999999</v>
      </c>
      <c r="E508" s="11">
        <v>114.34841123999998</v>
      </c>
      <c r="F508" s="11">
        <v>114.18330587999999</v>
      </c>
      <c r="G508" s="11">
        <v>113.68151507999998</v>
      </c>
      <c r="H508" s="11">
        <v>113.49860423999999</v>
      </c>
      <c r="I508" s="11">
        <v>112.37524031999999</v>
      </c>
      <c r="J508" s="11">
        <v>112.30078103999999</v>
      </c>
      <c r="K508" s="11">
        <v>112.6844082</v>
      </c>
      <c r="L508" s="11">
        <v>112.55167644000001</v>
      </c>
      <c r="M508" s="11">
        <v>112.6115676</v>
      </c>
      <c r="N508" s="11">
        <v>113.16191879999998</v>
      </c>
      <c r="O508" s="11">
        <v>114.18492455999998</v>
      </c>
      <c r="P508" s="11">
        <v>126.81548459999999</v>
      </c>
      <c r="Q508" s="11">
        <v>128.85987744</v>
      </c>
      <c r="R508" s="11">
        <v>120.40227444</v>
      </c>
      <c r="S508" s="11">
        <v>10.718898959999999</v>
      </c>
      <c r="T508" s="11">
        <v>10.103800559999998</v>
      </c>
      <c r="U508" s="11">
        <v>9.414242879999998</v>
      </c>
      <c r="V508" s="11">
        <v>9.2588496</v>
      </c>
      <c r="W508" s="11">
        <v>9.304172639999999</v>
      </c>
      <c r="X508" s="11">
        <v>9.344639639999999</v>
      </c>
      <c r="Y508" s="11">
        <v>9.34625832</v>
      </c>
    </row>
    <row r="509" spans="1:25" ht="11.25">
      <c r="A509" s="10">
        <f t="shared" si="11"/>
        <v>42633</v>
      </c>
      <c r="B509" s="11">
        <v>0.011330759999999999</v>
      </c>
      <c r="C509" s="11">
        <v>0.027517559999999996</v>
      </c>
      <c r="D509" s="11">
        <v>0.16186799999999998</v>
      </c>
      <c r="E509" s="11">
        <v>121.44470435999997</v>
      </c>
      <c r="F509" s="11">
        <v>146.35942691999998</v>
      </c>
      <c r="G509" s="11">
        <v>144.02852772</v>
      </c>
      <c r="H509" s="11">
        <v>146.207271</v>
      </c>
      <c r="I509" s="11">
        <v>57.0341898</v>
      </c>
      <c r="J509" s="11">
        <v>0.11978232</v>
      </c>
      <c r="K509" s="11">
        <v>0.3722963999999999</v>
      </c>
      <c r="L509" s="11">
        <v>0.35772827999999995</v>
      </c>
      <c r="M509" s="11">
        <v>0.13273175999999998</v>
      </c>
      <c r="N509" s="11">
        <v>0.02104284</v>
      </c>
      <c r="O509" s="11">
        <v>127.34479296</v>
      </c>
      <c r="P509" s="11">
        <v>144.67599972</v>
      </c>
      <c r="Q509" s="11">
        <v>145.52904407999998</v>
      </c>
      <c r="R509" s="11">
        <v>138.49102344</v>
      </c>
      <c r="S509" s="11">
        <v>86.90045448</v>
      </c>
      <c r="T509" s="11">
        <v>0.14244384</v>
      </c>
      <c r="U509" s="11">
        <v>0.004856039999999999</v>
      </c>
      <c r="V509" s="11">
        <v>0.0161868</v>
      </c>
      <c r="W509" s="11">
        <v>0.0080934</v>
      </c>
      <c r="X509" s="11">
        <v>0.004856039999999999</v>
      </c>
      <c r="Y509" s="11">
        <v>0</v>
      </c>
    </row>
    <row r="510" spans="1:25" ht="11.25">
      <c r="A510" s="10">
        <f t="shared" si="11"/>
        <v>42634</v>
      </c>
      <c r="B510" s="11">
        <v>0.23308991999999995</v>
      </c>
      <c r="C510" s="11">
        <v>0.35125355999999996</v>
      </c>
      <c r="D510" s="11">
        <v>0.39819528</v>
      </c>
      <c r="E510" s="11">
        <v>129.37947372</v>
      </c>
      <c r="F510" s="11">
        <v>131.49185111999998</v>
      </c>
      <c r="G510" s="11">
        <v>130.95283068</v>
      </c>
      <c r="H510" s="11">
        <v>129.8262294</v>
      </c>
      <c r="I510" s="11">
        <v>122.57454299999998</v>
      </c>
      <c r="J510" s="11">
        <v>122.15044884</v>
      </c>
      <c r="K510" s="11">
        <v>121.87203587999998</v>
      </c>
      <c r="L510" s="11">
        <v>121.87203587999998</v>
      </c>
      <c r="M510" s="11">
        <v>88.54017732</v>
      </c>
      <c r="N510" s="11">
        <v>122.46771011999998</v>
      </c>
      <c r="O510" s="11">
        <v>130.54168596</v>
      </c>
      <c r="P510" s="11">
        <v>148.18044192</v>
      </c>
      <c r="Q510" s="11">
        <v>147.06840875999998</v>
      </c>
      <c r="R510" s="11">
        <v>132.81916871999996</v>
      </c>
      <c r="S510" s="11">
        <v>121.06917059999999</v>
      </c>
      <c r="T510" s="11">
        <v>0.48236663999999996</v>
      </c>
      <c r="U510" s="11">
        <v>0.4775106</v>
      </c>
      <c r="V510" s="11">
        <v>0.33344808</v>
      </c>
      <c r="W510" s="11">
        <v>0</v>
      </c>
      <c r="X510" s="11">
        <v>0</v>
      </c>
      <c r="Y510" s="11">
        <v>0</v>
      </c>
    </row>
    <row r="511" spans="1:25" ht="11.25">
      <c r="A511" s="10">
        <f t="shared" si="11"/>
        <v>42635</v>
      </c>
      <c r="B511" s="11">
        <v>121.23427595999999</v>
      </c>
      <c r="C511" s="11">
        <v>122.94198335999998</v>
      </c>
      <c r="D511" s="11">
        <v>125.09159039999997</v>
      </c>
      <c r="E511" s="11">
        <v>129.26131008</v>
      </c>
      <c r="F511" s="11">
        <v>134.15781707999997</v>
      </c>
      <c r="G511" s="11">
        <v>135.20510303999998</v>
      </c>
      <c r="H511" s="11">
        <v>134.81985719999997</v>
      </c>
      <c r="I511" s="11">
        <v>130.41866628</v>
      </c>
      <c r="J511" s="11">
        <v>125.95920287999999</v>
      </c>
      <c r="K511" s="11">
        <v>124.79699063999998</v>
      </c>
      <c r="L511" s="11">
        <v>126.28617623999997</v>
      </c>
      <c r="M511" s="11">
        <v>126.31854983999997</v>
      </c>
      <c r="N511" s="11">
        <v>127.64910479999998</v>
      </c>
      <c r="O511" s="11">
        <v>136.14231876</v>
      </c>
      <c r="P511" s="11">
        <v>147.745017</v>
      </c>
      <c r="Q511" s="11">
        <v>139.78111139999996</v>
      </c>
      <c r="R511" s="11">
        <v>130.33449492</v>
      </c>
      <c r="S511" s="11">
        <v>122.19091583999999</v>
      </c>
      <c r="T511" s="11">
        <v>120.39094367999999</v>
      </c>
      <c r="U511" s="11">
        <v>117.39638567999998</v>
      </c>
      <c r="V511" s="11">
        <v>116.95772339999996</v>
      </c>
      <c r="W511" s="11">
        <v>116.20665588</v>
      </c>
      <c r="X511" s="11">
        <v>114.10237187999998</v>
      </c>
      <c r="Y511" s="11">
        <v>110.35027163999999</v>
      </c>
    </row>
    <row r="512" spans="1:25" ht="11.25">
      <c r="A512" s="10">
        <f t="shared" si="11"/>
        <v>42636</v>
      </c>
      <c r="B512" s="11">
        <v>102.59679444</v>
      </c>
      <c r="C512" s="11">
        <v>107.78142647999998</v>
      </c>
      <c r="D512" s="11">
        <v>117.1276848</v>
      </c>
      <c r="E512" s="11">
        <v>121.07564532</v>
      </c>
      <c r="F512" s="11">
        <v>127.71870804</v>
      </c>
      <c r="G512" s="11">
        <v>127.57950155999997</v>
      </c>
      <c r="H512" s="11">
        <v>127.13598323999997</v>
      </c>
      <c r="I512" s="11">
        <v>123.09413927999998</v>
      </c>
      <c r="J512" s="11">
        <v>122.00800499999998</v>
      </c>
      <c r="K512" s="11">
        <v>120.46864031999999</v>
      </c>
      <c r="L512" s="11">
        <v>120.87007295999999</v>
      </c>
      <c r="M512" s="11">
        <v>121.23913199999998</v>
      </c>
      <c r="N512" s="11">
        <v>126.36549155999998</v>
      </c>
      <c r="O512" s="11">
        <v>147.25617563999998</v>
      </c>
      <c r="P512" s="11">
        <v>149.44786835999997</v>
      </c>
      <c r="Q512" s="11">
        <v>148.97683247999998</v>
      </c>
      <c r="R512" s="11">
        <v>127.26547763999999</v>
      </c>
      <c r="S512" s="11">
        <v>115.55270915999998</v>
      </c>
      <c r="T512" s="11">
        <v>108.32692164</v>
      </c>
      <c r="U512" s="11">
        <v>103.7088276</v>
      </c>
      <c r="V512" s="11">
        <v>101.31318119999999</v>
      </c>
      <c r="W512" s="11">
        <v>100.20114803999999</v>
      </c>
      <c r="X512" s="11">
        <v>99.70583196</v>
      </c>
      <c r="Y512" s="11">
        <v>100.54107083999999</v>
      </c>
    </row>
    <row r="513" spans="1:25" ht="11.25">
      <c r="A513" s="10">
        <f t="shared" si="11"/>
        <v>42637</v>
      </c>
      <c r="B513" s="11">
        <v>49.41344435999999</v>
      </c>
      <c r="C513" s="11">
        <v>75.80925912</v>
      </c>
      <c r="D513" s="11">
        <v>80.9987472</v>
      </c>
      <c r="E513" s="11">
        <v>88.25690832</v>
      </c>
      <c r="F513" s="11">
        <v>124.759761</v>
      </c>
      <c r="G513" s="11">
        <v>125.43475056</v>
      </c>
      <c r="H513" s="11">
        <v>124.40203271999998</v>
      </c>
      <c r="I513" s="11">
        <v>123.07471512</v>
      </c>
      <c r="J513" s="11">
        <v>85.58608631999999</v>
      </c>
      <c r="K513" s="11">
        <v>84.65534532</v>
      </c>
      <c r="L513" s="11">
        <v>85.18303499999999</v>
      </c>
      <c r="M513" s="11">
        <v>123.29971164</v>
      </c>
      <c r="N513" s="11">
        <v>124.30167456</v>
      </c>
      <c r="O513" s="11">
        <v>127.35612371999999</v>
      </c>
      <c r="P513" s="11">
        <v>146.91301547999998</v>
      </c>
      <c r="Q513" s="11">
        <v>145.96932503999997</v>
      </c>
      <c r="R513" s="11">
        <v>126.63095507999996</v>
      </c>
      <c r="S513" s="11">
        <v>82.42642296</v>
      </c>
      <c r="T513" s="11">
        <v>77.79861683999998</v>
      </c>
      <c r="U513" s="11">
        <v>73.93159032</v>
      </c>
      <c r="V513" s="11">
        <v>71.52461315999999</v>
      </c>
      <c r="W513" s="11">
        <v>52.22023547999999</v>
      </c>
      <c r="X513" s="11">
        <v>54.0396318</v>
      </c>
      <c r="Y513" s="11">
        <v>55.86388416</v>
      </c>
    </row>
    <row r="514" spans="1:25" ht="11.25">
      <c r="A514" s="10">
        <f t="shared" si="11"/>
        <v>42638</v>
      </c>
      <c r="B514" s="11">
        <v>75.1148454</v>
      </c>
      <c r="C514" s="11">
        <v>75.55350767999998</v>
      </c>
      <c r="D514" s="11">
        <v>74.0869836</v>
      </c>
      <c r="E514" s="11">
        <v>74.95459607999999</v>
      </c>
      <c r="F514" s="11">
        <v>125.28097595999999</v>
      </c>
      <c r="G514" s="11">
        <v>124.74519287999999</v>
      </c>
      <c r="H514" s="11">
        <v>123.89862323999998</v>
      </c>
      <c r="I514" s="11">
        <v>124.42631291999999</v>
      </c>
      <c r="J514" s="11">
        <v>122.655477</v>
      </c>
      <c r="K514" s="11">
        <v>121.4495604</v>
      </c>
      <c r="L514" s="11">
        <v>121.71987996</v>
      </c>
      <c r="M514" s="11">
        <v>122.64090887999997</v>
      </c>
      <c r="N514" s="11">
        <v>123.76265412</v>
      </c>
      <c r="O514" s="11">
        <v>137.17989264</v>
      </c>
      <c r="P514" s="11">
        <v>139.82643443999999</v>
      </c>
      <c r="Q514" s="11">
        <v>141.39007931999998</v>
      </c>
      <c r="R514" s="11">
        <v>127.94046719999999</v>
      </c>
      <c r="S514" s="11">
        <v>92.28742152</v>
      </c>
      <c r="T514" s="11">
        <v>86.75801064</v>
      </c>
      <c r="U514" s="11">
        <v>81.9213948</v>
      </c>
      <c r="V514" s="11">
        <v>77.52505991999999</v>
      </c>
      <c r="W514" s="11">
        <v>80.89029563999999</v>
      </c>
      <c r="X514" s="11">
        <v>79.03043231999999</v>
      </c>
      <c r="Y514" s="11">
        <v>78.74068859999998</v>
      </c>
    </row>
    <row r="515" spans="1:25" ht="11.25">
      <c r="A515" s="10">
        <f t="shared" si="11"/>
        <v>42639</v>
      </c>
      <c r="B515" s="11">
        <v>131.29437216</v>
      </c>
      <c r="C515" s="11">
        <v>130.82495495999999</v>
      </c>
      <c r="D515" s="11">
        <v>132.70262376</v>
      </c>
      <c r="E515" s="11">
        <v>131.05966355999996</v>
      </c>
      <c r="F515" s="11">
        <v>136.16012424</v>
      </c>
      <c r="G515" s="11">
        <v>136.99212576</v>
      </c>
      <c r="H515" s="11">
        <v>136.94680272</v>
      </c>
      <c r="I515" s="11">
        <v>135.56606868</v>
      </c>
      <c r="J515" s="11">
        <v>134.65798919999997</v>
      </c>
      <c r="K515" s="11">
        <v>134.05584023999998</v>
      </c>
      <c r="L515" s="11">
        <v>133.91015904</v>
      </c>
      <c r="M515" s="11">
        <v>134.20799616</v>
      </c>
      <c r="N515" s="11">
        <v>135.08693939999998</v>
      </c>
      <c r="O515" s="11">
        <v>141.38846064</v>
      </c>
      <c r="P515" s="11">
        <v>143.40857328</v>
      </c>
      <c r="Q515" s="11">
        <v>142.77728807999998</v>
      </c>
      <c r="R515" s="11">
        <v>132.13284839999997</v>
      </c>
      <c r="S515" s="11">
        <v>115.11890292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</row>
    <row r="516" spans="1:25" ht="11.25">
      <c r="A516" s="10">
        <f t="shared" si="11"/>
        <v>42640</v>
      </c>
      <c r="B516" s="11">
        <v>98.11143215999999</v>
      </c>
      <c r="C516" s="11">
        <v>101.68385892</v>
      </c>
      <c r="D516" s="11">
        <v>123.89538587999998</v>
      </c>
      <c r="E516" s="11">
        <v>126.23599715999998</v>
      </c>
      <c r="F516" s="11">
        <v>141.90967559999999</v>
      </c>
      <c r="G516" s="11">
        <v>141.41435951999998</v>
      </c>
      <c r="H516" s="11">
        <v>141.67982303999997</v>
      </c>
      <c r="I516" s="11">
        <v>128.4584448</v>
      </c>
      <c r="J516" s="11">
        <v>125.59499987999997</v>
      </c>
      <c r="K516" s="11">
        <v>124.87792464</v>
      </c>
      <c r="L516" s="11">
        <v>124.82127084</v>
      </c>
      <c r="M516" s="11">
        <v>124.91677295999999</v>
      </c>
      <c r="N516" s="11">
        <v>127.61025647999999</v>
      </c>
      <c r="O516" s="11">
        <v>141.2622036</v>
      </c>
      <c r="P516" s="11">
        <v>145.86411084</v>
      </c>
      <c r="Q516" s="11">
        <v>144.74722164</v>
      </c>
      <c r="R516" s="11">
        <v>139.69855871999997</v>
      </c>
      <c r="S516" s="11">
        <v>108.51630719999999</v>
      </c>
      <c r="T516" s="11">
        <v>106.30680899999999</v>
      </c>
      <c r="U516" s="11">
        <v>100.57506312</v>
      </c>
      <c r="V516" s="11">
        <v>99.81266484</v>
      </c>
      <c r="W516" s="11">
        <v>99.93406583999999</v>
      </c>
      <c r="X516" s="11">
        <v>100.18496123999999</v>
      </c>
      <c r="Y516" s="11">
        <v>96.06703931999999</v>
      </c>
    </row>
    <row r="517" spans="1:25" ht="11.25">
      <c r="A517" s="10">
        <f t="shared" si="11"/>
        <v>42641</v>
      </c>
      <c r="B517" s="11">
        <v>0</v>
      </c>
      <c r="C517" s="11">
        <v>0</v>
      </c>
      <c r="D517" s="11">
        <v>110.8552998</v>
      </c>
      <c r="E517" s="11">
        <v>142.12496003999996</v>
      </c>
      <c r="F517" s="11">
        <v>146.82722544</v>
      </c>
      <c r="G517" s="11">
        <v>145.73299776</v>
      </c>
      <c r="H517" s="11">
        <v>145.35098928</v>
      </c>
      <c r="I517" s="11">
        <v>131.9143266</v>
      </c>
      <c r="J517" s="11">
        <v>120.21612623999998</v>
      </c>
      <c r="K517" s="11">
        <v>112.72163783999997</v>
      </c>
      <c r="L517" s="11">
        <v>119.88915287999998</v>
      </c>
      <c r="M517" s="11">
        <v>121.01089811999998</v>
      </c>
      <c r="N517" s="11">
        <v>139.47194351999997</v>
      </c>
      <c r="O517" s="11">
        <v>147.98943767999998</v>
      </c>
      <c r="P517" s="11">
        <v>149.36045964</v>
      </c>
      <c r="Q517" s="11">
        <v>147.46498536</v>
      </c>
      <c r="R517" s="11">
        <v>140.19873084</v>
      </c>
      <c r="S517" s="11">
        <v>111.15637428000001</v>
      </c>
      <c r="T517" s="11">
        <v>0</v>
      </c>
      <c r="U517" s="11">
        <v>0</v>
      </c>
      <c r="V517" s="11">
        <v>0</v>
      </c>
      <c r="W517" s="11">
        <v>0</v>
      </c>
      <c r="X517" s="11">
        <v>118.11346092000001</v>
      </c>
      <c r="Y517" s="11">
        <v>117.71364695999999</v>
      </c>
    </row>
    <row r="518" spans="1:25" ht="11.25">
      <c r="A518" s="10">
        <f t="shared" si="11"/>
        <v>42642</v>
      </c>
      <c r="B518" s="11">
        <v>117.32030771999997</v>
      </c>
      <c r="C518" s="11">
        <v>118.77064499999999</v>
      </c>
      <c r="D518" s="11">
        <v>147.1703856</v>
      </c>
      <c r="E518" s="11">
        <v>129.25645404</v>
      </c>
      <c r="F518" s="11">
        <v>147.26265035999998</v>
      </c>
      <c r="G518" s="11">
        <v>146.56176191999998</v>
      </c>
      <c r="H518" s="11">
        <v>142.16542703999997</v>
      </c>
      <c r="I518" s="11">
        <v>125.55615155999998</v>
      </c>
      <c r="J518" s="11">
        <v>121.08373871999999</v>
      </c>
      <c r="K518" s="11">
        <v>120.3407646</v>
      </c>
      <c r="L518" s="11">
        <v>120.54795563999998</v>
      </c>
      <c r="M518" s="11">
        <v>123.09252059999999</v>
      </c>
      <c r="N518" s="11">
        <v>106.69529219999998</v>
      </c>
      <c r="O518" s="11">
        <v>147.09107028</v>
      </c>
      <c r="P518" s="11">
        <v>148.71946236</v>
      </c>
      <c r="Q518" s="11">
        <v>128.61383808</v>
      </c>
      <c r="R518" s="11">
        <v>121.33949016</v>
      </c>
      <c r="S518" s="11">
        <v>98.00621795999999</v>
      </c>
      <c r="T518" s="11">
        <v>95.14601039999998</v>
      </c>
      <c r="U518" s="11">
        <v>92.22267432</v>
      </c>
      <c r="V518" s="11">
        <v>88.20511056</v>
      </c>
      <c r="W518" s="11">
        <v>87.86842512</v>
      </c>
      <c r="X518" s="11">
        <v>86.96843903999998</v>
      </c>
      <c r="Y518" s="11">
        <v>87.60943632</v>
      </c>
    </row>
    <row r="519" spans="1:25" ht="11.25">
      <c r="A519" s="10">
        <f t="shared" si="11"/>
        <v>42643</v>
      </c>
      <c r="B519" s="11">
        <v>98.54685707999998</v>
      </c>
      <c r="C519" s="11">
        <v>116.81527955999998</v>
      </c>
      <c r="D519" s="11">
        <v>137.53276487999997</v>
      </c>
      <c r="E519" s="11">
        <v>142.95372419999998</v>
      </c>
      <c r="F519" s="11">
        <v>147.98620032</v>
      </c>
      <c r="G519" s="11">
        <v>147.32901624</v>
      </c>
      <c r="H519" s="11">
        <v>146.27849292</v>
      </c>
      <c r="I519" s="11">
        <v>144.30046596</v>
      </c>
      <c r="J519" s="11">
        <v>139.93164864</v>
      </c>
      <c r="K519" s="11">
        <v>141.20231244</v>
      </c>
      <c r="L519" s="11">
        <v>136.54051403999998</v>
      </c>
      <c r="M519" s="11">
        <v>137.90506128</v>
      </c>
      <c r="N519" s="11">
        <v>114.81620975999999</v>
      </c>
      <c r="O519" s="11">
        <v>139.02195048</v>
      </c>
      <c r="P519" s="11">
        <v>148.38601427999998</v>
      </c>
      <c r="Q519" s="11">
        <v>146.50834548</v>
      </c>
      <c r="R519" s="11">
        <v>125.87341283999997</v>
      </c>
      <c r="S519" s="11">
        <v>112.74753671999999</v>
      </c>
      <c r="T519" s="11">
        <v>114.54265283999999</v>
      </c>
      <c r="U519" s="11">
        <v>114.70775819999999</v>
      </c>
      <c r="V519" s="11">
        <v>106.86687228</v>
      </c>
      <c r="W519" s="11">
        <v>96.70641791999999</v>
      </c>
      <c r="X519" s="11">
        <v>100.74016848</v>
      </c>
      <c r="Y519" s="11">
        <v>103.17142583999998</v>
      </c>
    </row>
    <row r="520" spans="1:25" ht="11.25">
      <c r="A520" s="10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2" spans="1:25" ht="26.25" customHeight="1">
      <c r="A522" s="49" t="s">
        <v>70</v>
      </c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1"/>
    </row>
    <row r="523" spans="1:25" ht="1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</row>
    <row r="524" spans="1:25" ht="12.75">
      <c r="A524" s="49" t="s">
        <v>46</v>
      </c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1"/>
    </row>
    <row r="525" spans="1:25" ht="11.25">
      <c r="A525" s="7"/>
      <c r="B525" s="6" t="s">
        <v>23</v>
      </c>
      <c r="C525" s="8" t="s">
        <v>24</v>
      </c>
      <c r="D525" s="9" t="s">
        <v>25</v>
      </c>
      <c r="E525" s="6" t="s">
        <v>26</v>
      </c>
      <c r="F525" s="6" t="s">
        <v>27</v>
      </c>
      <c r="G525" s="8" t="s">
        <v>28</v>
      </c>
      <c r="H525" s="9" t="s">
        <v>29</v>
      </c>
      <c r="I525" s="6" t="s">
        <v>30</v>
      </c>
      <c r="J525" s="6" t="s">
        <v>31</v>
      </c>
      <c r="K525" s="6" t="s">
        <v>32</v>
      </c>
      <c r="L525" s="6" t="s">
        <v>33</v>
      </c>
      <c r="M525" s="6" t="s">
        <v>34</v>
      </c>
      <c r="N525" s="6" t="s">
        <v>35</v>
      </c>
      <c r="O525" s="6" t="s">
        <v>36</v>
      </c>
      <c r="P525" s="6" t="s">
        <v>37</v>
      </c>
      <c r="Q525" s="6" t="s">
        <v>38</v>
      </c>
      <c r="R525" s="6" t="s">
        <v>39</v>
      </c>
      <c r="S525" s="6" t="s">
        <v>40</v>
      </c>
      <c r="T525" s="6" t="s">
        <v>41</v>
      </c>
      <c r="U525" s="6" t="s">
        <v>42</v>
      </c>
      <c r="V525" s="6" t="s">
        <v>43</v>
      </c>
      <c r="W525" s="6" t="s">
        <v>44</v>
      </c>
      <c r="X525" s="6" t="s">
        <v>45</v>
      </c>
      <c r="Y525" s="6" t="s">
        <v>64</v>
      </c>
    </row>
    <row r="526" spans="1:25" ht="11.25">
      <c r="A526" s="10">
        <f aca="true" t="shared" si="12" ref="A526:A556">A490</f>
        <v>42614</v>
      </c>
      <c r="B526" s="11">
        <v>0</v>
      </c>
      <c r="C526" s="11">
        <v>0</v>
      </c>
      <c r="D526" s="11">
        <v>0</v>
      </c>
      <c r="E526" s="11">
        <v>0</v>
      </c>
      <c r="F526" s="11">
        <v>0.0020532799999999998</v>
      </c>
      <c r="G526" s="11">
        <v>0</v>
      </c>
      <c r="H526" s="11">
        <v>3.42179112</v>
      </c>
      <c r="I526" s="11">
        <v>0.9527219199999999</v>
      </c>
      <c r="J526" s="11">
        <v>1.6518637600000001</v>
      </c>
      <c r="K526" s="11">
        <v>1.7853269600000001</v>
      </c>
      <c r="L526" s="11">
        <v>2.65181112</v>
      </c>
      <c r="M526" s="11">
        <v>0.27000631999999997</v>
      </c>
      <c r="N526" s="11">
        <v>1.99886808</v>
      </c>
      <c r="O526" s="11">
        <v>1.99578816</v>
      </c>
      <c r="P526" s="11">
        <v>20.007160319999997</v>
      </c>
      <c r="Q526" s="11">
        <v>14.6655524</v>
      </c>
      <c r="R526" s="11">
        <v>0.10985048</v>
      </c>
      <c r="S526" s="11">
        <v>1.35311152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</row>
    <row r="527" spans="1:25" ht="11.25">
      <c r="A527" s="10">
        <f t="shared" si="12"/>
        <v>42615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0.03695904</v>
      </c>
      <c r="I527" s="11">
        <v>0.09034431999999999</v>
      </c>
      <c r="J527" s="11">
        <v>0.060571759999999995</v>
      </c>
      <c r="K527" s="11">
        <v>0.00923976</v>
      </c>
      <c r="L527" s="11">
        <v>0.8438980800000001</v>
      </c>
      <c r="M527" s="11">
        <v>0.85416448</v>
      </c>
      <c r="N527" s="11">
        <v>1.00200064</v>
      </c>
      <c r="O527" s="11">
        <v>2.86329896</v>
      </c>
      <c r="P527" s="11">
        <v>7.06533648</v>
      </c>
      <c r="Q527" s="11">
        <v>8.10224288</v>
      </c>
      <c r="R527" s="11">
        <v>0.05646520000000001</v>
      </c>
      <c r="S527" s="11">
        <v>0.6252237599999999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</row>
    <row r="528" spans="1:25" ht="11.25">
      <c r="A528" s="10">
        <f t="shared" si="12"/>
        <v>42616</v>
      </c>
      <c r="B528" s="11">
        <v>0.35008424</v>
      </c>
      <c r="C528" s="11">
        <v>4.7040644799999995</v>
      </c>
      <c r="D528" s="11">
        <v>0.19198168000000002</v>
      </c>
      <c r="E528" s="11">
        <v>0.05646520000000001</v>
      </c>
      <c r="F528" s="11">
        <v>0.27513952</v>
      </c>
      <c r="G528" s="11">
        <v>5.66910608</v>
      </c>
      <c r="H528" s="11">
        <v>1.6600768800000003</v>
      </c>
      <c r="I528" s="11">
        <v>2.52245448</v>
      </c>
      <c r="J528" s="11">
        <v>6.787117039999999</v>
      </c>
      <c r="K528" s="11">
        <v>6.46475208</v>
      </c>
      <c r="L528" s="11">
        <v>5.7943561599999995</v>
      </c>
      <c r="M528" s="11">
        <v>5.76561024</v>
      </c>
      <c r="N528" s="11">
        <v>5.4227124799999995</v>
      </c>
      <c r="O528" s="11">
        <v>8.24186592</v>
      </c>
      <c r="P528" s="11">
        <v>17.595582959999998</v>
      </c>
      <c r="Q528" s="11">
        <v>10.67089616</v>
      </c>
      <c r="R528" s="11">
        <v>6.852822000000001</v>
      </c>
      <c r="S528" s="11">
        <v>1.02766664</v>
      </c>
      <c r="T528" s="11">
        <v>0.8326050399999999</v>
      </c>
      <c r="U528" s="11">
        <v>3.90431192</v>
      </c>
      <c r="V528" s="11">
        <v>5.839528319999999</v>
      </c>
      <c r="W528" s="11">
        <v>6.41547336</v>
      </c>
      <c r="X528" s="11">
        <v>4.44124464</v>
      </c>
      <c r="Y528" s="11">
        <v>3.6158260799999997</v>
      </c>
    </row>
    <row r="529" spans="1:25" ht="11.25">
      <c r="A529" s="10">
        <f t="shared" si="12"/>
        <v>42617</v>
      </c>
      <c r="B529" s="11">
        <v>10.689375680000001</v>
      </c>
      <c r="C529" s="11">
        <v>11.215015359999999</v>
      </c>
      <c r="D529" s="11">
        <v>0.6067442399999999</v>
      </c>
      <c r="E529" s="11">
        <v>2.40541752</v>
      </c>
      <c r="F529" s="11">
        <v>0.0102664</v>
      </c>
      <c r="G529" s="11">
        <v>0.99994736</v>
      </c>
      <c r="H529" s="11">
        <v>0.43221544</v>
      </c>
      <c r="I529" s="11">
        <v>0.40346952</v>
      </c>
      <c r="J529" s="11">
        <v>0.045172159999999996</v>
      </c>
      <c r="K529" s="11">
        <v>0.008213119999999999</v>
      </c>
      <c r="L529" s="11">
        <v>0.09034431999999999</v>
      </c>
      <c r="M529" s="11">
        <v>0.14475623999999998</v>
      </c>
      <c r="N529" s="11">
        <v>0.0307992</v>
      </c>
      <c r="O529" s="11">
        <v>0.0410656</v>
      </c>
      <c r="P529" s="11">
        <v>0.70427504</v>
      </c>
      <c r="Q529" s="11">
        <v>1.2750868800000001</v>
      </c>
      <c r="R529" s="11">
        <v>0.56875856</v>
      </c>
      <c r="S529" s="11">
        <v>0.58107824</v>
      </c>
      <c r="T529" s="11">
        <v>4.99768352</v>
      </c>
      <c r="U529" s="11">
        <v>7.89075504</v>
      </c>
      <c r="V529" s="11">
        <v>10.57541864</v>
      </c>
      <c r="W529" s="11">
        <v>7.11769512</v>
      </c>
      <c r="X529" s="11">
        <v>1.0831052</v>
      </c>
      <c r="Y529" s="11">
        <v>0</v>
      </c>
    </row>
    <row r="530" spans="1:25" ht="11.25">
      <c r="A530" s="10">
        <f t="shared" si="12"/>
        <v>42618</v>
      </c>
      <c r="B530" s="11">
        <v>11.28482688</v>
      </c>
      <c r="C530" s="11">
        <v>12.00450152</v>
      </c>
      <c r="D530" s="11">
        <v>0.74739392</v>
      </c>
      <c r="E530" s="11">
        <v>2.6230652</v>
      </c>
      <c r="F530" s="11">
        <v>4.440218</v>
      </c>
      <c r="G530" s="11">
        <v>6.00276408</v>
      </c>
      <c r="H530" s="11">
        <v>3.74928928</v>
      </c>
      <c r="I530" s="11">
        <v>1.66418344</v>
      </c>
      <c r="J530" s="11">
        <v>5.37035384</v>
      </c>
      <c r="K530" s="11">
        <v>6.472965199999999</v>
      </c>
      <c r="L530" s="11">
        <v>8.7110404</v>
      </c>
      <c r="M530" s="11">
        <v>9.44303472</v>
      </c>
      <c r="N530" s="11">
        <v>2.1836632799999998</v>
      </c>
      <c r="O530" s="11">
        <v>2.7000631999999998</v>
      </c>
      <c r="P530" s="11">
        <v>1.62003792</v>
      </c>
      <c r="Q530" s="11">
        <v>13.29806792</v>
      </c>
      <c r="R530" s="11">
        <v>0.10677056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</row>
    <row r="531" spans="1:25" ht="11.25">
      <c r="A531" s="10">
        <f t="shared" si="12"/>
        <v>42619</v>
      </c>
      <c r="B531" s="11">
        <v>0.01231968</v>
      </c>
      <c r="C531" s="11">
        <v>2.7359956</v>
      </c>
      <c r="D531" s="11">
        <v>1.0081604800000001</v>
      </c>
      <c r="E531" s="11">
        <v>2.0614931199999997</v>
      </c>
      <c r="F531" s="11">
        <v>0.83876488</v>
      </c>
      <c r="G531" s="11">
        <v>4.8406076</v>
      </c>
      <c r="H531" s="11">
        <v>3.55422768</v>
      </c>
      <c r="I531" s="11">
        <v>1.5173739199999998</v>
      </c>
      <c r="J531" s="11">
        <v>12.452116560000002</v>
      </c>
      <c r="K531" s="11">
        <v>12.50242192</v>
      </c>
      <c r="L531" s="11">
        <v>1.52250712</v>
      </c>
      <c r="M531" s="11">
        <v>2.61177216</v>
      </c>
      <c r="N531" s="11">
        <v>0.17350216</v>
      </c>
      <c r="O531" s="11">
        <v>0.18582184000000002</v>
      </c>
      <c r="P531" s="11">
        <v>4.80570184</v>
      </c>
      <c r="Q531" s="11">
        <v>8.68948096</v>
      </c>
      <c r="R531" s="11">
        <v>0.01334632</v>
      </c>
      <c r="S531" s="11">
        <v>0.0667316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</row>
    <row r="532" spans="1:25" ht="11.25">
      <c r="A532" s="10">
        <f t="shared" si="12"/>
        <v>42620</v>
      </c>
      <c r="B532" s="11">
        <v>2.104612</v>
      </c>
      <c r="C532" s="11">
        <v>11.877198159999999</v>
      </c>
      <c r="D532" s="11">
        <v>0.51434664</v>
      </c>
      <c r="E532" s="11">
        <v>0.46609456</v>
      </c>
      <c r="F532" s="11">
        <v>0.2001948</v>
      </c>
      <c r="G532" s="11">
        <v>0.30388544</v>
      </c>
      <c r="H532" s="11">
        <v>0.07494471999999999</v>
      </c>
      <c r="I532" s="11">
        <v>0.01334632</v>
      </c>
      <c r="J532" s="11">
        <v>0.9712014400000001</v>
      </c>
      <c r="K532" s="11">
        <v>1.3787775199999999</v>
      </c>
      <c r="L532" s="11">
        <v>0.72480784</v>
      </c>
      <c r="M532" s="11">
        <v>0.64883648</v>
      </c>
      <c r="N532" s="11">
        <v>2.66721072</v>
      </c>
      <c r="O532" s="11">
        <v>7.9102612</v>
      </c>
      <c r="P532" s="11">
        <v>15.84413512</v>
      </c>
      <c r="Q532" s="11">
        <v>14.70764464</v>
      </c>
      <c r="R532" s="11">
        <v>2.36024536</v>
      </c>
      <c r="S532" s="11">
        <v>0.46096136000000004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</row>
    <row r="533" spans="1:25" ht="11.25">
      <c r="A533" s="10">
        <f t="shared" si="12"/>
        <v>42621</v>
      </c>
      <c r="B533" s="11">
        <v>0</v>
      </c>
      <c r="C533" s="11">
        <v>0</v>
      </c>
      <c r="D533" s="11">
        <v>0</v>
      </c>
      <c r="E533" s="11">
        <v>0.11395704000000001</v>
      </c>
      <c r="F533" s="11">
        <v>8.051937520000001</v>
      </c>
      <c r="G533" s="11">
        <v>6.4544856799999994</v>
      </c>
      <c r="H533" s="11">
        <v>0.39114983999999997</v>
      </c>
      <c r="I533" s="11">
        <v>2.10153208</v>
      </c>
      <c r="J533" s="11">
        <v>6.620801359999999</v>
      </c>
      <c r="K533" s="11">
        <v>5.3179951999999995</v>
      </c>
      <c r="L533" s="11">
        <v>0.042092239999999996</v>
      </c>
      <c r="M533" s="11">
        <v>0.16631568000000002</v>
      </c>
      <c r="N533" s="11">
        <v>0.333658</v>
      </c>
      <c r="O533" s="11">
        <v>0.4055228</v>
      </c>
      <c r="P533" s="11">
        <v>2.57789304</v>
      </c>
      <c r="Q533" s="11">
        <v>0.11498368</v>
      </c>
      <c r="R533" s="11">
        <v>0</v>
      </c>
      <c r="S533" s="11">
        <v>1.3644045599999999</v>
      </c>
      <c r="T533" s="11">
        <v>0.060571759999999995</v>
      </c>
      <c r="U533" s="11">
        <v>0</v>
      </c>
      <c r="V533" s="11">
        <v>1.6929293599999997</v>
      </c>
      <c r="W533" s="11">
        <v>4.155838719999999</v>
      </c>
      <c r="X533" s="11">
        <v>0</v>
      </c>
      <c r="Y533" s="11">
        <v>0</v>
      </c>
    </row>
    <row r="534" spans="1:25" ht="11.25">
      <c r="A534" s="10">
        <f t="shared" si="12"/>
        <v>42622</v>
      </c>
      <c r="B534" s="11">
        <v>3.0881331199999997</v>
      </c>
      <c r="C534" s="11">
        <v>3.62814576</v>
      </c>
      <c r="D534" s="11">
        <v>17.72596624</v>
      </c>
      <c r="E534" s="11">
        <v>1.2442876799999998</v>
      </c>
      <c r="F534" s="11">
        <v>0.06981152</v>
      </c>
      <c r="G534" s="11">
        <v>0.0205328</v>
      </c>
      <c r="H534" s="11">
        <v>0</v>
      </c>
      <c r="I534" s="11">
        <v>0.033879120000000006</v>
      </c>
      <c r="J534" s="11">
        <v>0</v>
      </c>
      <c r="K534" s="11">
        <v>0</v>
      </c>
      <c r="L534" s="11">
        <v>8.34760984</v>
      </c>
      <c r="M534" s="11">
        <v>14.20561768</v>
      </c>
      <c r="N534" s="11">
        <v>19.04725192</v>
      </c>
      <c r="O534" s="11">
        <v>24.07676128</v>
      </c>
      <c r="P534" s="11">
        <v>19.55133216</v>
      </c>
      <c r="Q534" s="11">
        <v>6.063335840000001</v>
      </c>
      <c r="R534" s="11">
        <v>14.926318959999998</v>
      </c>
      <c r="S534" s="11">
        <v>7.4636728</v>
      </c>
      <c r="T534" s="11">
        <v>19.71354128</v>
      </c>
      <c r="U534" s="11">
        <v>21.67134376</v>
      </c>
      <c r="V534" s="11">
        <v>9.69353488</v>
      </c>
      <c r="W534" s="11">
        <v>16.00121104</v>
      </c>
      <c r="X534" s="11">
        <v>0</v>
      </c>
      <c r="Y534" s="11">
        <v>0</v>
      </c>
    </row>
    <row r="535" spans="1:25" ht="11.25">
      <c r="A535" s="10">
        <f t="shared" si="12"/>
        <v>42623</v>
      </c>
      <c r="B535" s="11">
        <v>1.07386544</v>
      </c>
      <c r="C535" s="11">
        <v>0.3798568</v>
      </c>
      <c r="D535" s="11">
        <v>0.042092239999999996</v>
      </c>
      <c r="E535" s="11">
        <v>0.01745288</v>
      </c>
      <c r="F535" s="11">
        <v>0</v>
      </c>
      <c r="G535" s="11">
        <v>0.72686112</v>
      </c>
      <c r="H535" s="11">
        <v>0</v>
      </c>
      <c r="I535" s="11">
        <v>0</v>
      </c>
      <c r="J535" s="11">
        <v>2.2062493599999997</v>
      </c>
      <c r="K535" s="11">
        <v>0.14578288</v>
      </c>
      <c r="L535" s="11">
        <v>0.50921344</v>
      </c>
      <c r="M535" s="11">
        <v>0.11703695999999998</v>
      </c>
      <c r="N535" s="11">
        <v>0.07186479999999999</v>
      </c>
      <c r="O535" s="11">
        <v>2.30788672</v>
      </c>
      <c r="P535" s="11">
        <v>0.042092239999999996</v>
      </c>
      <c r="Q535" s="11">
        <v>0.5595188000000001</v>
      </c>
      <c r="R535" s="11">
        <v>0</v>
      </c>
      <c r="S535" s="11">
        <v>0.02155944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0</v>
      </c>
    </row>
    <row r="536" spans="1:25" ht="11.25">
      <c r="A536" s="10">
        <f t="shared" si="12"/>
        <v>42624</v>
      </c>
      <c r="B536" s="11">
        <v>0</v>
      </c>
      <c r="C536" s="11">
        <v>0</v>
      </c>
      <c r="D536" s="11">
        <v>0</v>
      </c>
      <c r="E536" s="11">
        <v>0</v>
      </c>
      <c r="F536" s="11">
        <v>13.04448784</v>
      </c>
      <c r="G536" s="11">
        <v>0.3233916</v>
      </c>
      <c r="H536" s="11">
        <v>0</v>
      </c>
      <c r="I536" s="11">
        <v>0</v>
      </c>
      <c r="J536" s="11">
        <v>0</v>
      </c>
      <c r="K536" s="11">
        <v>0</v>
      </c>
      <c r="L536" s="11">
        <v>0.0010266399999999999</v>
      </c>
      <c r="M536" s="11">
        <v>0.05441192</v>
      </c>
      <c r="N536" s="11">
        <v>0.05851847999999999</v>
      </c>
      <c r="O536" s="11">
        <v>4.25234288</v>
      </c>
      <c r="P536" s="11">
        <v>15.31849544</v>
      </c>
      <c r="Q536" s="11">
        <v>12.3350796</v>
      </c>
      <c r="R536" s="11">
        <v>0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</row>
    <row r="537" spans="1:25" ht="11.25">
      <c r="A537" s="10">
        <f t="shared" si="12"/>
        <v>42625</v>
      </c>
      <c r="B537" s="11">
        <v>0.0410656</v>
      </c>
      <c r="C537" s="11">
        <v>0.04722544</v>
      </c>
      <c r="D537" s="11">
        <v>1.05333264</v>
      </c>
      <c r="E537" s="11">
        <v>4.61577344</v>
      </c>
      <c r="F537" s="11">
        <v>14.555701919999999</v>
      </c>
      <c r="G537" s="11">
        <v>0.67963568</v>
      </c>
      <c r="H537" s="11">
        <v>0.25563336</v>
      </c>
      <c r="I537" s="11">
        <v>0.08007792</v>
      </c>
      <c r="J537" s="11">
        <v>14.32265464</v>
      </c>
      <c r="K537" s="11">
        <v>5.30054232</v>
      </c>
      <c r="L537" s="11">
        <v>10.367010720000001</v>
      </c>
      <c r="M537" s="11">
        <v>2.8037538399999997</v>
      </c>
      <c r="N537" s="11">
        <v>12.265268079999998</v>
      </c>
      <c r="O537" s="11">
        <v>14.394519440000002</v>
      </c>
      <c r="P537" s="11">
        <v>3.58502688</v>
      </c>
      <c r="Q537" s="11">
        <v>7.843529600000001</v>
      </c>
      <c r="R537" s="11">
        <v>9.59087088</v>
      </c>
      <c r="S537" s="11">
        <v>1.7093555999999999</v>
      </c>
      <c r="T537" s="11">
        <v>0.03182584</v>
      </c>
      <c r="U537" s="11">
        <v>0.16528904000000003</v>
      </c>
      <c r="V537" s="11">
        <v>0.99481416</v>
      </c>
      <c r="W537" s="11">
        <v>0.94348216</v>
      </c>
      <c r="X537" s="11">
        <v>3.27908816</v>
      </c>
      <c r="Y537" s="11">
        <v>0.58107824</v>
      </c>
    </row>
    <row r="538" spans="1:25" ht="11.25">
      <c r="A538" s="10">
        <f t="shared" si="12"/>
        <v>42626</v>
      </c>
      <c r="B538" s="11">
        <v>65.47909920000001</v>
      </c>
      <c r="C538" s="11">
        <v>65.74807888</v>
      </c>
      <c r="D538" s="11">
        <v>0.10163736</v>
      </c>
      <c r="E538" s="11">
        <v>13.460277040000003</v>
      </c>
      <c r="F538" s="11">
        <v>6.682399760000001</v>
      </c>
      <c r="G538" s="11">
        <v>15.4303992</v>
      </c>
      <c r="H538" s="11">
        <v>0.5081868</v>
      </c>
      <c r="I538" s="11">
        <v>0.5338528</v>
      </c>
      <c r="J538" s="11">
        <v>0.43529536</v>
      </c>
      <c r="K538" s="11">
        <v>0.7371275199999999</v>
      </c>
      <c r="L538" s="11">
        <v>3.8848057600000003</v>
      </c>
      <c r="M538" s="11">
        <v>0</v>
      </c>
      <c r="N538" s="11">
        <v>0.38909656</v>
      </c>
      <c r="O538" s="11">
        <v>4.95045808</v>
      </c>
      <c r="P538" s="11">
        <v>18.493892959999997</v>
      </c>
      <c r="Q538" s="11">
        <v>6.39288728</v>
      </c>
      <c r="R538" s="11">
        <v>5.69169216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</row>
    <row r="539" spans="1:25" ht="11.25">
      <c r="A539" s="10">
        <f t="shared" si="12"/>
        <v>42627</v>
      </c>
      <c r="B539" s="11">
        <v>0</v>
      </c>
      <c r="C539" s="11">
        <v>0.2207276</v>
      </c>
      <c r="D539" s="11">
        <v>0.09034431999999999</v>
      </c>
      <c r="E539" s="11">
        <v>3.54396128</v>
      </c>
      <c r="F539" s="11">
        <v>5.183505360000001</v>
      </c>
      <c r="G539" s="11">
        <v>1.4629619999999999</v>
      </c>
      <c r="H539" s="11">
        <v>5.84466152</v>
      </c>
      <c r="I539" s="11">
        <v>0.13038328</v>
      </c>
      <c r="J539" s="11">
        <v>0.11703695999999998</v>
      </c>
      <c r="K539" s="11">
        <v>0.011293039999999999</v>
      </c>
      <c r="L539" s="11">
        <v>0</v>
      </c>
      <c r="M539" s="11">
        <v>0.02669264</v>
      </c>
      <c r="N539" s="11">
        <v>0</v>
      </c>
      <c r="O539" s="11">
        <v>0.30080552000000005</v>
      </c>
      <c r="P539" s="11">
        <v>2.7144361600000004</v>
      </c>
      <c r="Q539" s="11">
        <v>4.7276772</v>
      </c>
      <c r="R539" s="11">
        <v>0.52974624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</row>
    <row r="540" spans="1:25" ht="11.25">
      <c r="A540" s="10">
        <f t="shared" si="12"/>
        <v>42628</v>
      </c>
      <c r="B540" s="11">
        <v>0.6180372799999999</v>
      </c>
      <c r="C540" s="11">
        <v>6.59410872</v>
      </c>
      <c r="D540" s="11">
        <v>1.36235128</v>
      </c>
      <c r="E540" s="11">
        <v>17.94977376</v>
      </c>
      <c r="F540" s="11">
        <v>0.5256396799999999</v>
      </c>
      <c r="G540" s="11">
        <v>14.0855008</v>
      </c>
      <c r="H540" s="11">
        <v>0.23510056</v>
      </c>
      <c r="I540" s="11">
        <v>1.14573024</v>
      </c>
      <c r="J540" s="11">
        <v>0.11395704000000001</v>
      </c>
      <c r="K540" s="11">
        <v>3.31810048</v>
      </c>
      <c r="L540" s="11">
        <v>0.7607402400000001</v>
      </c>
      <c r="M540" s="11">
        <v>0.975308</v>
      </c>
      <c r="N540" s="11">
        <v>1.8017532</v>
      </c>
      <c r="O540" s="11">
        <v>0.70632832</v>
      </c>
      <c r="P540" s="11">
        <v>1.09131832</v>
      </c>
      <c r="Q540" s="11">
        <v>3.6640781599999994</v>
      </c>
      <c r="R540" s="11">
        <v>0.2104612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0.03798568</v>
      </c>
    </row>
    <row r="541" spans="1:25" ht="11.25">
      <c r="A541" s="10">
        <f t="shared" si="12"/>
        <v>42629</v>
      </c>
      <c r="B541" s="11">
        <v>0</v>
      </c>
      <c r="C541" s="11">
        <v>0.3233916</v>
      </c>
      <c r="D541" s="11">
        <v>0.43529536</v>
      </c>
      <c r="E541" s="11">
        <v>9.82186488</v>
      </c>
      <c r="F541" s="11">
        <v>1.9382963199999999</v>
      </c>
      <c r="G541" s="11">
        <v>15.332868399999999</v>
      </c>
      <c r="H541" s="11">
        <v>16.09976848</v>
      </c>
      <c r="I541" s="11">
        <v>0</v>
      </c>
      <c r="J541" s="11">
        <v>0.2617932</v>
      </c>
      <c r="K541" s="11">
        <v>0.10574392</v>
      </c>
      <c r="L541" s="11">
        <v>0.02155944</v>
      </c>
      <c r="M541" s="11">
        <v>0.12833</v>
      </c>
      <c r="N541" s="11">
        <v>0.10677056</v>
      </c>
      <c r="O541" s="11">
        <v>7.8260767200000005</v>
      </c>
      <c r="P541" s="11">
        <v>0.0020532799999999998</v>
      </c>
      <c r="Q541" s="11">
        <v>0.08726439999999999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</row>
    <row r="542" spans="1:25" ht="11.25">
      <c r="A542" s="10">
        <f t="shared" si="12"/>
        <v>42630</v>
      </c>
      <c r="B542" s="11">
        <v>0.4825208</v>
      </c>
      <c r="C542" s="11">
        <v>0.14270296</v>
      </c>
      <c r="D542" s="11">
        <v>0.045172159999999996</v>
      </c>
      <c r="E542" s="11">
        <v>0</v>
      </c>
      <c r="F542" s="11">
        <v>0.06262504</v>
      </c>
      <c r="G542" s="11">
        <v>0.37164368000000003</v>
      </c>
      <c r="H542" s="11">
        <v>0.00923976</v>
      </c>
      <c r="I542" s="11">
        <v>0</v>
      </c>
      <c r="J542" s="11">
        <v>0</v>
      </c>
      <c r="K542" s="11">
        <v>0</v>
      </c>
      <c r="L542" s="11">
        <v>0</v>
      </c>
      <c r="M542" s="11">
        <v>0.04722544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11">
        <v>0.0051332</v>
      </c>
      <c r="T542" s="11">
        <v>0</v>
      </c>
      <c r="U542" s="11">
        <v>0.18068863999999998</v>
      </c>
      <c r="V542" s="11">
        <v>0.96709488</v>
      </c>
      <c r="W542" s="11">
        <v>0</v>
      </c>
      <c r="X542" s="11">
        <v>0</v>
      </c>
      <c r="Y542" s="11">
        <v>0</v>
      </c>
    </row>
    <row r="543" spans="1:25" ht="11.25">
      <c r="A543" s="10">
        <f t="shared" si="12"/>
        <v>42631</v>
      </c>
      <c r="B543" s="11">
        <v>0.23407391999999996</v>
      </c>
      <c r="C543" s="11">
        <v>4.87038016</v>
      </c>
      <c r="D543" s="11">
        <v>1.6539170399999998</v>
      </c>
      <c r="E543" s="11">
        <v>0.48560072000000004</v>
      </c>
      <c r="F543" s="11">
        <v>0</v>
      </c>
      <c r="G543" s="11">
        <v>0.0923976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0.27513952</v>
      </c>
      <c r="Q543" s="11">
        <v>0.06570495999999999</v>
      </c>
      <c r="R543" s="11">
        <v>0.042092239999999996</v>
      </c>
      <c r="S543" s="11">
        <v>0.0461988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</row>
    <row r="544" spans="1:25" ht="11.25">
      <c r="A544" s="10">
        <f t="shared" si="12"/>
        <v>42632</v>
      </c>
      <c r="B544" s="11">
        <v>26.284037279999996</v>
      </c>
      <c r="C544" s="11">
        <v>4.71022432</v>
      </c>
      <c r="D544" s="11">
        <v>69.91829055999999</v>
      </c>
      <c r="E544" s="11">
        <v>6.07873544</v>
      </c>
      <c r="F544" s="11">
        <v>7.34355592</v>
      </c>
      <c r="G544" s="11">
        <v>7.431846960000001</v>
      </c>
      <c r="H544" s="11">
        <v>0.30901863999999996</v>
      </c>
      <c r="I544" s="11">
        <v>0.6262504</v>
      </c>
      <c r="J544" s="11">
        <v>1.8325524000000002</v>
      </c>
      <c r="K544" s="11">
        <v>1.13033064</v>
      </c>
      <c r="L544" s="11">
        <v>0.9003632799999999</v>
      </c>
      <c r="M544" s="11">
        <v>0.76587344</v>
      </c>
      <c r="N544" s="11">
        <v>0.89009688</v>
      </c>
      <c r="O544" s="11">
        <v>9.393756</v>
      </c>
      <c r="P544" s="11">
        <v>14.388359600000001</v>
      </c>
      <c r="Q544" s="11">
        <v>0.029772559999999997</v>
      </c>
      <c r="R544" s="11">
        <v>0.57697168</v>
      </c>
      <c r="S544" s="11">
        <v>27.15052144</v>
      </c>
      <c r="T544" s="11">
        <v>2.2699010399999997</v>
      </c>
      <c r="U544" s="11">
        <v>0</v>
      </c>
      <c r="V544" s="11">
        <v>0</v>
      </c>
      <c r="W544" s="11">
        <v>25.32104896</v>
      </c>
      <c r="X544" s="11">
        <v>0</v>
      </c>
      <c r="Y544" s="11">
        <v>0</v>
      </c>
    </row>
    <row r="545" spans="1:25" ht="11.25">
      <c r="A545" s="10">
        <f t="shared" si="12"/>
        <v>42633</v>
      </c>
      <c r="B545" s="11">
        <v>0</v>
      </c>
      <c r="C545" s="11">
        <v>0</v>
      </c>
      <c r="D545" s="11">
        <v>0.89523008</v>
      </c>
      <c r="E545" s="11">
        <v>2.81402024</v>
      </c>
      <c r="F545" s="11">
        <v>0.44761504</v>
      </c>
      <c r="G545" s="11">
        <v>0.01231968</v>
      </c>
      <c r="H545" s="11">
        <v>0.24536696000000002</v>
      </c>
      <c r="I545" s="11">
        <v>0.01437296</v>
      </c>
      <c r="J545" s="11">
        <v>3.67742448</v>
      </c>
      <c r="K545" s="11">
        <v>1.86540488</v>
      </c>
      <c r="L545" s="11">
        <v>1.02356008</v>
      </c>
      <c r="M545" s="11">
        <v>1.37980416</v>
      </c>
      <c r="N545" s="11">
        <v>0.17863536</v>
      </c>
      <c r="O545" s="11">
        <v>0.67142256</v>
      </c>
      <c r="P545" s="11">
        <v>0.1231968</v>
      </c>
      <c r="Q545" s="11">
        <v>0.05338528</v>
      </c>
      <c r="R545" s="11">
        <v>0.03490576</v>
      </c>
      <c r="S545" s="11">
        <v>0.8007792</v>
      </c>
      <c r="T545" s="11">
        <v>0.0410656</v>
      </c>
      <c r="U545" s="11">
        <v>1.4147099199999997</v>
      </c>
      <c r="V545" s="11">
        <v>0.15091607999999998</v>
      </c>
      <c r="W545" s="11">
        <v>0</v>
      </c>
      <c r="X545" s="11">
        <v>0</v>
      </c>
      <c r="Y545" s="11">
        <v>0</v>
      </c>
    </row>
    <row r="546" spans="1:25" ht="11.25">
      <c r="A546" s="10">
        <f t="shared" si="12"/>
        <v>42634</v>
      </c>
      <c r="B546" s="11">
        <v>0</v>
      </c>
      <c r="C546" s="11">
        <v>0</v>
      </c>
      <c r="D546" s="11">
        <v>87.54775264</v>
      </c>
      <c r="E546" s="11">
        <v>11.02816688</v>
      </c>
      <c r="F546" s="11">
        <v>10.69656216</v>
      </c>
      <c r="G546" s="11">
        <v>10.71401504</v>
      </c>
      <c r="H546" s="11">
        <v>2.4249236800000005</v>
      </c>
      <c r="I546" s="11">
        <v>5.0520954399999995</v>
      </c>
      <c r="J546" s="11">
        <v>0.17863536</v>
      </c>
      <c r="K546" s="11">
        <v>0.17658208</v>
      </c>
      <c r="L546" s="11">
        <v>0.24742024</v>
      </c>
      <c r="M546" s="11">
        <v>22.205196559999997</v>
      </c>
      <c r="N546" s="11">
        <v>5.2143045599999995</v>
      </c>
      <c r="O546" s="11">
        <v>10.31157216</v>
      </c>
      <c r="P546" s="11">
        <v>1.2545540800000001</v>
      </c>
      <c r="Q546" s="11">
        <v>1.4865747200000001</v>
      </c>
      <c r="R546" s="11">
        <v>1.72886176</v>
      </c>
      <c r="S546" s="11">
        <v>1.85103192</v>
      </c>
      <c r="T546" s="11">
        <v>63.781036639999996</v>
      </c>
      <c r="U546" s="11">
        <v>32.372012479999995</v>
      </c>
      <c r="V546" s="11">
        <v>0</v>
      </c>
      <c r="W546" s="11">
        <v>30.067205679999997</v>
      </c>
      <c r="X546" s="11">
        <v>30.660603599999998</v>
      </c>
      <c r="Y546" s="11">
        <v>0.21867431999999998</v>
      </c>
    </row>
    <row r="547" spans="1:25" ht="11.25">
      <c r="A547" s="10">
        <f t="shared" si="12"/>
        <v>42635</v>
      </c>
      <c r="B547" s="11">
        <v>0.25666</v>
      </c>
      <c r="C547" s="11">
        <v>0.75560704</v>
      </c>
      <c r="D547" s="11">
        <v>0.42194904000000005</v>
      </c>
      <c r="E547" s="11">
        <v>2.2000895199999997</v>
      </c>
      <c r="F547" s="11">
        <v>1.32539224</v>
      </c>
      <c r="G547" s="11">
        <v>0.0410656</v>
      </c>
      <c r="H547" s="11">
        <v>0.03901232</v>
      </c>
      <c r="I547" s="11">
        <v>0.51742656</v>
      </c>
      <c r="J547" s="11">
        <v>1.5194272</v>
      </c>
      <c r="K547" s="11">
        <v>0.21559440000000002</v>
      </c>
      <c r="L547" s="11">
        <v>0</v>
      </c>
      <c r="M547" s="11">
        <v>0</v>
      </c>
      <c r="N547" s="11">
        <v>3.98028328</v>
      </c>
      <c r="O547" s="11">
        <v>4.3067548</v>
      </c>
      <c r="P547" s="11">
        <v>1.46912184</v>
      </c>
      <c r="Q547" s="11">
        <v>5.9216595199999995</v>
      </c>
      <c r="R547" s="11">
        <v>1.63133096</v>
      </c>
      <c r="S547" s="11">
        <v>0.15502264</v>
      </c>
      <c r="T547" s="11">
        <v>1.3233389599999998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</row>
    <row r="548" spans="1:25" ht="11.25">
      <c r="A548" s="10">
        <f t="shared" si="12"/>
        <v>42636</v>
      </c>
      <c r="B548" s="11">
        <v>5.570548639999999</v>
      </c>
      <c r="C548" s="11">
        <v>6.54175008</v>
      </c>
      <c r="D548" s="11">
        <v>3.60453304</v>
      </c>
      <c r="E548" s="11">
        <v>6.277903599999999</v>
      </c>
      <c r="F548" s="11">
        <v>15.456065200000001</v>
      </c>
      <c r="G548" s="11">
        <v>8.41947464</v>
      </c>
      <c r="H548" s="11">
        <v>15.14909984</v>
      </c>
      <c r="I548" s="11">
        <v>2.7934874400000003</v>
      </c>
      <c r="J548" s="11">
        <v>3.0162683199999996</v>
      </c>
      <c r="K548" s="11">
        <v>1.15086344</v>
      </c>
      <c r="L548" s="11">
        <v>0.40654944</v>
      </c>
      <c r="M548" s="11">
        <v>3.48441616</v>
      </c>
      <c r="N548" s="11">
        <v>14.865747200000001</v>
      </c>
      <c r="O548" s="11">
        <v>1.6631567999999999</v>
      </c>
      <c r="P548" s="11">
        <v>0.34084447999999995</v>
      </c>
      <c r="Q548" s="11">
        <v>0.20327472</v>
      </c>
      <c r="R548" s="11">
        <v>0.31928503999999996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</row>
    <row r="549" spans="1:25" ht="11.25">
      <c r="A549" s="10">
        <f t="shared" si="12"/>
        <v>42637</v>
      </c>
      <c r="B549" s="11">
        <v>40.31512616</v>
      </c>
      <c r="C549" s="11">
        <v>21.3387124</v>
      </c>
      <c r="D549" s="11">
        <v>26.27787744</v>
      </c>
      <c r="E549" s="11">
        <v>24.357034</v>
      </c>
      <c r="F549" s="11">
        <v>1.92289672</v>
      </c>
      <c r="G549" s="11">
        <v>2.11795832</v>
      </c>
      <c r="H549" s="11">
        <v>2.12822472</v>
      </c>
      <c r="I549" s="11">
        <v>2.4546962399999996</v>
      </c>
      <c r="J549" s="11">
        <v>27.717226720000003</v>
      </c>
      <c r="K549" s="11">
        <v>28.31267792</v>
      </c>
      <c r="L549" s="11">
        <v>27.116642319999997</v>
      </c>
      <c r="M549" s="11">
        <v>2.10050544</v>
      </c>
      <c r="N549" s="11">
        <v>2.05533328</v>
      </c>
      <c r="O549" s="11">
        <v>11.092845200000001</v>
      </c>
      <c r="P549" s="11">
        <v>0.02361272</v>
      </c>
      <c r="Q549" s="11">
        <v>0.05646520000000001</v>
      </c>
      <c r="R549" s="11">
        <v>0.20840791999999997</v>
      </c>
      <c r="S549" s="11">
        <v>19.837764719999996</v>
      </c>
      <c r="T549" s="11">
        <v>23.18050456</v>
      </c>
      <c r="U549" s="11">
        <v>0</v>
      </c>
      <c r="V549" s="11">
        <v>0</v>
      </c>
      <c r="W549" s="11">
        <v>0</v>
      </c>
      <c r="X549" s="11">
        <v>24.55312224</v>
      </c>
      <c r="Y549" s="11">
        <v>19.491787040000002</v>
      </c>
    </row>
    <row r="550" spans="1:25" ht="11.25">
      <c r="A550" s="10">
        <f t="shared" si="12"/>
        <v>42638</v>
      </c>
      <c r="B550" s="11">
        <v>0.13448984</v>
      </c>
      <c r="C550" s="11">
        <v>0</v>
      </c>
      <c r="D550" s="11">
        <v>0</v>
      </c>
      <c r="E550" s="11">
        <v>33.25697616</v>
      </c>
      <c r="F550" s="11">
        <v>1.01432032</v>
      </c>
      <c r="G550" s="11">
        <v>0.89831</v>
      </c>
      <c r="H550" s="11">
        <v>8.538564880000001</v>
      </c>
      <c r="I550" s="11">
        <v>0.45890807999999994</v>
      </c>
      <c r="J550" s="11">
        <v>2.01426768</v>
      </c>
      <c r="K550" s="11">
        <v>2.15799728</v>
      </c>
      <c r="L550" s="11">
        <v>1.81407288</v>
      </c>
      <c r="M550" s="11">
        <v>1.84076552</v>
      </c>
      <c r="N550" s="11">
        <v>5.88367384</v>
      </c>
      <c r="O550" s="11">
        <v>3.14357168</v>
      </c>
      <c r="P550" s="11">
        <v>101.26468968</v>
      </c>
      <c r="Q550" s="11">
        <v>26.816863439999995</v>
      </c>
      <c r="R550" s="11">
        <v>7.13309472</v>
      </c>
      <c r="S550" s="11">
        <v>21.86640536</v>
      </c>
      <c r="T550" s="11">
        <v>22.649731680000002</v>
      </c>
      <c r="U550" s="11">
        <v>29.22741416</v>
      </c>
      <c r="V550" s="11">
        <v>26.90412784</v>
      </c>
      <c r="W550" s="11">
        <v>19.51026656</v>
      </c>
      <c r="X550" s="11">
        <v>0</v>
      </c>
      <c r="Y550" s="11">
        <v>0</v>
      </c>
    </row>
    <row r="551" spans="1:25" ht="11.25">
      <c r="A551" s="10">
        <f t="shared" si="12"/>
        <v>42639</v>
      </c>
      <c r="B551" s="11">
        <v>0</v>
      </c>
      <c r="C551" s="11">
        <v>0</v>
      </c>
      <c r="D551" s="11">
        <v>0</v>
      </c>
      <c r="E551" s="11">
        <v>0.008213119999999999</v>
      </c>
      <c r="F551" s="11">
        <v>0.9116563200000001</v>
      </c>
      <c r="G551" s="11">
        <v>3.8252606399999998</v>
      </c>
      <c r="H551" s="11">
        <v>3.58502688</v>
      </c>
      <c r="I551" s="11">
        <v>3.56038752</v>
      </c>
      <c r="J551" s="11">
        <v>1.9978414400000002</v>
      </c>
      <c r="K551" s="11">
        <v>2.05328</v>
      </c>
      <c r="L551" s="11">
        <v>2.8314731199999996</v>
      </c>
      <c r="M551" s="11">
        <v>4.65991896</v>
      </c>
      <c r="N551" s="11">
        <v>4.85292728</v>
      </c>
      <c r="O551" s="11">
        <v>1.78327368</v>
      </c>
      <c r="P551" s="11">
        <v>82.75642376</v>
      </c>
      <c r="Q551" s="11">
        <v>0.64883648</v>
      </c>
      <c r="R551" s="11">
        <v>6.714225600000001</v>
      </c>
      <c r="S551" s="11">
        <v>12.25089512</v>
      </c>
      <c r="T551" s="11">
        <v>89.36593208000001</v>
      </c>
      <c r="U551" s="11">
        <v>30.61132488</v>
      </c>
      <c r="V551" s="11">
        <v>28.96972752</v>
      </c>
      <c r="W551" s="11">
        <v>23.26982224</v>
      </c>
      <c r="X551" s="11">
        <v>23.78314224</v>
      </c>
      <c r="Y551" s="11">
        <v>0.10779720000000001</v>
      </c>
    </row>
    <row r="552" spans="1:25" ht="11.25">
      <c r="A552" s="10">
        <f t="shared" si="12"/>
        <v>42640</v>
      </c>
      <c r="B552" s="11">
        <v>3.8601664</v>
      </c>
      <c r="C552" s="11">
        <v>14.141966</v>
      </c>
      <c r="D552" s="11">
        <v>3.60042648</v>
      </c>
      <c r="E552" s="11">
        <v>10.69450888</v>
      </c>
      <c r="F552" s="11">
        <v>0.71454144</v>
      </c>
      <c r="G552" s="11">
        <v>1.2473676</v>
      </c>
      <c r="H552" s="11">
        <v>0.43118880000000004</v>
      </c>
      <c r="I552" s="11">
        <v>8.86400976</v>
      </c>
      <c r="J552" s="11">
        <v>10.650363359999998</v>
      </c>
      <c r="K552" s="11">
        <v>11.153416960000001</v>
      </c>
      <c r="L552" s="11">
        <v>10.61853752</v>
      </c>
      <c r="M552" s="11">
        <v>10.88546392</v>
      </c>
      <c r="N552" s="11">
        <v>9.12990952</v>
      </c>
      <c r="O552" s="11">
        <v>1.7483679200000002</v>
      </c>
      <c r="P552" s="11">
        <v>1.2545540800000001</v>
      </c>
      <c r="Q552" s="11">
        <v>0.64883648</v>
      </c>
      <c r="R552" s="11">
        <v>0</v>
      </c>
      <c r="S552" s="11">
        <v>5.606481039999999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</row>
    <row r="553" spans="1:25" ht="11.25">
      <c r="A553" s="10">
        <f t="shared" si="12"/>
        <v>42641</v>
      </c>
      <c r="B553" s="11">
        <v>0</v>
      </c>
      <c r="C553" s="11">
        <v>73.15117992</v>
      </c>
      <c r="D553" s="11">
        <v>2.25552808</v>
      </c>
      <c r="E553" s="11">
        <v>0.67142256</v>
      </c>
      <c r="F553" s="11">
        <v>0.9588817599999999</v>
      </c>
      <c r="G553" s="11">
        <v>0.30593872</v>
      </c>
      <c r="H553" s="11">
        <v>0.09855744</v>
      </c>
      <c r="I553" s="11">
        <v>5.77279672</v>
      </c>
      <c r="J553" s="11">
        <v>14.61011384</v>
      </c>
      <c r="K553" s="11">
        <v>14.14401928</v>
      </c>
      <c r="L553" s="11">
        <v>1.05641256</v>
      </c>
      <c r="M553" s="11">
        <v>0.54103928</v>
      </c>
      <c r="N553" s="11">
        <v>4.75231656</v>
      </c>
      <c r="O553" s="11">
        <v>1.2360745599999998</v>
      </c>
      <c r="P553" s="11">
        <v>36.07818288</v>
      </c>
      <c r="Q553" s="11">
        <v>8.81678432</v>
      </c>
      <c r="R553" s="11">
        <v>6.71217232</v>
      </c>
      <c r="S553" s="11">
        <v>22.705170239999998</v>
      </c>
      <c r="T553" s="11">
        <v>0.09445088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</row>
    <row r="554" spans="1:25" ht="11.25">
      <c r="A554" s="10">
        <f t="shared" si="12"/>
        <v>42642</v>
      </c>
      <c r="B554" s="11">
        <v>0</v>
      </c>
      <c r="C554" s="11">
        <v>0.18068863999999998</v>
      </c>
      <c r="D554" s="11">
        <v>1.5820522399999999</v>
      </c>
      <c r="E554" s="11">
        <v>13.61016648</v>
      </c>
      <c r="F554" s="11">
        <v>1.3633779199999998</v>
      </c>
      <c r="G554" s="11">
        <v>1.2545540800000001</v>
      </c>
      <c r="H554" s="11">
        <v>3.4248710399999998</v>
      </c>
      <c r="I554" s="11">
        <v>13.676898079999999</v>
      </c>
      <c r="J554" s="11">
        <v>9.36603672</v>
      </c>
      <c r="K554" s="11">
        <v>13.934584719999998</v>
      </c>
      <c r="L554" s="11">
        <v>8.522138640000001</v>
      </c>
      <c r="M554" s="11">
        <v>7.62382864</v>
      </c>
      <c r="N554" s="11">
        <v>27.479046240000002</v>
      </c>
      <c r="O554" s="11">
        <v>75.51861176</v>
      </c>
      <c r="P554" s="11">
        <v>80.02966792</v>
      </c>
      <c r="Q554" s="11">
        <v>94.4662796</v>
      </c>
      <c r="R554" s="11">
        <v>16.670580320000003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</row>
    <row r="555" spans="1:25" ht="11.25">
      <c r="A555" s="10">
        <f t="shared" si="12"/>
        <v>42643</v>
      </c>
      <c r="B555" s="11">
        <v>10.79922616</v>
      </c>
      <c r="C555" s="11">
        <v>0.333658</v>
      </c>
      <c r="D555" s="11">
        <v>0.14988943999999998</v>
      </c>
      <c r="E555" s="11">
        <v>0.01745288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16.797883679999998</v>
      </c>
      <c r="O555" s="11">
        <v>6.691639520000001</v>
      </c>
      <c r="P555" s="11">
        <v>0.4003896</v>
      </c>
      <c r="Q555" s="11">
        <v>0.5102400799999999</v>
      </c>
      <c r="R555" s="11">
        <v>0.89112352</v>
      </c>
      <c r="S555" s="11">
        <v>0.73507424</v>
      </c>
      <c r="T555" s="11">
        <v>0.025666</v>
      </c>
      <c r="U555" s="11">
        <v>0</v>
      </c>
      <c r="V555" s="11">
        <v>5.3652206399999995</v>
      </c>
      <c r="W555" s="11">
        <v>0</v>
      </c>
      <c r="X555" s="11">
        <v>0</v>
      </c>
      <c r="Y555" s="11">
        <v>0</v>
      </c>
    </row>
    <row r="556" spans="1:25" ht="11.25">
      <c r="A556" s="10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1.25">
      <c r="A557" s="15"/>
      <c r="B557" s="16"/>
      <c r="C557" s="17"/>
      <c r="D557" s="17"/>
      <c r="E557" s="16"/>
      <c r="F557" s="16"/>
      <c r="G557" s="17"/>
      <c r="H557" s="17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28.5" customHeight="1">
      <c r="A558" s="49" t="s">
        <v>76</v>
      </c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1"/>
    </row>
    <row r="559" spans="1:25" ht="1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</row>
    <row r="560" spans="1:25" ht="12.75">
      <c r="A560" s="49" t="s">
        <v>47</v>
      </c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1"/>
    </row>
    <row r="561" spans="1:25" ht="11.25">
      <c r="A561" s="7"/>
      <c r="B561" s="6" t="s">
        <v>23</v>
      </c>
      <c r="C561" s="8" t="s">
        <v>24</v>
      </c>
      <c r="D561" s="9" t="s">
        <v>25</v>
      </c>
      <c r="E561" s="6" t="s">
        <v>26</v>
      </c>
      <c r="F561" s="6" t="s">
        <v>27</v>
      </c>
      <c r="G561" s="8" t="s">
        <v>28</v>
      </c>
      <c r="H561" s="9" t="s">
        <v>29</v>
      </c>
      <c r="I561" s="6" t="s">
        <v>30</v>
      </c>
      <c r="J561" s="6" t="s">
        <v>31</v>
      </c>
      <c r="K561" s="6" t="s">
        <v>32</v>
      </c>
      <c r="L561" s="6" t="s">
        <v>33</v>
      </c>
      <c r="M561" s="6" t="s">
        <v>34</v>
      </c>
      <c r="N561" s="6" t="s">
        <v>35</v>
      </c>
      <c r="O561" s="6" t="s">
        <v>36</v>
      </c>
      <c r="P561" s="6" t="s">
        <v>37</v>
      </c>
      <c r="Q561" s="6" t="s">
        <v>38</v>
      </c>
      <c r="R561" s="6" t="s">
        <v>39</v>
      </c>
      <c r="S561" s="6" t="s">
        <v>40</v>
      </c>
      <c r="T561" s="6" t="s">
        <v>41</v>
      </c>
      <c r="U561" s="6" t="s">
        <v>42</v>
      </c>
      <c r="V561" s="6" t="s">
        <v>43</v>
      </c>
      <c r="W561" s="6" t="s">
        <v>44</v>
      </c>
      <c r="X561" s="6" t="s">
        <v>45</v>
      </c>
      <c r="Y561" s="6" t="s">
        <v>64</v>
      </c>
    </row>
    <row r="562" spans="1:25" ht="11.25">
      <c r="A562" s="10">
        <f aca="true" t="shared" si="13" ref="A562:A592">A526</f>
        <v>42614</v>
      </c>
      <c r="B562" s="11">
        <v>4.445351199999999</v>
      </c>
      <c r="C562" s="11">
        <v>2.21343584</v>
      </c>
      <c r="D562" s="11">
        <v>8.315784</v>
      </c>
      <c r="E562" s="11">
        <v>17.077129760000002</v>
      </c>
      <c r="F562" s="11">
        <v>0.8746972799999999</v>
      </c>
      <c r="G562" s="11">
        <v>4.6239865600000005</v>
      </c>
      <c r="H562" s="11">
        <v>0</v>
      </c>
      <c r="I562" s="11">
        <v>0</v>
      </c>
      <c r="J562" s="11">
        <v>0.7073549599999999</v>
      </c>
      <c r="K562" s="11">
        <v>1.1755028</v>
      </c>
      <c r="L562" s="11">
        <v>0.75047384</v>
      </c>
      <c r="M562" s="11">
        <v>1.55843952</v>
      </c>
      <c r="N562" s="11">
        <v>0.6621828</v>
      </c>
      <c r="O562" s="11">
        <v>0.5995577599999999</v>
      </c>
      <c r="P562" s="11">
        <v>0.9855744</v>
      </c>
      <c r="Q562" s="11">
        <v>0.9855744</v>
      </c>
      <c r="R562" s="11">
        <v>0.8510845599999999</v>
      </c>
      <c r="S562" s="11">
        <v>0.8931767999999999</v>
      </c>
      <c r="T562" s="11">
        <v>40.74631496</v>
      </c>
      <c r="U562" s="11">
        <v>65.8948884</v>
      </c>
      <c r="V562" s="11">
        <v>69.2058024</v>
      </c>
      <c r="W562" s="11">
        <v>64.36724808000001</v>
      </c>
      <c r="X562" s="11">
        <v>65.30149048</v>
      </c>
      <c r="Y562" s="11">
        <v>66.77985208</v>
      </c>
    </row>
    <row r="563" spans="1:25" ht="11.25">
      <c r="A563" s="10">
        <f t="shared" si="13"/>
        <v>42615</v>
      </c>
      <c r="B563" s="11">
        <v>9.16481528</v>
      </c>
      <c r="C563" s="11">
        <v>7.0940824</v>
      </c>
      <c r="D563" s="11">
        <v>9.37938304</v>
      </c>
      <c r="E563" s="11">
        <v>2.463936</v>
      </c>
      <c r="F563" s="11">
        <v>1.12622408</v>
      </c>
      <c r="G563" s="11">
        <v>1.3900705599999998</v>
      </c>
      <c r="H563" s="11">
        <v>0.8438980800000001</v>
      </c>
      <c r="I563" s="11">
        <v>0.18890176</v>
      </c>
      <c r="J563" s="11">
        <v>0.81309888</v>
      </c>
      <c r="K563" s="11">
        <v>2.37359168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2.06765296</v>
      </c>
      <c r="S563" s="11">
        <v>0</v>
      </c>
      <c r="T563" s="11">
        <v>13.12251248</v>
      </c>
      <c r="U563" s="11">
        <v>9.34550392</v>
      </c>
      <c r="V563" s="11">
        <v>4.19587768</v>
      </c>
      <c r="W563" s="11">
        <v>9.5374856</v>
      </c>
      <c r="X563" s="11">
        <v>72.6553128</v>
      </c>
      <c r="Y563" s="11">
        <v>73.21380495999999</v>
      </c>
    </row>
    <row r="564" spans="1:25" ht="11.25">
      <c r="A564" s="10">
        <f t="shared" si="13"/>
        <v>42616</v>
      </c>
      <c r="B564" s="11">
        <v>0</v>
      </c>
      <c r="C564" s="11">
        <v>0</v>
      </c>
      <c r="D564" s="11">
        <v>3.9689902399999997</v>
      </c>
      <c r="E564" s="11">
        <v>6.37851432</v>
      </c>
      <c r="F564" s="11">
        <v>2.9926556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  <c r="S564" s="11">
        <v>0</v>
      </c>
      <c r="T564" s="11">
        <v>0.02361272</v>
      </c>
      <c r="U564" s="11">
        <v>0</v>
      </c>
      <c r="V564" s="11">
        <v>0</v>
      </c>
      <c r="W564" s="11">
        <v>0</v>
      </c>
      <c r="X564" s="11">
        <v>0</v>
      </c>
      <c r="Y564" s="11">
        <v>0</v>
      </c>
    </row>
    <row r="565" spans="1:25" ht="11.25">
      <c r="A565" s="10">
        <f t="shared" si="13"/>
        <v>42617</v>
      </c>
      <c r="B565" s="11">
        <v>0</v>
      </c>
      <c r="C565" s="11">
        <v>0</v>
      </c>
      <c r="D565" s="11">
        <v>0</v>
      </c>
      <c r="E565" s="11">
        <v>0</v>
      </c>
      <c r="F565" s="11">
        <v>5.06441512</v>
      </c>
      <c r="G565" s="11">
        <v>0</v>
      </c>
      <c r="H565" s="11">
        <v>0.04003896</v>
      </c>
      <c r="I565" s="11">
        <v>0.06878488</v>
      </c>
      <c r="J565" s="11">
        <v>6.261477360000001</v>
      </c>
      <c r="K565" s="11">
        <v>6.874381439999999</v>
      </c>
      <c r="L565" s="11">
        <v>5.941165679999999</v>
      </c>
      <c r="M565" s="11">
        <v>5.48636416</v>
      </c>
      <c r="N565" s="11">
        <v>5.47917768</v>
      </c>
      <c r="O565" s="11">
        <v>5.50997688</v>
      </c>
      <c r="P565" s="11">
        <v>0</v>
      </c>
      <c r="Q565" s="11">
        <v>0.0020532799999999998</v>
      </c>
      <c r="R565" s="11">
        <v>0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7.949273520000001</v>
      </c>
    </row>
    <row r="566" spans="1:25" ht="11.25">
      <c r="A566" s="10">
        <f t="shared" si="13"/>
        <v>42618</v>
      </c>
      <c r="B566" s="11">
        <v>0</v>
      </c>
      <c r="C566" s="11">
        <v>0</v>
      </c>
      <c r="D566" s="11">
        <v>0.0041065599999999996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0.2104612</v>
      </c>
      <c r="S566" s="11">
        <v>19.94453528</v>
      </c>
      <c r="T566" s="11">
        <v>40.16318344</v>
      </c>
      <c r="U566" s="11">
        <v>38.07089111999999</v>
      </c>
      <c r="V566" s="11">
        <v>66.88867592</v>
      </c>
      <c r="W566" s="11">
        <v>69.60208544</v>
      </c>
      <c r="X566" s="11">
        <v>70.70161688</v>
      </c>
      <c r="Y566" s="11">
        <v>70.11643208</v>
      </c>
    </row>
    <row r="567" spans="1:25" ht="11.25">
      <c r="A567" s="10">
        <f t="shared" si="13"/>
        <v>42619</v>
      </c>
      <c r="B567" s="11">
        <v>0.38088344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0.20430136</v>
      </c>
      <c r="O567" s="11">
        <v>0.14578288</v>
      </c>
      <c r="P567" s="11">
        <v>0</v>
      </c>
      <c r="Q567" s="11">
        <v>0</v>
      </c>
      <c r="R567" s="11">
        <v>2.3089133599999996</v>
      </c>
      <c r="S567" s="11">
        <v>0.9024165599999999</v>
      </c>
      <c r="T567" s="11">
        <v>69.41113039999999</v>
      </c>
      <c r="U567" s="11">
        <v>64.45553912000001</v>
      </c>
      <c r="V567" s="11">
        <v>69.53535384</v>
      </c>
      <c r="W567" s="11">
        <v>69.31257296</v>
      </c>
      <c r="X567" s="11">
        <v>69.93677008</v>
      </c>
      <c r="Y567" s="11">
        <v>70.35974576</v>
      </c>
    </row>
    <row r="568" spans="1:25" ht="11.25">
      <c r="A568" s="10">
        <f t="shared" si="13"/>
        <v>42620</v>
      </c>
      <c r="B568" s="11">
        <v>0.09342424</v>
      </c>
      <c r="C568" s="11">
        <v>0</v>
      </c>
      <c r="D568" s="11">
        <v>0.02361272</v>
      </c>
      <c r="E568" s="11">
        <v>0.022586079999999998</v>
      </c>
      <c r="F568" s="11">
        <v>0.0667316</v>
      </c>
      <c r="G568" s="11">
        <v>0.08007792</v>
      </c>
      <c r="H568" s="11">
        <v>0.0615984</v>
      </c>
      <c r="I568" s="11">
        <v>0.18171528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11">
        <v>13.77853544</v>
      </c>
      <c r="U568" s="11">
        <v>15.14088672</v>
      </c>
      <c r="V568" s="11">
        <v>69.9449832</v>
      </c>
      <c r="W568" s="11">
        <v>71.52806208</v>
      </c>
      <c r="X568" s="11">
        <v>71.49623624</v>
      </c>
      <c r="Y568" s="11">
        <v>71.47981</v>
      </c>
    </row>
    <row r="569" spans="1:25" ht="11.25">
      <c r="A569" s="10">
        <f t="shared" si="13"/>
        <v>42621</v>
      </c>
      <c r="B569" s="11">
        <v>61.91255183999999</v>
      </c>
      <c r="C569" s="11">
        <v>65.12696168000001</v>
      </c>
      <c r="D569" s="11">
        <v>77.79159272</v>
      </c>
      <c r="E569" s="11">
        <v>1.2288880800000002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0.06467832</v>
      </c>
      <c r="M569" s="11">
        <v>0.00307992</v>
      </c>
      <c r="N569" s="11">
        <v>0.02361272</v>
      </c>
      <c r="O569" s="11">
        <v>0.00307992</v>
      </c>
      <c r="P569" s="11">
        <v>0</v>
      </c>
      <c r="Q569" s="11">
        <v>0.9876276799999999</v>
      </c>
      <c r="R569" s="11">
        <v>11.648257439999998</v>
      </c>
      <c r="S569" s="11">
        <v>0</v>
      </c>
      <c r="T569" s="11">
        <v>0.34700432</v>
      </c>
      <c r="U569" s="11">
        <v>0.74739392</v>
      </c>
      <c r="V569" s="11">
        <v>0</v>
      </c>
      <c r="W569" s="11">
        <v>0</v>
      </c>
      <c r="X569" s="11">
        <v>62.98744392</v>
      </c>
      <c r="Y569" s="11">
        <v>63.06752183999999</v>
      </c>
    </row>
    <row r="570" spans="1:25" ht="11.25">
      <c r="A570" s="10">
        <f t="shared" si="13"/>
        <v>42622</v>
      </c>
      <c r="B570" s="11">
        <v>0</v>
      </c>
      <c r="C570" s="11">
        <v>0</v>
      </c>
      <c r="D570" s="11">
        <v>0</v>
      </c>
      <c r="E570" s="11">
        <v>0.2104612</v>
      </c>
      <c r="F570" s="11">
        <v>0.11601031999999999</v>
      </c>
      <c r="G570" s="11">
        <v>5.030536000000001</v>
      </c>
      <c r="H570" s="11">
        <v>6.09618832</v>
      </c>
      <c r="I570" s="11">
        <v>1.9588291199999999</v>
      </c>
      <c r="J570" s="11">
        <v>6.62490792</v>
      </c>
      <c r="K570" s="11">
        <v>8.76955888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0</v>
      </c>
      <c r="U570" s="11">
        <v>0</v>
      </c>
      <c r="V570" s="11">
        <v>0</v>
      </c>
      <c r="W570" s="11">
        <v>0</v>
      </c>
      <c r="X570" s="11">
        <v>23.51929576</v>
      </c>
      <c r="Y570" s="11">
        <v>23.631199520000003</v>
      </c>
    </row>
    <row r="571" spans="1:25" ht="11.25">
      <c r="A571" s="10">
        <f t="shared" si="13"/>
        <v>42623</v>
      </c>
      <c r="B571" s="11">
        <v>0.35008424</v>
      </c>
      <c r="C571" s="11">
        <v>1.6015584</v>
      </c>
      <c r="D571" s="11">
        <v>4.03674848</v>
      </c>
      <c r="E571" s="11">
        <v>5.2563968</v>
      </c>
      <c r="F571" s="11">
        <v>5.7337844</v>
      </c>
      <c r="G571" s="11">
        <v>0</v>
      </c>
      <c r="H571" s="11">
        <v>3.95872384</v>
      </c>
      <c r="I571" s="11">
        <v>2.34792568</v>
      </c>
      <c r="J571" s="11">
        <v>0</v>
      </c>
      <c r="K571" s="11">
        <v>0.0051332</v>
      </c>
      <c r="L571" s="11">
        <v>0</v>
      </c>
      <c r="M571" s="11">
        <v>0.01334632</v>
      </c>
      <c r="N571" s="11">
        <v>0.03798568</v>
      </c>
      <c r="O571" s="11">
        <v>0.00307992</v>
      </c>
      <c r="P571" s="11">
        <v>0.13551648000000002</v>
      </c>
      <c r="Q571" s="11">
        <v>0.02155944</v>
      </c>
      <c r="R571" s="11">
        <v>1.7863535999999998</v>
      </c>
      <c r="S571" s="11">
        <v>0.9712014400000001</v>
      </c>
      <c r="T571" s="11">
        <v>13.226203120000001</v>
      </c>
      <c r="U571" s="11">
        <v>10.130883520000001</v>
      </c>
      <c r="V571" s="11">
        <v>6.66700016</v>
      </c>
      <c r="W571" s="11">
        <v>7.16184064</v>
      </c>
      <c r="X571" s="11">
        <v>77.0544652</v>
      </c>
      <c r="Y571" s="11">
        <v>76.90149583999998</v>
      </c>
    </row>
    <row r="572" spans="1:25" ht="11.25">
      <c r="A572" s="10">
        <f t="shared" si="13"/>
        <v>42624</v>
      </c>
      <c r="B572" s="11">
        <v>11.68624312</v>
      </c>
      <c r="C572" s="11">
        <v>10.35777096</v>
      </c>
      <c r="D572" s="11">
        <v>15.81949576</v>
      </c>
      <c r="E572" s="11">
        <v>16.63875448</v>
      </c>
      <c r="F572" s="11">
        <v>0.03798568</v>
      </c>
      <c r="G572" s="11">
        <v>0.01437296</v>
      </c>
      <c r="H572" s="11">
        <v>3.07581344</v>
      </c>
      <c r="I572" s="11">
        <v>3.4782563200000003</v>
      </c>
      <c r="J572" s="11">
        <v>8.528298479999998</v>
      </c>
      <c r="K572" s="11">
        <v>2.7226492799999997</v>
      </c>
      <c r="L572" s="11">
        <v>1.88696432</v>
      </c>
      <c r="M572" s="11">
        <v>1.7535011199999997</v>
      </c>
      <c r="N572" s="11">
        <v>2.10153208</v>
      </c>
      <c r="O572" s="11">
        <v>0.78743288</v>
      </c>
      <c r="P572" s="11">
        <v>1.07078552</v>
      </c>
      <c r="Q572" s="11">
        <v>1.03485312</v>
      </c>
      <c r="R572" s="11">
        <v>1.8284458399999999</v>
      </c>
      <c r="S572" s="11">
        <v>42.30167456</v>
      </c>
      <c r="T572" s="11">
        <v>65.43495367999999</v>
      </c>
      <c r="U572" s="11">
        <v>69.08876544</v>
      </c>
      <c r="V572" s="11">
        <v>65.88462200000001</v>
      </c>
      <c r="W572" s="11">
        <v>67.84858432</v>
      </c>
      <c r="X572" s="11">
        <v>66.61969624</v>
      </c>
      <c r="Y572" s="11">
        <v>67.0241924</v>
      </c>
    </row>
    <row r="573" spans="1:25" ht="11.25">
      <c r="A573" s="10">
        <f t="shared" si="13"/>
        <v>42625</v>
      </c>
      <c r="B573" s="11">
        <v>1.231968</v>
      </c>
      <c r="C573" s="11">
        <v>1.73604824</v>
      </c>
      <c r="D573" s="11">
        <v>0</v>
      </c>
      <c r="E573" s="11">
        <v>0</v>
      </c>
      <c r="F573" s="11">
        <v>0.07597136</v>
      </c>
      <c r="G573" s="11">
        <v>0.01334632</v>
      </c>
      <c r="H573" s="11">
        <v>0.93732232</v>
      </c>
      <c r="I573" s="11">
        <v>3.0655470400000002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11">
        <v>1.61798464</v>
      </c>
      <c r="U573" s="11">
        <v>4.313941280000001</v>
      </c>
      <c r="V573" s="11">
        <v>0.027719280000000002</v>
      </c>
      <c r="W573" s="11">
        <v>0.032852479999999996</v>
      </c>
      <c r="X573" s="11">
        <v>0</v>
      </c>
      <c r="Y573" s="11">
        <v>0.035932399999999996</v>
      </c>
    </row>
    <row r="574" spans="1:25" ht="11.25">
      <c r="A574" s="10">
        <f t="shared" si="13"/>
        <v>42626</v>
      </c>
      <c r="B574" s="11">
        <v>0</v>
      </c>
      <c r="C574" s="11">
        <v>0</v>
      </c>
      <c r="D574" s="11">
        <v>0</v>
      </c>
      <c r="E574" s="11">
        <v>0.05851847999999999</v>
      </c>
      <c r="F574" s="11">
        <v>0</v>
      </c>
      <c r="G574" s="11">
        <v>0</v>
      </c>
      <c r="H574" s="11">
        <v>0.28437928</v>
      </c>
      <c r="I574" s="11">
        <v>0.09547752</v>
      </c>
      <c r="J574" s="11">
        <v>5.71427824</v>
      </c>
      <c r="K574" s="11">
        <v>0.15296936</v>
      </c>
      <c r="L574" s="11">
        <v>0</v>
      </c>
      <c r="M574" s="11">
        <v>11.45627576</v>
      </c>
      <c r="N574" s="11">
        <v>0.5420659200000001</v>
      </c>
      <c r="O574" s="11">
        <v>0.26795304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</row>
    <row r="575" spans="1:25" ht="11.25">
      <c r="A575" s="10">
        <f t="shared" si="13"/>
        <v>42627</v>
      </c>
      <c r="B575" s="11">
        <v>7.402074399999999</v>
      </c>
      <c r="C575" s="11">
        <v>1.49478784</v>
      </c>
      <c r="D575" s="11">
        <v>1.78327368</v>
      </c>
      <c r="E575" s="11">
        <v>0</v>
      </c>
      <c r="F575" s="11">
        <v>0</v>
      </c>
      <c r="G575" s="11">
        <v>0</v>
      </c>
      <c r="H575" s="11">
        <v>0</v>
      </c>
      <c r="I575" s="11">
        <v>0.71146152</v>
      </c>
      <c r="J575" s="11">
        <v>0.28951247999999996</v>
      </c>
      <c r="K575" s="11">
        <v>8.07555024</v>
      </c>
      <c r="L575" s="11">
        <v>9.23360016</v>
      </c>
      <c r="M575" s="11">
        <v>8.63506904</v>
      </c>
      <c r="N575" s="11">
        <v>8.4389808</v>
      </c>
      <c r="O575" s="11">
        <v>0.7597136</v>
      </c>
      <c r="P575" s="11">
        <v>0.17350216</v>
      </c>
      <c r="Q575" s="11">
        <v>0.22175424000000002</v>
      </c>
      <c r="R575" s="11">
        <v>6.057176</v>
      </c>
      <c r="S575" s="11">
        <v>39.066731919999995</v>
      </c>
      <c r="T575" s="11">
        <v>60.673397359999996</v>
      </c>
      <c r="U575" s="11">
        <v>59.61493152</v>
      </c>
      <c r="V575" s="11">
        <v>69.27972048000001</v>
      </c>
      <c r="W575" s="11">
        <v>39.31723208</v>
      </c>
      <c r="X575" s="11">
        <v>67.01495264</v>
      </c>
      <c r="Y575" s="11">
        <v>66.75110616</v>
      </c>
    </row>
    <row r="576" spans="1:25" ht="11.25">
      <c r="A576" s="10">
        <f t="shared" si="13"/>
        <v>42628</v>
      </c>
      <c r="B576" s="11">
        <v>0.0461988</v>
      </c>
      <c r="C576" s="11">
        <v>0</v>
      </c>
      <c r="D576" s="11">
        <v>0.20840791999999997</v>
      </c>
      <c r="E576" s="11">
        <v>0</v>
      </c>
      <c r="F576" s="11">
        <v>0.0010266399999999999</v>
      </c>
      <c r="G576" s="11">
        <v>0</v>
      </c>
      <c r="H576" s="11">
        <v>0.04414552</v>
      </c>
      <c r="I576" s="11">
        <v>0.0010266399999999999</v>
      </c>
      <c r="J576" s="11">
        <v>4.224623599999999</v>
      </c>
      <c r="K576" s="11">
        <v>0</v>
      </c>
      <c r="L576" s="11">
        <v>0.01847952</v>
      </c>
      <c r="M576" s="11">
        <v>0.2001948</v>
      </c>
      <c r="N576" s="11">
        <v>0</v>
      </c>
      <c r="O576" s="11">
        <v>0.615984</v>
      </c>
      <c r="P576" s="11">
        <v>0.04003896</v>
      </c>
      <c r="Q576" s="11">
        <v>0</v>
      </c>
      <c r="R576" s="11">
        <v>0.0051332</v>
      </c>
      <c r="S576" s="11">
        <v>6.2583974399999995</v>
      </c>
      <c r="T576" s="11">
        <v>19.141702799999997</v>
      </c>
      <c r="U576" s="11">
        <v>17.800910959999996</v>
      </c>
      <c r="V576" s="11">
        <v>17.85532288</v>
      </c>
      <c r="W576" s="11">
        <v>16.95290632</v>
      </c>
      <c r="X576" s="11">
        <v>17.80912408</v>
      </c>
      <c r="Y576" s="11">
        <v>2.7770612000000003</v>
      </c>
    </row>
    <row r="577" spans="1:25" ht="11.25">
      <c r="A577" s="10">
        <f t="shared" si="13"/>
        <v>42629</v>
      </c>
      <c r="B577" s="11">
        <v>3.82115408</v>
      </c>
      <c r="C577" s="11">
        <v>0.43426872000000005</v>
      </c>
      <c r="D577" s="11">
        <v>0.28848584</v>
      </c>
      <c r="E577" s="11">
        <v>0.011293039999999999</v>
      </c>
      <c r="F577" s="11">
        <v>0.12935664</v>
      </c>
      <c r="G577" s="11">
        <v>0.13551648000000002</v>
      </c>
      <c r="H577" s="11">
        <v>0.11498368</v>
      </c>
      <c r="I577" s="11">
        <v>12.73854912</v>
      </c>
      <c r="J577" s="11">
        <v>2.5871328</v>
      </c>
      <c r="K577" s="11">
        <v>1.6159313599999998</v>
      </c>
      <c r="L577" s="11">
        <v>1.92084344</v>
      </c>
      <c r="M577" s="11">
        <v>1.7073023199999997</v>
      </c>
      <c r="N577" s="11">
        <v>1.8068864000000002</v>
      </c>
      <c r="O577" s="11">
        <v>0.06981152</v>
      </c>
      <c r="P577" s="11">
        <v>1.8489786400000001</v>
      </c>
      <c r="Q577" s="11">
        <v>0.10985048</v>
      </c>
      <c r="R577" s="11">
        <v>1.7278351199999997</v>
      </c>
      <c r="S577" s="11">
        <v>59.08005208</v>
      </c>
      <c r="T577" s="11">
        <v>35.64699408</v>
      </c>
      <c r="U577" s="11">
        <v>36.53503768</v>
      </c>
      <c r="V577" s="11">
        <v>32.328893599999994</v>
      </c>
      <c r="W577" s="11">
        <v>7.5683900799999995</v>
      </c>
      <c r="X577" s="11">
        <v>7.10332216</v>
      </c>
      <c r="Y577" s="11">
        <v>33.13275272</v>
      </c>
    </row>
    <row r="578" spans="1:25" ht="11.25">
      <c r="A578" s="10">
        <f t="shared" si="13"/>
        <v>42630</v>
      </c>
      <c r="B578" s="11">
        <v>0</v>
      </c>
      <c r="C578" s="11">
        <v>3.0070285599999997</v>
      </c>
      <c r="D578" s="11">
        <v>4.12811944</v>
      </c>
      <c r="E578" s="11">
        <v>4.98331056</v>
      </c>
      <c r="F578" s="11">
        <v>2.7359956</v>
      </c>
      <c r="G578" s="11">
        <v>0</v>
      </c>
      <c r="H578" s="11">
        <v>0.6190639200000001</v>
      </c>
      <c r="I578" s="11">
        <v>3.2031168</v>
      </c>
      <c r="J578" s="11">
        <v>4.13325264</v>
      </c>
      <c r="K578" s="11">
        <v>4.5777877600000005</v>
      </c>
      <c r="L578" s="11">
        <v>4.280062159999999</v>
      </c>
      <c r="M578" s="11">
        <v>2.07483944</v>
      </c>
      <c r="N578" s="11">
        <v>2.3510056</v>
      </c>
      <c r="O578" s="11">
        <v>4.6660788</v>
      </c>
      <c r="P578" s="11">
        <v>1.37980416</v>
      </c>
      <c r="Q578" s="11">
        <v>12.0065548</v>
      </c>
      <c r="R578" s="11">
        <v>5.8179688800000005</v>
      </c>
      <c r="S578" s="11">
        <v>1.3223123200000002</v>
      </c>
      <c r="T578" s="11">
        <v>6.71319896</v>
      </c>
      <c r="U578" s="11">
        <v>0.0020532799999999998</v>
      </c>
      <c r="V578" s="11">
        <v>0</v>
      </c>
      <c r="W578" s="11">
        <v>6.39904712</v>
      </c>
      <c r="X578" s="11">
        <v>10.611351039999999</v>
      </c>
      <c r="Y578" s="11">
        <v>5.23483736</v>
      </c>
    </row>
    <row r="579" spans="1:25" ht="11.25">
      <c r="A579" s="10">
        <f t="shared" si="13"/>
        <v>42631</v>
      </c>
      <c r="B579" s="11">
        <v>2.7739812799999997</v>
      </c>
      <c r="C579" s="11">
        <v>0</v>
      </c>
      <c r="D579" s="11">
        <v>0</v>
      </c>
      <c r="E579" s="11">
        <v>1.24531432</v>
      </c>
      <c r="F579" s="11">
        <v>5.762530320000001</v>
      </c>
      <c r="G579" s="11">
        <v>0.71659472</v>
      </c>
      <c r="H579" s="11">
        <v>1.1909024</v>
      </c>
      <c r="I579" s="11">
        <v>4.841634239999999</v>
      </c>
      <c r="J579" s="11">
        <v>14.654259360000001</v>
      </c>
      <c r="K579" s="11">
        <v>41.72572952</v>
      </c>
      <c r="L579" s="11">
        <v>68.9286096</v>
      </c>
      <c r="M579" s="11">
        <v>68.16786936000001</v>
      </c>
      <c r="N579" s="11">
        <v>68.8670112</v>
      </c>
      <c r="O579" s="11">
        <v>39.012319999999995</v>
      </c>
      <c r="P579" s="11">
        <v>0.45377488</v>
      </c>
      <c r="Q579" s="11">
        <v>1.8469253599999997</v>
      </c>
      <c r="R579" s="11">
        <v>5.34776776</v>
      </c>
      <c r="S579" s="11">
        <v>3.0840265600000003</v>
      </c>
      <c r="T579" s="11">
        <v>36.09460912</v>
      </c>
      <c r="U579" s="11">
        <v>6.35182168</v>
      </c>
      <c r="V579" s="11">
        <v>14.494103520000001</v>
      </c>
      <c r="W579" s="11">
        <v>12.25089512</v>
      </c>
      <c r="X579" s="11">
        <v>27.53345816</v>
      </c>
      <c r="Y579" s="11">
        <v>7.7439455200000005</v>
      </c>
    </row>
    <row r="580" spans="1:25" ht="11.25">
      <c r="A580" s="10">
        <f t="shared" si="13"/>
        <v>42632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0.00307992</v>
      </c>
      <c r="H580" s="11">
        <v>0.032852479999999996</v>
      </c>
      <c r="I580" s="11">
        <v>0.025666</v>
      </c>
      <c r="J580" s="11">
        <v>0</v>
      </c>
      <c r="K580" s="11">
        <v>0</v>
      </c>
      <c r="L580" s="11">
        <v>0.00307992</v>
      </c>
      <c r="M580" s="11">
        <v>0</v>
      </c>
      <c r="N580" s="11">
        <v>0.025666</v>
      </c>
      <c r="O580" s="11">
        <v>0.10061072</v>
      </c>
      <c r="P580" s="11">
        <v>0</v>
      </c>
      <c r="Q580" s="11">
        <v>1.5040276000000001</v>
      </c>
      <c r="R580" s="11">
        <v>1.2473676</v>
      </c>
      <c r="S580" s="11">
        <v>0</v>
      </c>
      <c r="T580" s="11">
        <v>0</v>
      </c>
      <c r="U580" s="11">
        <v>4.57060128</v>
      </c>
      <c r="V580" s="11">
        <v>6.11056128</v>
      </c>
      <c r="W580" s="11">
        <v>0</v>
      </c>
      <c r="X580" s="11">
        <v>6.2265716</v>
      </c>
      <c r="Y580" s="11">
        <v>6.2224650399999994</v>
      </c>
    </row>
    <row r="581" spans="1:25" ht="11.25">
      <c r="A581" s="10">
        <f t="shared" si="13"/>
        <v>42633</v>
      </c>
      <c r="B581" s="11">
        <v>0.00718648</v>
      </c>
      <c r="C581" s="11">
        <v>0.008213119999999999</v>
      </c>
      <c r="D581" s="11">
        <v>0</v>
      </c>
      <c r="E581" s="11">
        <v>0</v>
      </c>
      <c r="F581" s="11">
        <v>0.05441192</v>
      </c>
      <c r="G581" s="11">
        <v>3.61787936</v>
      </c>
      <c r="H581" s="11">
        <v>0.1334632</v>
      </c>
      <c r="I581" s="11">
        <v>36.8512428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0.076998</v>
      </c>
      <c r="P581" s="11">
        <v>0.10574392</v>
      </c>
      <c r="Q581" s="11">
        <v>12.025034319999998</v>
      </c>
      <c r="R581" s="11">
        <v>16.3954408</v>
      </c>
      <c r="S581" s="11">
        <v>23.77287584</v>
      </c>
      <c r="T581" s="11">
        <v>0</v>
      </c>
      <c r="U581" s="11">
        <v>0</v>
      </c>
      <c r="V581" s="11">
        <v>0</v>
      </c>
      <c r="W581" s="11">
        <v>0.00615984</v>
      </c>
      <c r="X581" s="11">
        <v>0.00307992</v>
      </c>
      <c r="Y581" s="11">
        <v>0</v>
      </c>
    </row>
    <row r="582" spans="1:25" ht="11.25">
      <c r="A582" s="10">
        <f t="shared" si="13"/>
        <v>42634</v>
      </c>
      <c r="B582" s="11">
        <v>0.0615984</v>
      </c>
      <c r="C582" s="11">
        <v>0.12217015999999999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42.12201256</v>
      </c>
      <c r="K582" s="11">
        <v>70.73138944</v>
      </c>
      <c r="L582" s="11">
        <v>67.41534224</v>
      </c>
      <c r="M582" s="11">
        <v>0.00718648</v>
      </c>
      <c r="N582" s="11">
        <v>0</v>
      </c>
      <c r="O582" s="11">
        <v>0</v>
      </c>
      <c r="P582" s="11">
        <v>0.5081868</v>
      </c>
      <c r="Q582" s="11">
        <v>0.33468464</v>
      </c>
      <c r="R582" s="11">
        <v>5.506896960000001</v>
      </c>
      <c r="S582" s="11">
        <v>9.866010399999999</v>
      </c>
      <c r="T582" s="11">
        <v>0</v>
      </c>
      <c r="U582" s="11">
        <v>0</v>
      </c>
      <c r="V582" s="11">
        <v>0.00923976</v>
      </c>
      <c r="W582" s="11">
        <v>0</v>
      </c>
      <c r="X582" s="11">
        <v>0</v>
      </c>
      <c r="Y582" s="11">
        <v>0</v>
      </c>
    </row>
    <row r="583" spans="1:25" ht="11.25">
      <c r="A583" s="10">
        <f t="shared" si="13"/>
        <v>42635</v>
      </c>
      <c r="B583" s="11">
        <v>0.00923976</v>
      </c>
      <c r="C583" s="11">
        <v>0.0010266399999999999</v>
      </c>
      <c r="D583" s="11">
        <v>0.01334632</v>
      </c>
      <c r="E583" s="11">
        <v>0</v>
      </c>
      <c r="F583" s="11">
        <v>0</v>
      </c>
      <c r="G583" s="11">
        <v>1.02561336</v>
      </c>
      <c r="H583" s="11">
        <v>0.7330209599999999</v>
      </c>
      <c r="I583" s="11">
        <v>0.08110456</v>
      </c>
      <c r="J583" s="11">
        <v>0</v>
      </c>
      <c r="K583" s="11">
        <v>0.0307992</v>
      </c>
      <c r="L583" s="11">
        <v>1.06873224</v>
      </c>
      <c r="M583" s="11">
        <v>2.28324736</v>
      </c>
      <c r="N583" s="11">
        <v>0.15194272</v>
      </c>
      <c r="O583" s="11">
        <v>0.1488628</v>
      </c>
      <c r="P583" s="11">
        <v>0.12935664</v>
      </c>
      <c r="Q583" s="11">
        <v>0.10677056</v>
      </c>
      <c r="R583" s="11">
        <v>0.08110456</v>
      </c>
      <c r="S583" s="11">
        <v>0.90754976</v>
      </c>
      <c r="T583" s="11">
        <v>0</v>
      </c>
      <c r="U583" s="11">
        <v>45.36414168</v>
      </c>
      <c r="V583" s="11">
        <v>78.63651743999999</v>
      </c>
      <c r="W583" s="11">
        <v>44.98941808</v>
      </c>
      <c r="X583" s="11">
        <v>76.45080087999999</v>
      </c>
      <c r="Y583" s="11">
        <v>73.81336272</v>
      </c>
    </row>
    <row r="584" spans="1:25" ht="11.25">
      <c r="A584" s="10">
        <f t="shared" si="13"/>
        <v>42636</v>
      </c>
      <c r="B584" s="11">
        <v>0</v>
      </c>
      <c r="C584" s="11">
        <v>0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0.027719280000000002</v>
      </c>
      <c r="M584" s="11">
        <v>0</v>
      </c>
      <c r="N584" s="11">
        <v>0</v>
      </c>
      <c r="O584" s="11">
        <v>0</v>
      </c>
      <c r="P584" s="11">
        <v>0.00307992</v>
      </c>
      <c r="Q584" s="11">
        <v>0.008213119999999999</v>
      </c>
      <c r="R584" s="11">
        <v>0.12114351999999999</v>
      </c>
      <c r="S584" s="11">
        <v>11.15855016</v>
      </c>
      <c r="T584" s="11">
        <v>48.0929508</v>
      </c>
      <c r="U584" s="11">
        <v>36.79683088</v>
      </c>
      <c r="V584" s="11">
        <v>68.40296991999999</v>
      </c>
      <c r="W584" s="11">
        <v>67.32397128000001</v>
      </c>
      <c r="X584" s="11">
        <v>33.71280432</v>
      </c>
      <c r="Y584" s="11">
        <v>33.958171279999995</v>
      </c>
    </row>
    <row r="585" spans="1:25" ht="11.25">
      <c r="A585" s="10">
        <f t="shared" si="13"/>
        <v>42637</v>
      </c>
      <c r="B585" s="11">
        <v>0</v>
      </c>
      <c r="C585" s="11">
        <v>0</v>
      </c>
      <c r="D585" s="11">
        <v>0</v>
      </c>
      <c r="E585" s="11">
        <v>0</v>
      </c>
      <c r="F585" s="11">
        <v>0.0461988</v>
      </c>
      <c r="G585" s="11">
        <v>0.12011688</v>
      </c>
      <c r="H585" s="11">
        <v>0.06775824000000001</v>
      </c>
      <c r="I585" s="11">
        <v>0.08931768</v>
      </c>
      <c r="J585" s="11">
        <v>0</v>
      </c>
      <c r="K585" s="11">
        <v>0</v>
      </c>
      <c r="L585" s="11">
        <v>0</v>
      </c>
      <c r="M585" s="11">
        <v>0.08110456</v>
      </c>
      <c r="N585" s="11">
        <v>0.048252079999999996</v>
      </c>
      <c r="O585" s="11">
        <v>0</v>
      </c>
      <c r="P585" s="11">
        <v>1.1395703999999998</v>
      </c>
      <c r="Q585" s="11">
        <v>1.42600296</v>
      </c>
      <c r="R585" s="11">
        <v>0.87572392</v>
      </c>
      <c r="S585" s="11">
        <v>0</v>
      </c>
      <c r="T585" s="11">
        <v>0</v>
      </c>
      <c r="U585" s="11">
        <v>50.46859576</v>
      </c>
      <c r="V585" s="11">
        <v>49.16168304</v>
      </c>
      <c r="W585" s="11">
        <v>35.67574</v>
      </c>
      <c r="X585" s="11">
        <v>0</v>
      </c>
      <c r="Y585" s="11">
        <v>0</v>
      </c>
    </row>
    <row r="586" spans="1:25" ht="11.25">
      <c r="A586" s="10">
        <f t="shared" si="13"/>
        <v>42638</v>
      </c>
      <c r="B586" s="11">
        <v>0.00923976</v>
      </c>
      <c r="C586" s="11">
        <v>16.28867024</v>
      </c>
      <c r="D586" s="11">
        <v>12.56710024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0.060571759999999995</v>
      </c>
      <c r="P586" s="11">
        <v>0</v>
      </c>
      <c r="Q586" s="11">
        <v>0</v>
      </c>
      <c r="R586" s="11">
        <v>0</v>
      </c>
      <c r="S586" s="11">
        <v>0</v>
      </c>
      <c r="T586" s="11">
        <v>0</v>
      </c>
      <c r="U586" s="11">
        <v>0</v>
      </c>
      <c r="V586" s="11">
        <v>0</v>
      </c>
      <c r="W586" s="11">
        <v>0</v>
      </c>
      <c r="X586" s="11">
        <v>21.358218559999997</v>
      </c>
      <c r="Y586" s="11">
        <v>53.226150800000006</v>
      </c>
    </row>
    <row r="587" spans="1:25" ht="11.25">
      <c r="A587" s="10">
        <f t="shared" si="13"/>
        <v>42639</v>
      </c>
      <c r="B587" s="11">
        <v>19.91886928</v>
      </c>
      <c r="C587" s="11">
        <v>2.30275352</v>
      </c>
      <c r="D587" s="11">
        <v>0.94553544</v>
      </c>
      <c r="E587" s="11">
        <v>0.28643256</v>
      </c>
      <c r="F587" s="11">
        <v>0.04311888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  <c r="V587" s="11">
        <v>0</v>
      </c>
      <c r="W587" s="11">
        <v>0</v>
      </c>
      <c r="X587" s="11">
        <v>0</v>
      </c>
      <c r="Y587" s="11">
        <v>0</v>
      </c>
    </row>
    <row r="588" spans="1:25" ht="11.25">
      <c r="A588" s="10">
        <f t="shared" si="13"/>
        <v>42640</v>
      </c>
      <c r="B588" s="11">
        <v>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11.50658112</v>
      </c>
      <c r="S588" s="11">
        <v>0</v>
      </c>
      <c r="T588" s="11">
        <v>18.058597600000002</v>
      </c>
      <c r="U588" s="11">
        <v>15.885200719999998</v>
      </c>
      <c r="V588" s="11">
        <v>67.34142416</v>
      </c>
      <c r="W588" s="11">
        <v>36.252711680000004</v>
      </c>
      <c r="X588" s="11">
        <v>67.22644048000001</v>
      </c>
      <c r="Y588" s="11">
        <v>64.50481783999999</v>
      </c>
    </row>
    <row r="589" spans="1:25" ht="11.25">
      <c r="A589" s="10">
        <f t="shared" si="13"/>
        <v>42641</v>
      </c>
      <c r="B589" s="11">
        <v>0</v>
      </c>
      <c r="C589" s="11">
        <v>0</v>
      </c>
      <c r="D589" s="11">
        <v>0.05646520000000001</v>
      </c>
      <c r="E589" s="11">
        <v>1.3695377599999998</v>
      </c>
      <c r="F589" s="11">
        <v>0.55849216</v>
      </c>
      <c r="G589" s="11">
        <v>0.2977256</v>
      </c>
      <c r="H589" s="11">
        <v>0.24434031999999997</v>
      </c>
      <c r="I589" s="11">
        <v>0</v>
      </c>
      <c r="J589" s="11">
        <v>0</v>
      </c>
      <c r="K589" s="11">
        <v>0</v>
      </c>
      <c r="L589" s="11">
        <v>0.01437296</v>
      </c>
      <c r="M589" s="11">
        <v>0.02463936</v>
      </c>
      <c r="N589" s="11">
        <v>0</v>
      </c>
      <c r="O589" s="11">
        <v>0.3233916</v>
      </c>
      <c r="P589" s="11">
        <v>0</v>
      </c>
      <c r="Q589" s="11">
        <v>0</v>
      </c>
      <c r="R589" s="11">
        <v>0</v>
      </c>
      <c r="S589" s="11">
        <v>0</v>
      </c>
      <c r="T589" s="11">
        <v>0</v>
      </c>
      <c r="U589" s="11">
        <v>0</v>
      </c>
      <c r="V589" s="11">
        <v>0</v>
      </c>
      <c r="W589" s="11">
        <v>0</v>
      </c>
      <c r="X589" s="11">
        <v>78.93629632</v>
      </c>
      <c r="Y589" s="11">
        <v>78.55951944</v>
      </c>
    </row>
    <row r="590" spans="1:25" ht="11.25">
      <c r="A590" s="10">
        <f t="shared" si="13"/>
        <v>42642</v>
      </c>
      <c r="B590" s="11">
        <v>8.48415296</v>
      </c>
      <c r="C590" s="11">
        <v>5.0623618399999994</v>
      </c>
      <c r="D590" s="11">
        <v>0.0010266399999999999</v>
      </c>
      <c r="E590" s="11">
        <v>0</v>
      </c>
      <c r="F590" s="11">
        <v>0.60777088</v>
      </c>
      <c r="G590" s="11">
        <v>0.42708224</v>
      </c>
      <c r="H590" s="11">
        <v>0.008213119999999999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59.09647832</v>
      </c>
      <c r="T590" s="11">
        <v>64.0212704</v>
      </c>
      <c r="U590" s="11">
        <v>61.8601932</v>
      </c>
      <c r="V590" s="11">
        <v>58.93837576000001</v>
      </c>
      <c r="W590" s="11">
        <v>58.56673208</v>
      </c>
      <c r="X590" s="11">
        <v>26.127988000000002</v>
      </c>
      <c r="Y590" s="11">
        <v>26.45035296</v>
      </c>
    </row>
    <row r="591" spans="1:25" ht="11.25">
      <c r="A591" s="10">
        <f t="shared" si="13"/>
        <v>42643</v>
      </c>
      <c r="B591" s="11">
        <v>0</v>
      </c>
      <c r="C591" s="11">
        <v>3.9730968000000004</v>
      </c>
      <c r="D591" s="11">
        <v>10.415262799999999</v>
      </c>
      <c r="E591" s="11">
        <v>13.925344959999999</v>
      </c>
      <c r="F591" s="11">
        <v>13.06707392</v>
      </c>
      <c r="G591" s="11">
        <v>12.728282720000001</v>
      </c>
      <c r="H591" s="11">
        <v>13.228256399999998</v>
      </c>
      <c r="I591" s="11">
        <v>17.11819536</v>
      </c>
      <c r="J591" s="11">
        <v>9.602163919999999</v>
      </c>
      <c r="K591" s="11">
        <v>10.79409296</v>
      </c>
      <c r="L591" s="11">
        <v>11.73141528</v>
      </c>
      <c r="M591" s="11">
        <v>8.28087824</v>
      </c>
      <c r="N591" s="11">
        <v>0</v>
      </c>
      <c r="O591" s="11">
        <v>0</v>
      </c>
      <c r="P591" s="11">
        <v>0.11190376</v>
      </c>
      <c r="Q591" s="11">
        <v>0.0041065599999999996</v>
      </c>
      <c r="R591" s="11">
        <v>0.07802464</v>
      </c>
      <c r="S591" s="11">
        <v>0</v>
      </c>
      <c r="T591" s="11">
        <v>5.05312208</v>
      </c>
      <c r="U591" s="11">
        <v>22.58915992</v>
      </c>
      <c r="V591" s="11">
        <v>0.5543856</v>
      </c>
      <c r="W591" s="11">
        <v>64.42679319999999</v>
      </c>
      <c r="X591" s="11">
        <v>66.92974152</v>
      </c>
      <c r="Y591" s="11">
        <v>37.15718152</v>
      </c>
    </row>
    <row r="592" spans="1:25" ht="11.25">
      <c r="A592" s="10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32.25" customHeight="1">
      <c r="A594" s="49" t="s">
        <v>71</v>
      </c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1"/>
    </row>
    <row r="595" spans="1:25" ht="1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 spans="1:25" ht="39" customHeight="1">
      <c r="A596" s="49" t="s">
        <v>72</v>
      </c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1"/>
    </row>
    <row r="597" spans="1:25" ht="11.25">
      <c r="A597" s="7"/>
      <c r="B597" s="6" t="s">
        <v>23</v>
      </c>
      <c r="C597" s="8" t="s">
        <v>24</v>
      </c>
      <c r="D597" s="9" t="s">
        <v>25</v>
      </c>
      <c r="E597" s="6" t="s">
        <v>26</v>
      </c>
      <c r="F597" s="6" t="s">
        <v>27</v>
      </c>
      <c r="G597" s="8" t="s">
        <v>28</v>
      </c>
      <c r="H597" s="9" t="s">
        <v>29</v>
      </c>
      <c r="I597" s="6" t="s">
        <v>30</v>
      </c>
      <c r="J597" s="6" t="s">
        <v>31</v>
      </c>
      <c r="K597" s="6" t="s">
        <v>32</v>
      </c>
      <c r="L597" s="6" t="s">
        <v>33</v>
      </c>
      <c r="M597" s="6" t="s">
        <v>34</v>
      </c>
      <c r="N597" s="6" t="s">
        <v>35</v>
      </c>
      <c r="O597" s="6" t="s">
        <v>36</v>
      </c>
      <c r="P597" s="6" t="s">
        <v>37</v>
      </c>
      <c r="Q597" s="6" t="s">
        <v>38</v>
      </c>
      <c r="R597" s="6" t="s">
        <v>39</v>
      </c>
      <c r="S597" s="6" t="s">
        <v>40</v>
      </c>
      <c r="T597" s="6" t="s">
        <v>41</v>
      </c>
      <c r="U597" s="6" t="s">
        <v>42</v>
      </c>
      <c r="V597" s="6" t="s">
        <v>43</v>
      </c>
      <c r="W597" s="6" t="s">
        <v>44</v>
      </c>
      <c r="X597" s="6" t="s">
        <v>45</v>
      </c>
      <c r="Y597" s="6" t="s">
        <v>64</v>
      </c>
    </row>
    <row r="598" spans="1:25" ht="11.25">
      <c r="A598" s="10">
        <f aca="true" t="shared" si="14" ref="A598:A628">A562</f>
        <v>42614</v>
      </c>
      <c r="B598" s="11">
        <v>59.71040904</v>
      </c>
      <c r="C598" s="11">
        <v>60.9208176</v>
      </c>
      <c r="D598" s="11">
        <v>66.62277616</v>
      </c>
      <c r="E598" s="11">
        <v>75.2629784</v>
      </c>
      <c r="F598" s="11">
        <v>75.15415456</v>
      </c>
      <c r="G598" s="11">
        <v>78.44145584</v>
      </c>
      <c r="H598" s="11">
        <v>77.21154112</v>
      </c>
      <c r="I598" s="11">
        <v>76.62019648</v>
      </c>
      <c r="J598" s="11">
        <v>75.54735768</v>
      </c>
      <c r="K598" s="11">
        <v>75.52785152</v>
      </c>
      <c r="L598" s="11">
        <v>75.53811791999999</v>
      </c>
      <c r="M598" s="11">
        <v>75.57199704</v>
      </c>
      <c r="N598" s="11">
        <v>74.68395344000001</v>
      </c>
      <c r="O598" s="11">
        <v>74.55459680000001</v>
      </c>
      <c r="P598" s="11">
        <v>76.5924772</v>
      </c>
      <c r="Q598" s="11">
        <v>81.47620368</v>
      </c>
      <c r="R598" s="11">
        <v>76.98157376</v>
      </c>
      <c r="S598" s="11">
        <v>73.22817792</v>
      </c>
      <c r="T598" s="11">
        <v>68.14425664</v>
      </c>
      <c r="U598" s="11">
        <v>62.40739232</v>
      </c>
      <c r="V598" s="11">
        <v>65.9308208</v>
      </c>
      <c r="W598" s="11">
        <v>61.50805568</v>
      </c>
      <c r="X598" s="11">
        <v>62.419712</v>
      </c>
      <c r="Y598" s="11">
        <v>63.93811255999999</v>
      </c>
    </row>
    <row r="599" spans="1:25" ht="11.25">
      <c r="A599" s="10">
        <f t="shared" si="14"/>
        <v>42615</v>
      </c>
      <c r="B599" s="11">
        <v>70.66979104</v>
      </c>
      <c r="C599" s="11">
        <v>74.18808632000001</v>
      </c>
      <c r="D599" s="11">
        <v>76.74544655999999</v>
      </c>
      <c r="E599" s="11">
        <v>78.05646583999999</v>
      </c>
      <c r="F599" s="11">
        <v>78.92089672</v>
      </c>
      <c r="G599" s="11">
        <v>79.20630264</v>
      </c>
      <c r="H599" s="11">
        <v>79.57691968</v>
      </c>
      <c r="I599" s="11">
        <v>78.59237191999999</v>
      </c>
      <c r="J599" s="11">
        <v>79.12827800000001</v>
      </c>
      <c r="K599" s="11">
        <v>78.9845484</v>
      </c>
      <c r="L599" s="11">
        <v>78.95066927999999</v>
      </c>
      <c r="M599" s="11">
        <v>78.948616</v>
      </c>
      <c r="N599" s="11">
        <v>78.10266464</v>
      </c>
      <c r="O599" s="11">
        <v>78.26487376</v>
      </c>
      <c r="P599" s="11">
        <v>78.99070823999999</v>
      </c>
      <c r="Q599" s="11">
        <v>85.42260784</v>
      </c>
      <c r="R599" s="11">
        <v>82.37964688</v>
      </c>
      <c r="S599" s="11">
        <v>78.35624472</v>
      </c>
      <c r="T599" s="11">
        <v>75.89641528</v>
      </c>
      <c r="U599" s="11">
        <v>72.30830848000001</v>
      </c>
      <c r="V599" s="11">
        <v>70.2273092</v>
      </c>
      <c r="W599" s="11">
        <v>67.35887704</v>
      </c>
      <c r="X599" s="11">
        <v>69.17294992000001</v>
      </c>
      <c r="Y599" s="11">
        <v>69.77558760000001</v>
      </c>
    </row>
    <row r="600" spans="1:25" ht="11.25">
      <c r="A600" s="10">
        <f t="shared" si="14"/>
        <v>42616</v>
      </c>
      <c r="B600" s="11">
        <v>70.18008376</v>
      </c>
      <c r="C600" s="11">
        <v>71.3617464</v>
      </c>
      <c r="D600" s="11">
        <v>76.45182752</v>
      </c>
      <c r="E600" s="11">
        <v>79.20322272</v>
      </c>
      <c r="F600" s="11">
        <v>78.75047448</v>
      </c>
      <c r="G600" s="11">
        <v>80.61587936000001</v>
      </c>
      <c r="H600" s="11">
        <v>81.67434519999999</v>
      </c>
      <c r="I600" s="11">
        <v>78.34495168</v>
      </c>
      <c r="J600" s="11">
        <v>78.9845484</v>
      </c>
      <c r="K600" s="11">
        <v>78.97838856</v>
      </c>
      <c r="L600" s="11">
        <v>79.22067559999999</v>
      </c>
      <c r="M600" s="11">
        <v>79.06359968</v>
      </c>
      <c r="N600" s="11">
        <v>78.79667328000001</v>
      </c>
      <c r="O600" s="11">
        <v>78.5995584</v>
      </c>
      <c r="P600" s="11">
        <v>78.37780416000001</v>
      </c>
      <c r="Q600" s="11">
        <v>85.21009335999999</v>
      </c>
      <c r="R600" s="11">
        <v>80.360246</v>
      </c>
      <c r="S600" s="11">
        <v>78.01232032</v>
      </c>
      <c r="T600" s="11">
        <v>75.30609728</v>
      </c>
      <c r="U600" s="11">
        <v>68.70172216</v>
      </c>
      <c r="V600" s="11">
        <v>69.16165688</v>
      </c>
      <c r="W600" s="11">
        <v>66.5878704</v>
      </c>
      <c r="X600" s="11">
        <v>68.63909712</v>
      </c>
      <c r="Y600" s="11">
        <v>68.74484104</v>
      </c>
    </row>
    <row r="601" spans="1:25" ht="11.25">
      <c r="A601" s="10">
        <f t="shared" si="14"/>
        <v>42617</v>
      </c>
      <c r="B601" s="11">
        <v>58.167369120000004</v>
      </c>
      <c r="C601" s="11">
        <v>60.54506736</v>
      </c>
      <c r="D601" s="11">
        <v>75.79375128</v>
      </c>
      <c r="E601" s="11">
        <v>76.8337376</v>
      </c>
      <c r="F601" s="11">
        <v>77.8757772</v>
      </c>
      <c r="G601" s="11">
        <v>78.17658272</v>
      </c>
      <c r="H601" s="11">
        <v>78.05749248000001</v>
      </c>
      <c r="I601" s="11">
        <v>77.71048816</v>
      </c>
      <c r="J601" s="11">
        <v>78.204302</v>
      </c>
      <c r="K601" s="11">
        <v>77.78029968</v>
      </c>
      <c r="L601" s="11">
        <v>77.78645952</v>
      </c>
      <c r="M601" s="11">
        <v>76.40152216000001</v>
      </c>
      <c r="N601" s="11">
        <v>76.28756512000001</v>
      </c>
      <c r="O601" s="11">
        <v>76.32657744000001</v>
      </c>
      <c r="P601" s="11">
        <v>77.26697967999999</v>
      </c>
      <c r="Q601" s="11">
        <v>79.923924</v>
      </c>
      <c r="R601" s="11">
        <v>77.25773991999999</v>
      </c>
      <c r="S601" s="11">
        <v>75.27940464</v>
      </c>
      <c r="T601" s="11">
        <v>71.07223392</v>
      </c>
      <c r="U601" s="11">
        <v>65.52735128</v>
      </c>
      <c r="V601" s="11">
        <v>63.42273928</v>
      </c>
      <c r="W601" s="11">
        <v>65.4483</v>
      </c>
      <c r="X601" s="11">
        <v>66.10124304</v>
      </c>
      <c r="Y601" s="11">
        <v>65.51811152</v>
      </c>
    </row>
    <row r="602" spans="1:25" ht="11.25">
      <c r="A602" s="10">
        <f t="shared" si="14"/>
        <v>42618</v>
      </c>
      <c r="B602" s="11">
        <v>58.2310208</v>
      </c>
      <c r="C602" s="11">
        <v>62.73283719999999</v>
      </c>
      <c r="D602" s="11">
        <v>76.45490744</v>
      </c>
      <c r="E602" s="11">
        <v>76.12740928</v>
      </c>
      <c r="F602" s="11">
        <v>77.92094936000001</v>
      </c>
      <c r="G602" s="11">
        <v>77.62835695999999</v>
      </c>
      <c r="H602" s="11">
        <v>77.78851279999999</v>
      </c>
      <c r="I602" s="11">
        <v>77.1365964</v>
      </c>
      <c r="J602" s="11">
        <v>77.81417880000001</v>
      </c>
      <c r="K602" s="11">
        <v>76.2177536</v>
      </c>
      <c r="L602" s="11">
        <v>76.14383551999998</v>
      </c>
      <c r="M602" s="11">
        <v>75.42108096</v>
      </c>
      <c r="N602" s="11">
        <v>75.46111991999999</v>
      </c>
      <c r="O602" s="11">
        <v>75.59047656</v>
      </c>
      <c r="P602" s="11">
        <v>77.60577088</v>
      </c>
      <c r="Q602" s="11">
        <v>78.8356856</v>
      </c>
      <c r="R602" s="11">
        <v>77.49386712</v>
      </c>
      <c r="S602" s="11">
        <v>75.63051552</v>
      </c>
      <c r="T602" s="11">
        <v>71.23033648</v>
      </c>
      <c r="U602" s="11">
        <v>66.28809152</v>
      </c>
      <c r="V602" s="11">
        <v>63.19379856</v>
      </c>
      <c r="W602" s="11">
        <v>66.0283516</v>
      </c>
      <c r="X602" s="11">
        <v>67.17510848</v>
      </c>
      <c r="Y602" s="11">
        <v>66.60224335999999</v>
      </c>
    </row>
    <row r="603" spans="1:25" ht="11.25">
      <c r="A603" s="10">
        <f t="shared" si="14"/>
        <v>42619</v>
      </c>
      <c r="B603" s="11">
        <v>69.29512008</v>
      </c>
      <c r="C603" s="11">
        <v>72.98999744000001</v>
      </c>
      <c r="D603" s="11">
        <v>76.27216552</v>
      </c>
      <c r="E603" s="11">
        <v>75.74755248</v>
      </c>
      <c r="F603" s="11">
        <v>76.88096304</v>
      </c>
      <c r="G603" s="11">
        <v>76.44053448000001</v>
      </c>
      <c r="H603" s="11">
        <v>76.33684383999999</v>
      </c>
      <c r="I603" s="11">
        <v>76.07813055999999</v>
      </c>
      <c r="J603" s="11">
        <v>76.48673328</v>
      </c>
      <c r="K603" s="11">
        <v>76.46106728</v>
      </c>
      <c r="L603" s="11">
        <v>76.01961208</v>
      </c>
      <c r="M603" s="11">
        <v>75.75679224</v>
      </c>
      <c r="N603" s="11">
        <v>75.85021648</v>
      </c>
      <c r="O603" s="11">
        <v>76.16539496</v>
      </c>
      <c r="P603" s="11">
        <v>76.88301632</v>
      </c>
      <c r="Q603" s="11">
        <v>81.60658696</v>
      </c>
      <c r="R603" s="11">
        <v>77.28340591999999</v>
      </c>
      <c r="S603" s="11">
        <v>75.21472632</v>
      </c>
      <c r="T603" s="11">
        <v>72.96535808</v>
      </c>
      <c r="U603" s="11">
        <v>67.30446512</v>
      </c>
      <c r="V603" s="11">
        <v>65.70085344</v>
      </c>
      <c r="W603" s="11">
        <v>65.78093136</v>
      </c>
      <c r="X603" s="11">
        <v>66.38664896</v>
      </c>
      <c r="Y603" s="11">
        <v>66.84350375999999</v>
      </c>
    </row>
    <row r="604" spans="1:25" ht="11.25">
      <c r="A604" s="10">
        <f t="shared" si="14"/>
        <v>42620</v>
      </c>
      <c r="B604" s="11">
        <v>60.50708168</v>
      </c>
      <c r="C604" s="11">
        <v>63.45251183999999</v>
      </c>
      <c r="D604" s="11">
        <v>77.34295104</v>
      </c>
      <c r="E604" s="11">
        <v>77.68174224</v>
      </c>
      <c r="F604" s="11">
        <v>77.85113783999999</v>
      </c>
      <c r="G604" s="11">
        <v>77.51850648000001</v>
      </c>
      <c r="H604" s="11">
        <v>77.66942255999999</v>
      </c>
      <c r="I604" s="11">
        <v>77.16020912</v>
      </c>
      <c r="J604" s="11">
        <v>76.66228871999999</v>
      </c>
      <c r="K604" s="11">
        <v>76.20030072</v>
      </c>
      <c r="L604" s="11">
        <v>76.90046919999999</v>
      </c>
      <c r="M604" s="11">
        <v>76.71670064</v>
      </c>
      <c r="N604" s="11">
        <v>76.90970895999999</v>
      </c>
      <c r="O604" s="11">
        <v>77.51439992</v>
      </c>
      <c r="P604" s="11">
        <v>80.56146744</v>
      </c>
      <c r="Q604" s="11">
        <v>79.84897928</v>
      </c>
      <c r="R604" s="11">
        <v>77.26595304</v>
      </c>
      <c r="S604" s="11">
        <v>76.29783151999999</v>
      </c>
      <c r="T604" s="11">
        <v>72.32576136</v>
      </c>
      <c r="U604" s="11">
        <v>68.00976680000001</v>
      </c>
      <c r="V604" s="11">
        <v>66.14025536</v>
      </c>
      <c r="W604" s="11">
        <v>67.809572</v>
      </c>
      <c r="X604" s="11">
        <v>67.79725232</v>
      </c>
      <c r="Y604" s="11">
        <v>67.81881176</v>
      </c>
    </row>
    <row r="605" spans="1:25" ht="11.25">
      <c r="A605" s="10">
        <f t="shared" si="14"/>
        <v>42621</v>
      </c>
      <c r="B605" s="11">
        <v>58.66118296</v>
      </c>
      <c r="C605" s="11">
        <v>62.095293760000004</v>
      </c>
      <c r="D605" s="11">
        <v>74.5289308</v>
      </c>
      <c r="E605" s="11">
        <v>75.82147056</v>
      </c>
      <c r="F605" s="11">
        <v>76.48160008</v>
      </c>
      <c r="G605" s="11">
        <v>80.88588568</v>
      </c>
      <c r="H605" s="11">
        <v>81.67023864</v>
      </c>
      <c r="I605" s="11">
        <v>77.83881816000002</v>
      </c>
      <c r="J605" s="11">
        <v>76.06786416</v>
      </c>
      <c r="K605" s="11">
        <v>75.98265304</v>
      </c>
      <c r="L605" s="11">
        <v>75.97136</v>
      </c>
      <c r="M605" s="11">
        <v>75.53401136</v>
      </c>
      <c r="N605" s="11">
        <v>75.61716919999999</v>
      </c>
      <c r="O605" s="11">
        <v>76.0432248</v>
      </c>
      <c r="P605" s="11">
        <v>82.77695656</v>
      </c>
      <c r="Q605" s="11">
        <v>84.60334912</v>
      </c>
      <c r="R605" s="11">
        <v>89.24992176</v>
      </c>
      <c r="S605" s="11">
        <v>74.92316056</v>
      </c>
      <c r="T605" s="11">
        <v>69.16576343999999</v>
      </c>
      <c r="U605" s="11">
        <v>64.15576024</v>
      </c>
      <c r="V605" s="11">
        <v>62.34579392</v>
      </c>
      <c r="W605" s="11">
        <v>62.06346792</v>
      </c>
      <c r="X605" s="11">
        <v>60.20011632</v>
      </c>
      <c r="Y605" s="11">
        <v>60.29046064</v>
      </c>
    </row>
    <row r="606" spans="1:25" ht="11.25">
      <c r="A606" s="10">
        <f t="shared" si="14"/>
        <v>42622</v>
      </c>
      <c r="B606" s="11">
        <v>54.20864528</v>
      </c>
      <c r="C606" s="11">
        <v>58.67350264</v>
      </c>
      <c r="D606" s="11">
        <v>51.92950448</v>
      </c>
      <c r="E606" s="11">
        <v>70.79093456</v>
      </c>
      <c r="F606" s="11">
        <v>73.7846168</v>
      </c>
      <c r="G606" s="11">
        <v>79.37775151999999</v>
      </c>
      <c r="H606" s="11">
        <v>79.70011648</v>
      </c>
      <c r="I606" s="11">
        <v>75.57507695999999</v>
      </c>
      <c r="J606" s="11">
        <v>74.23531176</v>
      </c>
      <c r="K606" s="11">
        <v>74.75684488</v>
      </c>
      <c r="L606" s="11">
        <v>74.54535704000001</v>
      </c>
      <c r="M606" s="11">
        <v>73.74149792</v>
      </c>
      <c r="N606" s="11">
        <v>72.28366912</v>
      </c>
      <c r="O606" s="11">
        <v>73.2815632</v>
      </c>
      <c r="P606" s="11">
        <v>74.62954152</v>
      </c>
      <c r="Q606" s="11">
        <v>85.40926151999999</v>
      </c>
      <c r="R606" s="11">
        <v>74.98270568</v>
      </c>
      <c r="S606" s="11">
        <v>71.29090824</v>
      </c>
      <c r="T606" s="11">
        <v>58.86548432</v>
      </c>
      <c r="U606" s="11">
        <v>56.561704160000005</v>
      </c>
      <c r="V606" s="11">
        <v>54.86569487999999</v>
      </c>
      <c r="W606" s="11">
        <v>54.57823568</v>
      </c>
      <c r="X606" s="11">
        <v>54.03308983999999</v>
      </c>
      <c r="Y606" s="11">
        <v>54.15423336</v>
      </c>
    </row>
    <row r="607" spans="1:25" ht="11.25">
      <c r="A607" s="10">
        <f t="shared" si="14"/>
        <v>42623</v>
      </c>
      <c r="B607" s="11">
        <v>69.400864</v>
      </c>
      <c r="C607" s="11">
        <v>70.17392392000001</v>
      </c>
      <c r="D607" s="11">
        <v>74.71064608</v>
      </c>
      <c r="E607" s="11">
        <v>76.15820848000001</v>
      </c>
      <c r="F607" s="11">
        <v>76.57810423999999</v>
      </c>
      <c r="G607" s="11">
        <v>78.78127368</v>
      </c>
      <c r="H607" s="11">
        <v>80.02248144</v>
      </c>
      <c r="I607" s="11">
        <v>77.41789576000001</v>
      </c>
      <c r="J607" s="11">
        <v>76.41486848000001</v>
      </c>
      <c r="K607" s="11">
        <v>75.68903399999999</v>
      </c>
      <c r="L607" s="11">
        <v>75.71162008</v>
      </c>
      <c r="M607" s="11">
        <v>75.5761036</v>
      </c>
      <c r="N607" s="11">
        <v>75.48062608000001</v>
      </c>
      <c r="O607" s="11">
        <v>75.83481688</v>
      </c>
      <c r="P607" s="11">
        <v>80.84174016</v>
      </c>
      <c r="Q607" s="11">
        <v>82.70817167999999</v>
      </c>
      <c r="R607" s="11">
        <v>76.86556344</v>
      </c>
      <c r="S607" s="11">
        <v>75.07099672000001</v>
      </c>
      <c r="T607" s="11">
        <v>73.25795048</v>
      </c>
      <c r="U607" s="11">
        <v>69.56409976</v>
      </c>
      <c r="V607" s="11">
        <v>67.03753872</v>
      </c>
      <c r="W607" s="11">
        <v>73.05980896</v>
      </c>
      <c r="X607" s="11">
        <v>72.81546863999999</v>
      </c>
      <c r="Y607" s="11">
        <v>72.92223919999999</v>
      </c>
    </row>
    <row r="608" spans="1:25" ht="11.25">
      <c r="A608" s="10">
        <f t="shared" si="14"/>
        <v>42624</v>
      </c>
      <c r="B608" s="11">
        <v>71.50958256</v>
      </c>
      <c r="C608" s="11">
        <v>71.20261719999999</v>
      </c>
      <c r="D608" s="11">
        <v>73.47354487999999</v>
      </c>
      <c r="E608" s="11">
        <v>74.4929984</v>
      </c>
      <c r="F608" s="11">
        <v>74.12443464</v>
      </c>
      <c r="G608" s="11">
        <v>74.277404</v>
      </c>
      <c r="H608" s="11">
        <v>72.81033544</v>
      </c>
      <c r="I608" s="11">
        <v>72.53930248</v>
      </c>
      <c r="J608" s="11">
        <v>73.04235608</v>
      </c>
      <c r="K608" s="11">
        <v>70.52708808</v>
      </c>
      <c r="L608" s="11">
        <v>69.86695856</v>
      </c>
      <c r="M608" s="11">
        <v>69.68011008</v>
      </c>
      <c r="N608" s="11">
        <v>69.74786832</v>
      </c>
      <c r="O608" s="11">
        <v>70.29404079999999</v>
      </c>
      <c r="P608" s="11">
        <v>73.78359016</v>
      </c>
      <c r="Q608" s="11">
        <v>75.44777359999999</v>
      </c>
      <c r="R608" s="11">
        <v>70.51374176</v>
      </c>
      <c r="S608" s="11">
        <v>69.62364488</v>
      </c>
      <c r="T608" s="11">
        <v>67.20282775999999</v>
      </c>
      <c r="U608" s="11">
        <v>64.25329104000001</v>
      </c>
      <c r="V608" s="11">
        <v>61.421817919999995</v>
      </c>
      <c r="W608" s="11">
        <v>63.753317360000004</v>
      </c>
      <c r="X608" s="11">
        <v>62.46693744</v>
      </c>
      <c r="Y608" s="11">
        <v>62.962804559999995</v>
      </c>
    </row>
    <row r="609" spans="1:25" ht="11.25">
      <c r="A609" s="10">
        <f t="shared" si="14"/>
        <v>42625</v>
      </c>
      <c r="B609" s="11">
        <v>58.16428919999999</v>
      </c>
      <c r="C609" s="11">
        <v>61.5316684</v>
      </c>
      <c r="D609" s="11">
        <v>68.50460728</v>
      </c>
      <c r="E609" s="11">
        <v>69.28485368</v>
      </c>
      <c r="F609" s="11">
        <v>73.1686328</v>
      </c>
      <c r="G609" s="11">
        <v>73.32981527999999</v>
      </c>
      <c r="H609" s="11">
        <v>73.20148528</v>
      </c>
      <c r="I609" s="11">
        <v>70.2273092</v>
      </c>
      <c r="J609" s="11">
        <v>73.01566344</v>
      </c>
      <c r="K609" s="11">
        <v>74.47965208000001</v>
      </c>
      <c r="L609" s="11">
        <v>74.39238768</v>
      </c>
      <c r="M609" s="11">
        <v>74.2979368</v>
      </c>
      <c r="N609" s="11">
        <v>73.82260248</v>
      </c>
      <c r="O609" s="11">
        <v>73.65731344</v>
      </c>
      <c r="P609" s="11">
        <v>87.78798640000001</v>
      </c>
      <c r="Q609" s="11">
        <v>86.50365976</v>
      </c>
      <c r="R609" s="11">
        <v>83.97093888</v>
      </c>
      <c r="S609" s="11">
        <v>68.23254768</v>
      </c>
      <c r="T609" s="11">
        <v>65.01813784</v>
      </c>
      <c r="U609" s="11">
        <v>61.34071336</v>
      </c>
      <c r="V609" s="11">
        <v>57.81009840000001</v>
      </c>
      <c r="W609" s="11">
        <v>58.521559919999994</v>
      </c>
      <c r="X609" s="11">
        <v>58.80593919999999</v>
      </c>
      <c r="Y609" s="11">
        <v>58.734074400000004</v>
      </c>
    </row>
    <row r="610" spans="1:25" ht="11.25">
      <c r="A610" s="10">
        <f t="shared" si="14"/>
        <v>42626</v>
      </c>
      <c r="B610" s="11">
        <v>0</v>
      </c>
      <c r="C610" s="11">
        <v>0</v>
      </c>
      <c r="D610" s="11">
        <v>0</v>
      </c>
      <c r="E610" s="11">
        <v>54.84721536</v>
      </c>
      <c r="F610" s="11">
        <v>68.04364591999999</v>
      </c>
      <c r="G610" s="11">
        <v>75.88614888</v>
      </c>
      <c r="H610" s="11">
        <v>74.91597408000001</v>
      </c>
      <c r="I610" s="11">
        <v>73.56491584</v>
      </c>
      <c r="J610" s="11">
        <v>83.92166016</v>
      </c>
      <c r="K610" s="11">
        <v>89.31460008</v>
      </c>
      <c r="L610" s="11">
        <v>87.23257416000001</v>
      </c>
      <c r="M610" s="11">
        <v>86.74389352</v>
      </c>
      <c r="N610" s="11">
        <v>67.56933824000001</v>
      </c>
      <c r="O610" s="11">
        <v>68.62677744</v>
      </c>
      <c r="P610" s="11">
        <v>76.95282784</v>
      </c>
      <c r="Q610" s="11">
        <v>92.34934791999999</v>
      </c>
      <c r="R610" s="11">
        <v>88.51587416000001</v>
      </c>
      <c r="S610" s="11">
        <v>0</v>
      </c>
      <c r="T610" s="11">
        <v>0</v>
      </c>
      <c r="U610" s="11">
        <v>0</v>
      </c>
      <c r="V610" s="11">
        <v>0</v>
      </c>
      <c r="W610" s="11">
        <v>0</v>
      </c>
      <c r="X610" s="11">
        <v>0</v>
      </c>
      <c r="Y610" s="11">
        <v>0</v>
      </c>
    </row>
    <row r="611" spans="1:25" ht="11.25">
      <c r="A611" s="10">
        <f t="shared" si="14"/>
        <v>42627</v>
      </c>
      <c r="B611" s="11">
        <v>66.14436192</v>
      </c>
      <c r="C611" s="11">
        <v>67.27366592</v>
      </c>
      <c r="D611" s="11">
        <v>69.52919399999999</v>
      </c>
      <c r="E611" s="11">
        <v>69.75710808</v>
      </c>
      <c r="F611" s="11">
        <v>73.1070344</v>
      </c>
      <c r="G611" s="11">
        <v>78.82336591999999</v>
      </c>
      <c r="H611" s="11">
        <v>82.22051768</v>
      </c>
      <c r="I611" s="11">
        <v>77.97844119999999</v>
      </c>
      <c r="J611" s="11">
        <v>88.12369767999999</v>
      </c>
      <c r="K611" s="11">
        <v>87.52105999999999</v>
      </c>
      <c r="L611" s="11">
        <v>88.43168968</v>
      </c>
      <c r="M611" s="11">
        <v>87.89783687999999</v>
      </c>
      <c r="N611" s="11">
        <v>73.38012063999999</v>
      </c>
      <c r="O611" s="11">
        <v>78.10882448</v>
      </c>
      <c r="P611" s="11">
        <v>92.70764528</v>
      </c>
      <c r="Q611" s="11">
        <v>94.8512696</v>
      </c>
      <c r="R611" s="11">
        <v>84.85590256</v>
      </c>
      <c r="S611" s="11">
        <v>67.9430352</v>
      </c>
      <c r="T611" s="11">
        <v>66.38048912000001</v>
      </c>
      <c r="U611" s="11">
        <v>65.88872856</v>
      </c>
      <c r="V611" s="11">
        <v>65.858956</v>
      </c>
      <c r="W611" s="11">
        <v>64.88262136</v>
      </c>
      <c r="X611" s="11">
        <v>63.83339528</v>
      </c>
      <c r="Y611" s="11">
        <v>63.6157476</v>
      </c>
    </row>
    <row r="612" spans="1:25" ht="11.25">
      <c r="A612" s="10">
        <f t="shared" si="14"/>
        <v>42628</v>
      </c>
      <c r="B612" s="11">
        <v>68.59084504</v>
      </c>
      <c r="C612" s="11">
        <v>69.58360592</v>
      </c>
      <c r="D612" s="11">
        <v>77.93942888</v>
      </c>
      <c r="E612" s="11">
        <v>78.66628999999999</v>
      </c>
      <c r="F612" s="11">
        <v>95.15618167999999</v>
      </c>
      <c r="G612" s="11">
        <v>81.97207080000001</v>
      </c>
      <c r="H612" s="11">
        <v>94.95598687999998</v>
      </c>
      <c r="I612" s="11">
        <v>78.43118944</v>
      </c>
      <c r="J612" s="11">
        <v>88.63804432</v>
      </c>
      <c r="K612" s="11">
        <v>86.19874768</v>
      </c>
      <c r="L612" s="11">
        <v>89.17703032</v>
      </c>
      <c r="M612" s="11">
        <v>87.68737568</v>
      </c>
      <c r="N612" s="11">
        <v>77.69200864</v>
      </c>
      <c r="O612" s="11">
        <v>78.47328168</v>
      </c>
      <c r="P612" s="11">
        <v>92.09576784</v>
      </c>
      <c r="Q612" s="11">
        <v>91.42023872</v>
      </c>
      <c r="R612" s="11">
        <v>88.08263208</v>
      </c>
      <c r="S612" s="11">
        <v>73.17068608</v>
      </c>
      <c r="T612" s="11">
        <v>69.35158528</v>
      </c>
      <c r="U612" s="11">
        <v>68.08779143999999</v>
      </c>
      <c r="V612" s="11">
        <v>67.94098192</v>
      </c>
      <c r="W612" s="11">
        <v>67.95227496</v>
      </c>
      <c r="X612" s="11">
        <v>68.08573816</v>
      </c>
      <c r="Y612" s="11">
        <v>68.19456199999999</v>
      </c>
    </row>
    <row r="613" spans="1:25" ht="11.25">
      <c r="A613" s="10">
        <f t="shared" si="14"/>
        <v>42629</v>
      </c>
      <c r="B613" s="11">
        <v>63.517190160000006</v>
      </c>
      <c r="C613" s="11">
        <v>66.26755872</v>
      </c>
      <c r="D613" s="11">
        <v>66.50163264</v>
      </c>
      <c r="E613" s="11">
        <v>67.88862328</v>
      </c>
      <c r="F613" s="11">
        <v>90.549648</v>
      </c>
      <c r="G613" s="11">
        <v>77.75874024</v>
      </c>
      <c r="H613" s="11">
        <v>77.44150848000001</v>
      </c>
      <c r="I613" s="11">
        <v>76.88198968</v>
      </c>
      <c r="J613" s="11">
        <v>67.09503056</v>
      </c>
      <c r="K613" s="11">
        <v>67.17818840000001</v>
      </c>
      <c r="L613" s="11">
        <v>67.65044280000001</v>
      </c>
      <c r="M613" s="11">
        <v>67.32397128000001</v>
      </c>
      <c r="N613" s="11">
        <v>67.45332792</v>
      </c>
      <c r="O613" s="11">
        <v>69.27150736</v>
      </c>
      <c r="P613" s="11">
        <v>94.03919736</v>
      </c>
      <c r="Q613" s="11">
        <v>92.95917208</v>
      </c>
      <c r="R613" s="11">
        <v>77.45280152</v>
      </c>
      <c r="S613" s="11">
        <v>68.14015008</v>
      </c>
      <c r="T613" s="11">
        <v>66.47801992</v>
      </c>
      <c r="U613" s="11">
        <v>66.038618</v>
      </c>
      <c r="V613" s="11">
        <v>64.02435032</v>
      </c>
      <c r="W613" s="11">
        <v>63.43711223999999</v>
      </c>
      <c r="X613" s="11">
        <v>62.94124512</v>
      </c>
      <c r="Y613" s="11">
        <v>61.66718487999999</v>
      </c>
    </row>
    <row r="614" spans="1:25" ht="11.25">
      <c r="A614" s="10">
        <f t="shared" si="14"/>
        <v>42630</v>
      </c>
      <c r="B614" s="11">
        <v>66.79011848</v>
      </c>
      <c r="C614" s="11">
        <v>71.35148</v>
      </c>
      <c r="D614" s="11">
        <v>74.95909295999999</v>
      </c>
      <c r="E614" s="11">
        <v>76.07402400000001</v>
      </c>
      <c r="F614" s="11">
        <v>78.37575088</v>
      </c>
      <c r="G614" s="11">
        <v>80.38385872</v>
      </c>
      <c r="H614" s="11">
        <v>80.69595728</v>
      </c>
      <c r="I614" s="11">
        <v>79.92597728</v>
      </c>
      <c r="J614" s="11">
        <v>77.47641424</v>
      </c>
      <c r="K614" s="11">
        <v>77.91273624</v>
      </c>
      <c r="L614" s="11">
        <v>77.46717448</v>
      </c>
      <c r="M614" s="11">
        <v>76.41589512</v>
      </c>
      <c r="N614" s="11">
        <v>76.6232764</v>
      </c>
      <c r="O614" s="11">
        <v>78.00308056</v>
      </c>
      <c r="P614" s="11">
        <v>81.63225295999999</v>
      </c>
      <c r="Q614" s="11">
        <v>89.92647751999999</v>
      </c>
      <c r="R614" s="11">
        <v>80.01324168000001</v>
      </c>
      <c r="S614" s="11">
        <v>74.82049656</v>
      </c>
      <c r="T614" s="11">
        <v>73.59468840000001</v>
      </c>
      <c r="U614" s="11">
        <v>70.85253295999999</v>
      </c>
      <c r="V614" s="11">
        <v>68.040566</v>
      </c>
      <c r="W614" s="11">
        <v>67.24697328</v>
      </c>
      <c r="X614" s="11">
        <v>68.53951304</v>
      </c>
      <c r="Y614" s="11">
        <v>66.59711016</v>
      </c>
    </row>
    <row r="615" spans="1:25" ht="11.25">
      <c r="A615" s="10">
        <f t="shared" si="14"/>
        <v>42631</v>
      </c>
      <c r="B615" s="11">
        <v>59.186822639999995</v>
      </c>
      <c r="C615" s="11">
        <v>56.33481672</v>
      </c>
      <c r="D615" s="11">
        <v>65.28917080000001</v>
      </c>
      <c r="E615" s="11">
        <v>69.46964888</v>
      </c>
      <c r="F615" s="11">
        <v>71.50034280000001</v>
      </c>
      <c r="G615" s="11">
        <v>71.93563816</v>
      </c>
      <c r="H615" s="11">
        <v>71.97259719999998</v>
      </c>
      <c r="I615" s="11">
        <v>71.6440724</v>
      </c>
      <c r="J615" s="11">
        <v>71.01884864</v>
      </c>
      <c r="K615" s="11">
        <v>70.5866332</v>
      </c>
      <c r="L615" s="11">
        <v>70.61024591999998</v>
      </c>
      <c r="M615" s="11">
        <v>70.83405344</v>
      </c>
      <c r="N615" s="11">
        <v>70.72214968</v>
      </c>
      <c r="O615" s="11">
        <v>71.25086927999999</v>
      </c>
      <c r="P615" s="11">
        <v>79.08002592</v>
      </c>
      <c r="Q615" s="11">
        <v>80.48549608</v>
      </c>
      <c r="R615" s="11">
        <v>76.98465368</v>
      </c>
      <c r="S615" s="11">
        <v>69.9963152</v>
      </c>
      <c r="T615" s="11">
        <v>65.36206224</v>
      </c>
      <c r="U615" s="11">
        <v>61.14770504</v>
      </c>
      <c r="V615" s="11">
        <v>58.781299839999996</v>
      </c>
      <c r="W615" s="11">
        <v>56.17158096</v>
      </c>
      <c r="X615" s="11">
        <v>56.71262024</v>
      </c>
      <c r="Y615" s="11">
        <v>57.673555279999995</v>
      </c>
    </row>
    <row r="616" spans="1:25" ht="11.25">
      <c r="A616" s="10">
        <f t="shared" si="14"/>
        <v>42632</v>
      </c>
      <c r="B616" s="11">
        <v>5.72249136</v>
      </c>
      <c r="C616" s="11">
        <v>6.1803728</v>
      </c>
      <c r="D616" s="11">
        <v>6.69985264</v>
      </c>
      <c r="E616" s="11">
        <v>72.52492951999999</v>
      </c>
      <c r="F616" s="11">
        <v>72.42021224</v>
      </c>
      <c r="G616" s="11">
        <v>72.10195384</v>
      </c>
      <c r="H616" s="11">
        <v>71.98594351999999</v>
      </c>
      <c r="I616" s="11">
        <v>71.27345536</v>
      </c>
      <c r="J616" s="11">
        <v>71.22622992</v>
      </c>
      <c r="K616" s="11">
        <v>71.4695436</v>
      </c>
      <c r="L616" s="11">
        <v>71.38535912</v>
      </c>
      <c r="M616" s="11">
        <v>71.42334480000001</v>
      </c>
      <c r="N616" s="11">
        <v>71.77240239999999</v>
      </c>
      <c r="O616" s="11">
        <v>72.42123888</v>
      </c>
      <c r="P616" s="11">
        <v>80.4321108</v>
      </c>
      <c r="Q616" s="11">
        <v>81.72875712000001</v>
      </c>
      <c r="R616" s="11">
        <v>76.36456312</v>
      </c>
      <c r="S616" s="11">
        <v>6.79841008</v>
      </c>
      <c r="T616" s="11">
        <v>6.4082868799999995</v>
      </c>
      <c r="U616" s="11">
        <v>5.97093824</v>
      </c>
      <c r="V616" s="11">
        <v>5.8723808</v>
      </c>
      <c r="W616" s="11">
        <v>5.90112672</v>
      </c>
      <c r="X616" s="11">
        <v>5.926792719999999</v>
      </c>
      <c r="Y616" s="11">
        <v>5.927819360000001</v>
      </c>
    </row>
    <row r="617" spans="1:25" ht="11.25">
      <c r="A617" s="10">
        <f t="shared" si="14"/>
        <v>42633</v>
      </c>
      <c r="B617" s="11">
        <v>0.00718648</v>
      </c>
      <c r="C617" s="11">
        <v>0.01745288</v>
      </c>
      <c r="D617" s="11">
        <v>0.102664</v>
      </c>
      <c r="E617" s="11">
        <v>77.02571927999999</v>
      </c>
      <c r="F617" s="11">
        <v>92.82776216</v>
      </c>
      <c r="G617" s="11">
        <v>91.34940056</v>
      </c>
      <c r="H617" s="11">
        <v>92.731258</v>
      </c>
      <c r="I617" s="11">
        <v>36.1736604</v>
      </c>
      <c r="J617" s="11">
        <v>0.07597136</v>
      </c>
      <c r="K617" s="11">
        <v>0.23612719999999998</v>
      </c>
      <c r="L617" s="11">
        <v>0.22688744</v>
      </c>
      <c r="M617" s="11">
        <v>0.08418447999999999</v>
      </c>
      <c r="N617" s="11">
        <v>0.01334632</v>
      </c>
      <c r="O617" s="11">
        <v>80.76782208</v>
      </c>
      <c r="P617" s="11">
        <v>91.76005656</v>
      </c>
      <c r="Q617" s="11">
        <v>92.30109583999999</v>
      </c>
      <c r="R617" s="11">
        <v>87.83726512000001</v>
      </c>
      <c r="S617" s="11">
        <v>55.11619504</v>
      </c>
      <c r="T617" s="11">
        <v>0.09034431999999999</v>
      </c>
      <c r="U617" s="11">
        <v>0.00307992</v>
      </c>
      <c r="V617" s="11">
        <v>0.0102664</v>
      </c>
      <c r="W617" s="11">
        <v>0.0051332</v>
      </c>
      <c r="X617" s="11">
        <v>0.00307992</v>
      </c>
      <c r="Y617" s="11">
        <v>0</v>
      </c>
    </row>
    <row r="618" spans="1:25" ht="11.25">
      <c r="A618" s="10">
        <f t="shared" si="14"/>
        <v>42634</v>
      </c>
      <c r="B618" s="11">
        <v>0.14783616</v>
      </c>
      <c r="C618" s="11">
        <v>0.22278088</v>
      </c>
      <c r="D618" s="11">
        <v>0.25255344</v>
      </c>
      <c r="E618" s="11">
        <v>82.05830856</v>
      </c>
      <c r="F618" s="11">
        <v>83.39807376</v>
      </c>
      <c r="G618" s="11">
        <v>83.05620264</v>
      </c>
      <c r="H618" s="11">
        <v>82.34166119999999</v>
      </c>
      <c r="I618" s="11">
        <v>77.742314</v>
      </c>
      <c r="J618" s="11">
        <v>77.47333432</v>
      </c>
      <c r="K618" s="11">
        <v>77.29675223999999</v>
      </c>
      <c r="L618" s="11">
        <v>77.29675223999999</v>
      </c>
      <c r="M618" s="11">
        <v>56.15618136</v>
      </c>
      <c r="N618" s="11">
        <v>77.67455575999999</v>
      </c>
      <c r="O618" s="11">
        <v>82.79543608</v>
      </c>
      <c r="P618" s="11">
        <v>93.98273216</v>
      </c>
      <c r="Q618" s="11">
        <v>93.27743047999999</v>
      </c>
      <c r="R618" s="11">
        <v>84.23991855999999</v>
      </c>
      <c r="S618" s="11">
        <v>76.7875388</v>
      </c>
      <c r="T618" s="11">
        <v>0.30593872</v>
      </c>
      <c r="U618" s="11">
        <v>0.30285880000000004</v>
      </c>
      <c r="V618" s="11">
        <v>0.21148784</v>
      </c>
      <c r="W618" s="11">
        <v>0</v>
      </c>
      <c r="X618" s="11">
        <v>0</v>
      </c>
      <c r="Y618" s="11">
        <v>0</v>
      </c>
    </row>
    <row r="619" spans="1:25" ht="11.25">
      <c r="A619" s="10">
        <f t="shared" si="14"/>
        <v>42635</v>
      </c>
      <c r="B619" s="11">
        <v>76.89225608</v>
      </c>
      <c r="C619" s="11">
        <v>77.97536128</v>
      </c>
      <c r="D619" s="11">
        <v>79.33873919999999</v>
      </c>
      <c r="E619" s="11">
        <v>81.98336384</v>
      </c>
      <c r="F619" s="11">
        <v>85.08894983999998</v>
      </c>
      <c r="G619" s="11">
        <v>85.75318591999999</v>
      </c>
      <c r="H619" s="11">
        <v>85.5088456</v>
      </c>
      <c r="I619" s="11">
        <v>82.71741144</v>
      </c>
      <c r="J619" s="11">
        <v>79.88901824</v>
      </c>
      <c r="K619" s="11">
        <v>79.15189072</v>
      </c>
      <c r="L619" s="11">
        <v>80.09639951999999</v>
      </c>
      <c r="M619" s="11">
        <v>80.11693231999999</v>
      </c>
      <c r="N619" s="11">
        <v>80.96083039999999</v>
      </c>
      <c r="O619" s="11">
        <v>86.34761048000001</v>
      </c>
      <c r="P619" s="11">
        <v>93.706566</v>
      </c>
      <c r="Q619" s="11">
        <v>88.65549719999999</v>
      </c>
      <c r="R619" s="11">
        <v>82.66402616</v>
      </c>
      <c r="S619" s="11">
        <v>77.49900032</v>
      </c>
      <c r="T619" s="11">
        <v>76.35737664</v>
      </c>
      <c r="U619" s="11">
        <v>74.45809263999999</v>
      </c>
      <c r="V619" s="11">
        <v>74.17987319999999</v>
      </c>
      <c r="W619" s="11">
        <v>73.70351224</v>
      </c>
      <c r="X619" s="11">
        <v>72.36888024</v>
      </c>
      <c r="Y619" s="11">
        <v>69.98912872</v>
      </c>
    </row>
    <row r="620" spans="1:25" ht="11.25">
      <c r="A620" s="10">
        <f t="shared" si="14"/>
        <v>42636</v>
      </c>
      <c r="B620" s="11">
        <v>65.07152312</v>
      </c>
      <c r="C620" s="11">
        <v>68.35985104</v>
      </c>
      <c r="D620" s="11">
        <v>74.2876704</v>
      </c>
      <c r="E620" s="11">
        <v>76.79164536</v>
      </c>
      <c r="F620" s="11">
        <v>81.00497592</v>
      </c>
      <c r="G620" s="11">
        <v>80.91668487999999</v>
      </c>
      <c r="H620" s="11">
        <v>80.63538551999999</v>
      </c>
      <c r="I620" s="11">
        <v>78.07186544</v>
      </c>
      <c r="J620" s="11">
        <v>77.38298999999999</v>
      </c>
      <c r="K620" s="11">
        <v>76.40665536</v>
      </c>
      <c r="L620" s="11">
        <v>76.66126208</v>
      </c>
      <c r="M620" s="11">
        <v>76.895336</v>
      </c>
      <c r="N620" s="11">
        <v>80.14670487999999</v>
      </c>
      <c r="O620" s="11">
        <v>93.39652072</v>
      </c>
      <c r="P620" s="11">
        <v>94.78659128</v>
      </c>
      <c r="Q620" s="11">
        <v>94.48783904</v>
      </c>
      <c r="R620" s="11">
        <v>80.71751671999999</v>
      </c>
      <c r="S620" s="11">
        <v>73.28874968</v>
      </c>
      <c r="T620" s="11">
        <v>68.70582872</v>
      </c>
      <c r="U620" s="11">
        <v>65.7768248</v>
      </c>
      <c r="V620" s="11">
        <v>64.25739759999999</v>
      </c>
      <c r="W620" s="11">
        <v>63.55209592</v>
      </c>
      <c r="X620" s="11">
        <v>63.23794408</v>
      </c>
      <c r="Y620" s="11">
        <v>63.76769032</v>
      </c>
    </row>
    <row r="621" spans="1:25" ht="11.25">
      <c r="A621" s="10">
        <f t="shared" si="14"/>
        <v>42637</v>
      </c>
      <c r="B621" s="11">
        <v>31.34023928</v>
      </c>
      <c r="C621" s="11">
        <v>48.08165776</v>
      </c>
      <c r="D621" s="11">
        <v>51.3730656</v>
      </c>
      <c r="E621" s="11">
        <v>55.97651936</v>
      </c>
      <c r="F621" s="11">
        <v>79.12827800000001</v>
      </c>
      <c r="G621" s="11">
        <v>79.55638688</v>
      </c>
      <c r="H621" s="11">
        <v>78.90139056</v>
      </c>
      <c r="I621" s="11">
        <v>78.05954576</v>
      </c>
      <c r="J621" s="11">
        <v>54.282563360000005</v>
      </c>
      <c r="K621" s="11">
        <v>53.69224536</v>
      </c>
      <c r="L621" s="11">
        <v>54.02693</v>
      </c>
      <c r="M621" s="11">
        <v>78.20224872</v>
      </c>
      <c r="N621" s="11">
        <v>78.83773888</v>
      </c>
      <c r="O621" s="11">
        <v>80.77500856</v>
      </c>
      <c r="P621" s="11">
        <v>93.17887304</v>
      </c>
      <c r="Q621" s="11">
        <v>92.58034192</v>
      </c>
      <c r="R621" s="11">
        <v>80.31507383999998</v>
      </c>
      <c r="S621" s="11">
        <v>52.27856208000001</v>
      </c>
      <c r="T621" s="11">
        <v>49.34339832</v>
      </c>
      <c r="U621" s="11">
        <v>46.89075536</v>
      </c>
      <c r="V621" s="11">
        <v>45.36414168</v>
      </c>
      <c r="W621" s="11">
        <v>33.120433039999995</v>
      </c>
      <c r="X621" s="11">
        <v>34.2743764</v>
      </c>
      <c r="Y621" s="11">
        <v>35.431399680000006</v>
      </c>
    </row>
    <row r="622" spans="1:25" ht="11.25">
      <c r="A622" s="10">
        <f t="shared" si="14"/>
        <v>42638</v>
      </c>
      <c r="B622" s="11">
        <v>47.641229200000005</v>
      </c>
      <c r="C622" s="11">
        <v>47.91944864</v>
      </c>
      <c r="D622" s="11">
        <v>46.9893128</v>
      </c>
      <c r="E622" s="11">
        <v>47.53959183999999</v>
      </c>
      <c r="F622" s="11">
        <v>79.45885608</v>
      </c>
      <c r="G622" s="11">
        <v>79.11903824</v>
      </c>
      <c r="H622" s="11">
        <v>78.58210551999998</v>
      </c>
      <c r="I622" s="11">
        <v>78.91679016</v>
      </c>
      <c r="J622" s="11">
        <v>77.79364600000001</v>
      </c>
      <c r="K622" s="11">
        <v>77.0287992</v>
      </c>
      <c r="L622" s="11">
        <v>77.20024808000001</v>
      </c>
      <c r="M622" s="11">
        <v>77.78440624</v>
      </c>
      <c r="N622" s="11">
        <v>78.49586776</v>
      </c>
      <c r="O622" s="11">
        <v>87.00568672</v>
      </c>
      <c r="P622" s="11">
        <v>88.68424312</v>
      </c>
      <c r="Q622" s="11">
        <v>89.67597736</v>
      </c>
      <c r="R622" s="11">
        <v>81.14562559999999</v>
      </c>
      <c r="S622" s="11">
        <v>58.53285296</v>
      </c>
      <c r="T622" s="11">
        <v>55.02585072</v>
      </c>
      <c r="U622" s="11">
        <v>51.958250400000004</v>
      </c>
      <c r="V622" s="11">
        <v>49.16989616</v>
      </c>
      <c r="W622" s="11">
        <v>51.30428072</v>
      </c>
      <c r="X622" s="11">
        <v>50.12467136</v>
      </c>
      <c r="Y622" s="11">
        <v>49.940902799999996</v>
      </c>
    </row>
    <row r="623" spans="1:25" ht="11.25">
      <c r="A623" s="10">
        <f t="shared" si="14"/>
        <v>42639</v>
      </c>
      <c r="B623" s="11">
        <v>83.27282368</v>
      </c>
      <c r="C623" s="11">
        <v>82.97509808000001</v>
      </c>
      <c r="D623" s="11">
        <v>84.16600048</v>
      </c>
      <c r="E623" s="11">
        <v>83.12396087999998</v>
      </c>
      <c r="F623" s="11">
        <v>86.35890352</v>
      </c>
      <c r="G623" s="11">
        <v>86.88659648000001</v>
      </c>
      <c r="H623" s="11">
        <v>86.85785056</v>
      </c>
      <c r="I623" s="11">
        <v>85.98212664</v>
      </c>
      <c r="J623" s="11">
        <v>85.4061816</v>
      </c>
      <c r="K623" s="11">
        <v>85.02427152</v>
      </c>
      <c r="L623" s="11">
        <v>84.93187392</v>
      </c>
      <c r="M623" s="11">
        <v>85.12077568</v>
      </c>
      <c r="N623" s="11">
        <v>85.67824119999999</v>
      </c>
      <c r="O623" s="11">
        <v>89.67495072</v>
      </c>
      <c r="P623" s="11">
        <v>90.95619744000001</v>
      </c>
      <c r="Q623" s="11">
        <v>90.55580784</v>
      </c>
      <c r="R623" s="11">
        <v>83.8046232</v>
      </c>
      <c r="S623" s="11">
        <v>73.01361016</v>
      </c>
      <c r="T623" s="11">
        <v>0</v>
      </c>
      <c r="U623" s="11">
        <v>0</v>
      </c>
      <c r="V623" s="11">
        <v>0</v>
      </c>
      <c r="W623" s="11">
        <v>0</v>
      </c>
      <c r="X623" s="11">
        <v>0</v>
      </c>
      <c r="Y623" s="11">
        <v>0</v>
      </c>
    </row>
    <row r="624" spans="1:25" ht="11.25">
      <c r="A624" s="10">
        <f t="shared" si="14"/>
        <v>42640</v>
      </c>
      <c r="B624" s="11">
        <v>62.22670368</v>
      </c>
      <c r="C624" s="11">
        <v>64.49249816000001</v>
      </c>
      <c r="D624" s="11">
        <v>78.58005223999999</v>
      </c>
      <c r="E624" s="11">
        <v>80.06457368</v>
      </c>
      <c r="F624" s="11">
        <v>90.00552880000001</v>
      </c>
      <c r="G624" s="11">
        <v>89.69137696</v>
      </c>
      <c r="H624" s="11">
        <v>89.85974592</v>
      </c>
      <c r="I624" s="11">
        <v>81.4741504</v>
      </c>
      <c r="J624" s="11">
        <v>79.65802423999999</v>
      </c>
      <c r="K624" s="11">
        <v>79.20322272</v>
      </c>
      <c r="L624" s="11">
        <v>79.16729032</v>
      </c>
      <c r="M624" s="11">
        <v>79.22786208</v>
      </c>
      <c r="N624" s="11">
        <v>80.93619104</v>
      </c>
      <c r="O624" s="11">
        <v>89.5948728</v>
      </c>
      <c r="P624" s="11">
        <v>92.51361032000001</v>
      </c>
      <c r="Q624" s="11">
        <v>91.80522872</v>
      </c>
      <c r="R624" s="11">
        <v>88.60313855999999</v>
      </c>
      <c r="S624" s="11">
        <v>68.8259456</v>
      </c>
      <c r="T624" s="11">
        <v>67.424582</v>
      </c>
      <c r="U624" s="11">
        <v>63.789249760000004</v>
      </c>
      <c r="V624" s="11">
        <v>63.30570232</v>
      </c>
      <c r="W624" s="11">
        <v>63.38270032</v>
      </c>
      <c r="X624" s="11">
        <v>63.54182952</v>
      </c>
      <c r="Y624" s="11">
        <v>60.93005736</v>
      </c>
    </row>
    <row r="625" spans="1:25" ht="11.25">
      <c r="A625" s="10">
        <f t="shared" si="14"/>
        <v>42641</v>
      </c>
      <c r="B625" s="11">
        <v>0</v>
      </c>
      <c r="C625" s="11">
        <v>0</v>
      </c>
      <c r="D625" s="11">
        <v>70.3094404</v>
      </c>
      <c r="E625" s="11">
        <v>90.14207191999999</v>
      </c>
      <c r="F625" s="11">
        <v>93.12446112</v>
      </c>
      <c r="G625" s="11">
        <v>92.43045248</v>
      </c>
      <c r="H625" s="11">
        <v>92.18816543999999</v>
      </c>
      <c r="I625" s="11">
        <v>83.66602680000001</v>
      </c>
      <c r="J625" s="11">
        <v>76.24649952</v>
      </c>
      <c r="K625" s="11">
        <v>71.49315632</v>
      </c>
      <c r="L625" s="11">
        <v>76.03911824</v>
      </c>
      <c r="M625" s="11">
        <v>76.75057976</v>
      </c>
      <c r="N625" s="11">
        <v>88.45940895999999</v>
      </c>
      <c r="O625" s="11">
        <v>93.86158864</v>
      </c>
      <c r="P625" s="11">
        <v>94.73115272</v>
      </c>
      <c r="Q625" s="11">
        <v>93.52895728</v>
      </c>
      <c r="R625" s="11">
        <v>88.92037032</v>
      </c>
      <c r="S625" s="11">
        <v>70.50039544</v>
      </c>
      <c r="T625" s="11">
        <v>0</v>
      </c>
      <c r="U625" s="11">
        <v>0</v>
      </c>
      <c r="V625" s="11">
        <v>0</v>
      </c>
      <c r="W625" s="11">
        <v>0</v>
      </c>
      <c r="X625" s="11">
        <v>74.91289416000001</v>
      </c>
      <c r="Y625" s="11">
        <v>74.65931408</v>
      </c>
    </row>
    <row r="626" spans="1:25" ht="11.25">
      <c r="A626" s="10">
        <f t="shared" si="14"/>
        <v>42642</v>
      </c>
      <c r="B626" s="11">
        <v>74.40984055999999</v>
      </c>
      <c r="C626" s="11">
        <v>75.32970999999999</v>
      </c>
      <c r="D626" s="11">
        <v>93.3421088</v>
      </c>
      <c r="E626" s="11">
        <v>81.98028391999999</v>
      </c>
      <c r="F626" s="11">
        <v>93.40062728</v>
      </c>
      <c r="G626" s="11">
        <v>92.95609216</v>
      </c>
      <c r="H626" s="11">
        <v>90.16773792</v>
      </c>
      <c r="I626" s="11">
        <v>79.63338488</v>
      </c>
      <c r="J626" s="11">
        <v>76.79677855999999</v>
      </c>
      <c r="K626" s="11">
        <v>76.3255508</v>
      </c>
      <c r="L626" s="11">
        <v>76.45696072</v>
      </c>
      <c r="M626" s="11">
        <v>78.0708388</v>
      </c>
      <c r="N626" s="11">
        <v>67.67097559999999</v>
      </c>
      <c r="O626" s="11">
        <v>93.29180344000001</v>
      </c>
      <c r="P626" s="11">
        <v>94.32460328</v>
      </c>
      <c r="Q626" s="11">
        <v>81.57270783999999</v>
      </c>
      <c r="R626" s="11">
        <v>76.95898768</v>
      </c>
      <c r="S626" s="11">
        <v>62.159972079999996</v>
      </c>
      <c r="T626" s="11">
        <v>60.34589919999999</v>
      </c>
      <c r="U626" s="11">
        <v>58.491787360000004</v>
      </c>
      <c r="V626" s="11">
        <v>55.943666879999995</v>
      </c>
      <c r="W626" s="11">
        <v>55.73012576000001</v>
      </c>
      <c r="X626" s="11">
        <v>55.159313919999995</v>
      </c>
      <c r="Y626" s="11">
        <v>55.56586336</v>
      </c>
    </row>
    <row r="627" spans="1:25" ht="11.25">
      <c r="A627" s="10">
        <f t="shared" si="14"/>
        <v>42643</v>
      </c>
      <c r="B627" s="11">
        <v>62.502869839999995</v>
      </c>
      <c r="C627" s="11">
        <v>74.08952887999999</v>
      </c>
      <c r="D627" s="11">
        <v>87.22949424</v>
      </c>
      <c r="E627" s="11">
        <v>90.6677116</v>
      </c>
      <c r="F627" s="11">
        <v>93.85953536</v>
      </c>
      <c r="G627" s="11">
        <v>93.44271952</v>
      </c>
      <c r="H627" s="11">
        <v>92.77643016</v>
      </c>
      <c r="I627" s="11">
        <v>91.52187608</v>
      </c>
      <c r="J627" s="11">
        <v>88.75097472</v>
      </c>
      <c r="K627" s="11">
        <v>89.55688712000001</v>
      </c>
      <c r="L627" s="11">
        <v>86.60016392</v>
      </c>
      <c r="M627" s="11">
        <v>87.46562144</v>
      </c>
      <c r="N627" s="11">
        <v>72.82162848</v>
      </c>
      <c r="O627" s="11">
        <v>88.17400304</v>
      </c>
      <c r="P627" s="11">
        <v>94.11311544</v>
      </c>
      <c r="Q627" s="11">
        <v>92.92221304</v>
      </c>
      <c r="R627" s="11">
        <v>79.83460631999999</v>
      </c>
      <c r="S627" s="11">
        <v>71.50958256</v>
      </c>
      <c r="T627" s="11">
        <v>72.64812631999999</v>
      </c>
      <c r="U627" s="11">
        <v>72.75284359999999</v>
      </c>
      <c r="V627" s="11">
        <v>67.77979944</v>
      </c>
      <c r="W627" s="11">
        <v>61.335580160000006</v>
      </c>
      <c r="X627" s="11">
        <v>63.89396704</v>
      </c>
      <c r="Y627" s="11">
        <v>65.43598032</v>
      </c>
    </row>
    <row r="628" spans="1:25" ht="11.25">
      <c r="A628" s="10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30" spans="1:25" ht="27.75" customHeight="1">
      <c r="A630" s="49" t="s">
        <v>73</v>
      </c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1"/>
    </row>
    <row r="631" spans="1:25" ht="1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</row>
    <row r="632" spans="1:25" ht="24" customHeight="1">
      <c r="A632" s="49" t="s">
        <v>46</v>
      </c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1"/>
    </row>
    <row r="633" spans="1:25" ht="11.25">
      <c r="A633" s="7"/>
      <c r="B633" s="6" t="s">
        <v>23</v>
      </c>
      <c r="C633" s="8" t="s">
        <v>24</v>
      </c>
      <c r="D633" s="9" t="s">
        <v>25</v>
      </c>
      <c r="E633" s="6" t="s">
        <v>26</v>
      </c>
      <c r="F633" s="6" t="s">
        <v>27</v>
      </c>
      <c r="G633" s="8" t="s">
        <v>28</v>
      </c>
      <c r="H633" s="9" t="s">
        <v>29</v>
      </c>
      <c r="I633" s="6" t="s">
        <v>30</v>
      </c>
      <c r="J633" s="6" t="s">
        <v>31</v>
      </c>
      <c r="K633" s="6" t="s">
        <v>32</v>
      </c>
      <c r="L633" s="6" t="s">
        <v>33</v>
      </c>
      <c r="M633" s="6" t="s">
        <v>34</v>
      </c>
      <c r="N633" s="6" t="s">
        <v>35</v>
      </c>
      <c r="O633" s="6" t="s">
        <v>36</v>
      </c>
      <c r="P633" s="6" t="s">
        <v>37</v>
      </c>
      <c r="Q633" s="6" t="s">
        <v>38</v>
      </c>
      <c r="R633" s="6" t="s">
        <v>39</v>
      </c>
      <c r="S633" s="6" t="s">
        <v>40</v>
      </c>
      <c r="T633" s="6" t="s">
        <v>41</v>
      </c>
      <c r="U633" s="6" t="s">
        <v>42</v>
      </c>
      <c r="V633" s="6" t="s">
        <v>43</v>
      </c>
      <c r="W633" s="6" t="s">
        <v>44</v>
      </c>
      <c r="X633" s="6" t="s">
        <v>45</v>
      </c>
      <c r="Y633" s="6" t="s">
        <v>64</v>
      </c>
    </row>
    <row r="634" spans="1:25" ht="11.25">
      <c r="A634" s="10">
        <f aca="true" t="shared" si="15" ref="A634:A664">A598</f>
        <v>42614</v>
      </c>
      <c r="B634" s="11">
        <v>0</v>
      </c>
      <c r="C634" s="11">
        <v>0</v>
      </c>
      <c r="D634" s="11">
        <v>0</v>
      </c>
      <c r="E634" s="11">
        <v>0</v>
      </c>
      <c r="F634" s="11">
        <v>0.0011086399999999997</v>
      </c>
      <c r="G634" s="11">
        <v>0</v>
      </c>
      <c r="H634" s="11">
        <v>1.8475485599999997</v>
      </c>
      <c r="I634" s="11">
        <v>0.5144089599999998</v>
      </c>
      <c r="J634" s="11">
        <v>0.8919008799999999</v>
      </c>
      <c r="K634" s="11">
        <v>0.96396248</v>
      </c>
      <c r="L634" s="11">
        <v>1.4318085599999997</v>
      </c>
      <c r="M634" s="11">
        <v>0.14578615999999997</v>
      </c>
      <c r="N634" s="11">
        <v>1.0792610399999998</v>
      </c>
      <c r="O634" s="11">
        <v>1.0775980799999998</v>
      </c>
      <c r="P634" s="11">
        <v>10.802588159999997</v>
      </c>
      <c r="Q634" s="11">
        <v>7.9184611999999985</v>
      </c>
      <c r="R634" s="11">
        <v>0.05931223999999999</v>
      </c>
      <c r="S634" s="11">
        <v>0.7305937599999999</v>
      </c>
      <c r="T634" s="11">
        <v>0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</row>
    <row r="635" spans="1:25" ht="11.25">
      <c r="A635" s="10">
        <f t="shared" si="15"/>
        <v>42615</v>
      </c>
      <c r="B635" s="11">
        <v>0</v>
      </c>
      <c r="C635" s="11">
        <v>0</v>
      </c>
      <c r="D635" s="11">
        <v>0</v>
      </c>
      <c r="E635" s="11">
        <v>0</v>
      </c>
      <c r="F635" s="11">
        <v>0</v>
      </c>
      <c r="G635" s="11">
        <v>0</v>
      </c>
      <c r="H635" s="11">
        <v>0.019955519999999994</v>
      </c>
      <c r="I635" s="11">
        <v>0.04878015999999999</v>
      </c>
      <c r="J635" s="11">
        <v>0.03270487999999999</v>
      </c>
      <c r="K635" s="11">
        <v>0.0049888799999999985</v>
      </c>
      <c r="L635" s="11">
        <v>0.45565103999999995</v>
      </c>
      <c r="M635" s="11">
        <v>0.46119424</v>
      </c>
      <c r="N635" s="11">
        <v>0.5410163199999999</v>
      </c>
      <c r="O635" s="11">
        <v>1.5459984799999997</v>
      </c>
      <c r="P635" s="11">
        <v>3.814830239999999</v>
      </c>
      <c r="Q635" s="11">
        <v>4.37469344</v>
      </c>
      <c r="R635" s="11">
        <v>0.030487599999999997</v>
      </c>
      <c r="S635" s="11">
        <v>0.3375808799999999</v>
      </c>
      <c r="T635" s="11">
        <v>0</v>
      </c>
      <c r="U635" s="11">
        <v>0</v>
      </c>
      <c r="V635" s="11">
        <v>0</v>
      </c>
      <c r="W635" s="11">
        <v>0</v>
      </c>
      <c r="X635" s="11">
        <v>0</v>
      </c>
      <c r="Y635" s="11">
        <v>0</v>
      </c>
    </row>
    <row r="636" spans="1:25" ht="11.25">
      <c r="A636" s="10">
        <f t="shared" si="15"/>
        <v>42616</v>
      </c>
      <c r="B636" s="11">
        <v>0.18902311999999996</v>
      </c>
      <c r="C636" s="11">
        <v>2.5398942399999993</v>
      </c>
      <c r="D636" s="11">
        <v>0.10365784</v>
      </c>
      <c r="E636" s="11">
        <v>0.030487599999999997</v>
      </c>
      <c r="F636" s="11">
        <v>0.14855775999999998</v>
      </c>
      <c r="G636" s="11">
        <v>3.060955039999999</v>
      </c>
      <c r="H636" s="11">
        <v>0.89633544</v>
      </c>
      <c r="I636" s="11">
        <v>1.3619642399999996</v>
      </c>
      <c r="J636" s="11">
        <v>3.664609519999999</v>
      </c>
      <c r="K636" s="11">
        <v>3.4905530399999996</v>
      </c>
      <c r="L636" s="11">
        <v>3.1285820799999993</v>
      </c>
      <c r="M636" s="11">
        <v>3.1130611199999993</v>
      </c>
      <c r="N636" s="11">
        <v>2.9279182399999995</v>
      </c>
      <c r="O636" s="11">
        <v>4.450080959999999</v>
      </c>
      <c r="P636" s="11">
        <v>9.500490479999998</v>
      </c>
      <c r="Q636" s="11">
        <v>5.7616020799999985</v>
      </c>
      <c r="R636" s="11">
        <v>3.7000859999999998</v>
      </c>
      <c r="S636" s="11">
        <v>0.5548743199999999</v>
      </c>
      <c r="T636" s="11">
        <v>0.4495535199999999</v>
      </c>
      <c r="U636" s="11">
        <v>2.10807896</v>
      </c>
      <c r="V636" s="11">
        <v>3.1529721599999996</v>
      </c>
      <c r="W636" s="11">
        <v>3.4639456799999997</v>
      </c>
      <c r="X636" s="11">
        <v>2.3979883199999996</v>
      </c>
      <c r="Y636" s="11">
        <v>1.9523150399999998</v>
      </c>
    </row>
    <row r="637" spans="1:25" ht="11.25">
      <c r="A637" s="10">
        <f t="shared" si="15"/>
        <v>42617</v>
      </c>
      <c r="B637" s="11">
        <v>5.771579839999999</v>
      </c>
      <c r="C637" s="11">
        <v>6.055391679999999</v>
      </c>
      <c r="D637" s="11">
        <v>0.32760311999999997</v>
      </c>
      <c r="E637" s="11">
        <v>1.2987717599999997</v>
      </c>
      <c r="F637" s="11">
        <v>0.0055432</v>
      </c>
      <c r="G637" s="11">
        <v>0.5399076799999999</v>
      </c>
      <c r="H637" s="11">
        <v>0.23336871999999997</v>
      </c>
      <c r="I637" s="11">
        <v>0.21784775999999997</v>
      </c>
      <c r="J637" s="11">
        <v>0.024390079999999995</v>
      </c>
      <c r="K637" s="11">
        <v>0.004434559999999999</v>
      </c>
      <c r="L637" s="11">
        <v>0.04878015999999999</v>
      </c>
      <c r="M637" s="11">
        <v>0.07815911999999998</v>
      </c>
      <c r="N637" s="11">
        <v>0.016629599999999998</v>
      </c>
      <c r="O637" s="11">
        <v>0.0221728</v>
      </c>
      <c r="P637" s="11">
        <v>0.3802635199999999</v>
      </c>
      <c r="Q637" s="11">
        <v>0.68846544</v>
      </c>
      <c r="R637" s="11">
        <v>0.30709327999999997</v>
      </c>
      <c r="S637" s="11">
        <v>0.31374511999999993</v>
      </c>
      <c r="T637" s="11">
        <v>2.69842976</v>
      </c>
      <c r="U637" s="11">
        <v>4.260503519999999</v>
      </c>
      <c r="V637" s="11">
        <v>5.710050319999999</v>
      </c>
      <c r="W637" s="11">
        <v>3.843100559999999</v>
      </c>
      <c r="X637" s="11">
        <v>0.5848076</v>
      </c>
      <c r="Y637" s="11">
        <v>0</v>
      </c>
    </row>
    <row r="638" spans="1:25" ht="11.25">
      <c r="A638" s="10">
        <f t="shared" si="15"/>
        <v>42618</v>
      </c>
      <c r="B638" s="11">
        <v>6.093085439999999</v>
      </c>
      <c r="C638" s="11">
        <v>6.481663759999999</v>
      </c>
      <c r="D638" s="11">
        <v>0.40354495999999995</v>
      </c>
      <c r="E638" s="11">
        <v>1.4162876</v>
      </c>
      <c r="F638" s="11">
        <v>2.3974339999999996</v>
      </c>
      <c r="G638" s="11">
        <v>3.2411090399999996</v>
      </c>
      <c r="H638" s="11">
        <v>2.02437664</v>
      </c>
      <c r="I638" s="11">
        <v>0.8985527199999999</v>
      </c>
      <c r="J638" s="11">
        <v>2.8996479199999996</v>
      </c>
      <c r="K638" s="11">
        <v>3.494987599999999</v>
      </c>
      <c r="L638" s="11">
        <v>4.7034052</v>
      </c>
      <c r="M638" s="11">
        <v>5.098635359999999</v>
      </c>
      <c r="N638" s="11">
        <v>1.1790386399999997</v>
      </c>
      <c r="O638" s="11">
        <v>1.4578615999999998</v>
      </c>
      <c r="P638" s="11">
        <v>0.8747169599999999</v>
      </c>
      <c r="Q638" s="11">
        <v>7.180106959999999</v>
      </c>
      <c r="R638" s="11">
        <v>0.05764928</v>
      </c>
      <c r="S638" s="11">
        <v>0</v>
      </c>
      <c r="T638" s="11">
        <v>0</v>
      </c>
      <c r="U638" s="11">
        <v>0</v>
      </c>
      <c r="V638" s="11">
        <v>0</v>
      </c>
      <c r="W638" s="11">
        <v>0</v>
      </c>
      <c r="X638" s="11">
        <v>0</v>
      </c>
      <c r="Y638" s="11">
        <v>0</v>
      </c>
    </row>
    <row r="639" spans="1:25" ht="11.25">
      <c r="A639" s="10">
        <f t="shared" si="15"/>
        <v>42619</v>
      </c>
      <c r="B639" s="11">
        <v>0.006651839999999998</v>
      </c>
      <c r="C639" s="11">
        <v>1.4772627999999997</v>
      </c>
      <c r="D639" s="11">
        <v>0.54434224</v>
      </c>
      <c r="E639" s="11">
        <v>1.1130745599999998</v>
      </c>
      <c r="F639" s="11">
        <v>0.45287943999999997</v>
      </c>
      <c r="G639" s="11">
        <v>2.6136187999999994</v>
      </c>
      <c r="H639" s="11">
        <v>1.9190558399999995</v>
      </c>
      <c r="I639" s="11">
        <v>0.8192849599999998</v>
      </c>
      <c r="J639" s="11">
        <v>6.72334728</v>
      </c>
      <c r="K639" s="11">
        <v>6.7505089599999994</v>
      </c>
      <c r="L639" s="11">
        <v>0.8220565599999998</v>
      </c>
      <c r="M639" s="11">
        <v>1.41019008</v>
      </c>
      <c r="N639" s="11">
        <v>0.09368007999999999</v>
      </c>
      <c r="O639" s="11">
        <v>0.10033191999999999</v>
      </c>
      <c r="P639" s="11">
        <v>2.59477192</v>
      </c>
      <c r="Q639" s="11">
        <v>4.691764479999999</v>
      </c>
      <c r="R639" s="11">
        <v>0.00720616</v>
      </c>
      <c r="S639" s="11">
        <v>0.0360308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</row>
    <row r="640" spans="1:25" ht="11.25">
      <c r="A640" s="10">
        <f t="shared" si="15"/>
        <v>42620</v>
      </c>
      <c r="B640" s="11">
        <v>1.1363559999999997</v>
      </c>
      <c r="C640" s="11">
        <v>6.412928079999999</v>
      </c>
      <c r="D640" s="11">
        <v>0.2777143199999999</v>
      </c>
      <c r="E640" s="11">
        <v>0.25166128</v>
      </c>
      <c r="F640" s="11">
        <v>0.10809239999999999</v>
      </c>
      <c r="G640" s="11">
        <v>0.16407871999999998</v>
      </c>
      <c r="H640" s="11">
        <v>0.04046535999999999</v>
      </c>
      <c r="I640" s="11">
        <v>0.00720616</v>
      </c>
      <c r="J640" s="11">
        <v>0.52438672</v>
      </c>
      <c r="K640" s="11">
        <v>0.7444517599999999</v>
      </c>
      <c r="L640" s="11">
        <v>0.3913499199999999</v>
      </c>
      <c r="M640" s="11">
        <v>0.35033024</v>
      </c>
      <c r="N640" s="11">
        <v>1.4401233599999999</v>
      </c>
      <c r="O640" s="11">
        <v>4.271035599999999</v>
      </c>
      <c r="P640" s="11">
        <v>8.55482056</v>
      </c>
      <c r="Q640" s="11">
        <v>7.941188319999998</v>
      </c>
      <c r="R640" s="11">
        <v>1.2743816799999996</v>
      </c>
      <c r="S640" s="11">
        <v>0.24888967999999997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</row>
    <row r="641" spans="1:25" ht="11.25">
      <c r="A641" s="10">
        <f t="shared" si="15"/>
        <v>42621</v>
      </c>
      <c r="B641" s="11">
        <v>0</v>
      </c>
      <c r="C641" s="11">
        <v>0</v>
      </c>
      <c r="D641" s="11">
        <v>0</v>
      </c>
      <c r="E641" s="11">
        <v>0.06152952</v>
      </c>
      <c r="F641" s="11">
        <v>4.34753176</v>
      </c>
      <c r="G641" s="11">
        <v>3.4850098399999996</v>
      </c>
      <c r="H641" s="11">
        <v>0.21119591999999995</v>
      </c>
      <c r="I641" s="11">
        <v>1.13469304</v>
      </c>
      <c r="J641" s="11">
        <v>3.574809679999999</v>
      </c>
      <c r="K641" s="11">
        <v>2.8713775999999993</v>
      </c>
      <c r="L641" s="11">
        <v>0.022727119999999993</v>
      </c>
      <c r="M641" s="11">
        <v>0.08979983999999999</v>
      </c>
      <c r="N641" s="11">
        <v>0.18015399999999998</v>
      </c>
      <c r="O641" s="11">
        <v>0.21895639999999997</v>
      </c>
      <c r="P641" s="11">
        <v>1.3918975199999999</v>
      </c>
      <c r="Q641" s="11">
        <v>0.062083839999999994</v>
      </c>
      <c r="R641" s="11">
        <v>0</v>
      </c>
      <c r="S641" s="11">
        <v>0.7366912799999998</v>
      </c>
      <c r="T641" s="11">
        <v>0.03270487999999999</v>
      </c>
      <c r="U641" s="11">
        <v>0</v>
      </c>
      <c r="V641" s="11">
        <v>0.9140736799999997</v>
      </c>
      <c r="W641" s="11">
        <v>2.2438873599999996</v>
      </c>
      <c r="X641" s="11">
        <v>0</v>
      </c>
      <c r="Y641" s="11">
        <v>0</v>
      </c>
    </row>
    <row r="642" spans="1:25" ht="11.25">
      <c r="A642" s="10">
        <f t="shared" si="15"/>
        <v>42622</v>
      </c>
      <c r="B642" s="11">
        <v>1.6673945599999997</v>
      </c>
      <c r="C642" s="11">
        <v>1.9589668799999997</v>
      </c>
      <c r="D642" s="11">
        <v>9.570889119999999</v>
      </c>
      <c r="E642" s="11">
        <v>0.6718358399999997</v>
      </c>
      <c r="F642" s="11">
        <v>0.03769375999999999</v>
      </c>
      <c r="G642" s="11">
        <v>0.0110864</v>
      </c>
      <c r="H642" s="11">
        <v>0</v>
      </c>
      <c r="I642" s="11">
        <v>0.01829256</v>
      </c>
      <c r="J642" s="11">
        <v>0</v>
      </c>
      <c r="K642" s="11">
        <v>0</v>
      </c>
      <c r="L642" s="11">
        <v>4.50717592</v>
      </c>
      <c r="M642" s="11">
        <v>7.670125839999999</v>
      </c>
      <c r="N642" s="11">
        <v>10.28429896</v>
      </c>
      <c r="O642" s="11">
        <v>12.999912639999998</v>
      </c>
      <c r="P642" s="11">
        <v>10.556470079999999</v>
      </c>
      <c r="Q642" s="11">
        <v>3.27381392</v>
      </c>
      <c r="R642" s="11">
        <v>8.059258479999997</v>
      </c>
      <c r="S642" s="11">
        <v>4.0299064</v>
      </c>
      <c r="T642" s="11">
        <v>10.64405264</v>
      </c>
      <c r="U642" s="11">
        <v>11.701140879999999</v>
      </c>
      <c r="V642" s="11">
        <v>5.233889439999999</v>
      </c>
      <c r="W642" s="11">
        <v>8.639631519999998</v>
      </c>
      <c r="X642" s="11">
        <v>0</v>
      </c>
      <c r="Y642" s="11">
        <v>0</v>
      </c>
    </row>
    <row r="643" spans="1:25" ht="11.25">
      <c r="A643" s="10">
        <f t="shared" si="15"/>
        <v>42623</v>
      </c>
      <c r="B643" s="11">
        <v>0.5798187199999999</v>
      </c>
      <c r="C643" s="11">
        <v>0.20509839999999996</v>
      </c>
      <c r="D643" s="11">
        <v>0.022727119999999993</v>
      </c>
      <c r="E643" s="11">
        <v>0.009423439999999998</v>
      </c>
      <c r="F643" s="11">
        <v>0</v>
      </c>
      <c r="G643" s="11">
        <v>0.39245855999999996</v>
      </c>
      <c r="H643" s="11">
        <v>0</v>
      </c>
      <c r="I643" s="11">
        <v>0</v>
      </c>
      <c r="J643" s="11">
        <v>1.1912336799999996</v>
      </c>
      <c r="K643" s="11">
        <v>0.07871343999999998</v>
      </c>
      <c r="L643" s="11">
        <v>0.27494272</v>
      </c>
      <c r="M643" s="11">
        <v>0.06319247999999998</v>
      </c>
      <c r="N643" s="11">
        <v>0.038802399999999994</v>
      </c>
      <c r="O643" s="11">
        <v>1.2461113599999998</v>
      </c>
      <c r="P643" s="11">
        <v>0.022727119999999993</v>
      </c>
      <c r="Q643" s="11">
        <v>0.3021044</v>
      </c>
      <c r="R643" s="11">
        <v>0</v>
      </c>
      <c r="S643" s="11">
        <v>0.011640719999999998</v>
      </c>
      <c r="T643" s="11">
        <v>0</v>
      </c>
      <c r="U643" s="11">
        <v>0</v>
      </c>
      <c r="V643" s="11">
        <v>0</v>
      </c>
      <c r="W643" s="11">
        <v>0</v>
      </c>
      <c r="X643" s="11">
        <v>0</v>
      </c>
      <c r="Y643" s="11">
        <v>0</v>
      </c>
    </row>
    <row r="644" spans="1:25" ht="11.25">
      <c r="A644" s="10">
        <f t="shared" si="15"/>
        <v>42624</v>
      </c>
      <c r="B644" s="11">
        <v>0</v>
      </c>
      <c r="C644" s="11">
        <v>0</v>
      </c>
      <c r="D644" s="11">
        <v>0</v>
      </c>
      <c r="E644" s="11">
        <v>0</v>
      </c>
      <c r="F644" s="11">
        <v>7.04318992</v>
      </c>
      <c r="G644" s="11">
        <v>0.17461079999999995</v>
      </c>
      <c r="H644" s="11">
        <v>0</v>
      </c>
      <c r="I644" s="11">
        <v>0</v>
      </c>
      <c r="J644" s="11">
        <v>0</v>
      </c>
      <c r="K644" s="11">
        <v>0</v>
      </c>
      <c r="L644" s="11">
        <v>0.0005543199999999999</v>
      </c>
      <c r="M644" s="11">
        <v>0.029378959999999996</v>
      </c>
      <c r="N644" s="11">
        <v>0.03159623999999999</v>
      </c>
      <c r="O644" s="11">
        <v>2.2959934399999997</v>
      </c>
      <c r="P644" s="11">
        <v>8.27100872</v>
      </c>
      <c r="Q644" s="11">
        <v>6.660154799999999</v>
      </c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</row>
    <row r="645" spans="1:25" ht="11.25">
      <c r="A645" s="10">
        <f t="shared" si="15"/>
        <v>42625</v>
      </c>
      <c r="B645" s="11">
        <v>0.0221728</v>
      </c>
      <c r="C645" s="11">
        <v>0.025498719999999996</v>
      </c>
      <c r="D645" s="11">
        <v>0.56873232</v>
      </c>
      <c r="E645" s="11">
        <v>2.4922227199999996</v>
      </c>
      <c r="F645" s="11">
        <v>7.859148959999999</v>
      </c>
      <c r="G645" s="11">
        <v>0.36695984</v>
      </c>
      <c r="H645" s="11">
        <v>0.13802567999999998</v>
      </c>
      <c r="I645" s="11">
        <v>0.04323695999999999</v>
      </c>
      <c r="J645" s="11">
        <v>7.733318319999999</v>
      </c>
      <c r="K645" s="11">
        <v>2.8619541599999994</v>
      </c>
      <c r="L645" s="11">
        <v>5.597523359999999</v>
      </c>
      <c r="M645" s="11">
        <v>1.5138479199999997</v>
      </c>
      <c r="N645" s="11">
        <v>6.622461039999998</v>
      </c>
      <c r="O645" s="11">
        <v>7.772120719999999</v>
      </c>
      <c r="P645" s="11">
        <v>1.9356854399999999</v>
      </c>
      <c r="Q645" s="11">
        <v>4.2350048</v>
      </c>
      <c r="R645" s="11">
        <v>5.178457439999999</v>
      </c>
      <c r="S645" s="11">
        <v>0.9229427999999998</v>
      </c>
      <c r="T645" s="11">
        <v>0.01718392</v>
      </c>
      <c r="U645" s="11">
        <v>0.08924552</v>
      </c>
      <c r="V645" s="11">
        <v>0.5371360799999999</v>
      </c>
      <c r="W645" s="11">
        <v>0.5094200799999999</v>
      </c>
      <c r="X645" s="11">
        <v>1.7704980799999999</v>
      </c>
      <c r="Y645" s="11">
        <v>0.31374511999999993</v>
      </c>
    </row>
    <row r="646" spans="1:25" ht="11.25">
      <c r="A646" s="10">
        <f t="shared" si="15"/>
        <v>42626</v>
      </c>
      <c r="B646" s="11">
        <v>35.35452959999999</v>
      </c>
      <c r="C646" s="11">
        <v>35.49976143999999</v>
      </c>
      <c r="D646" s="11">
        <v>0.05487767999999999</v>
      </c>
      <c r="E646" s="11">
        <v>7.26768952</v>
      </c>
      <c r="F646" s="11">
        <v>3.60806888</v>
      </c>
      <c r="G646" s="11">
        <v>8.331429599999998</v>
      </c>
      <c r="H646" s="11">
        <v>0.2743884</v>
      </c>
      <c r="I646" s="11">
        <v>0.2882464</v>
      </c>
      <c r="J646" s="11">
        <v>0.23503167999999997</v>
      </c>
      <c r="K646" s="11">
        <v>0.39800175999999987</v>
      </c>
      <c r="L646" s="11">
        <v>2.09754688</v>
      </c>
      <c r="M646" s="11">
        <v>0</v>
      </c>
      <c r="N646" s="11">
        <v>0.21008727999999996</v>
      </c>
      <c r="O646" s="11">
        <v>2.6729310399999995</v>
      </c>
      <c r="P646" s="11">
        <v>9.985520479999996</v>
      </c>
      <c r="Q646" s="11">
        <v>3.4517506399999998</v>
      </c>
      <c r="R646" s="11">
        <v>3.073150079999999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</row>
    <row r="647" spans="1:25" ht="11.25">
      <c r="A647" s="10">
        <f t="shared" si="15"/>
        <v>42627</v>
      </c>
      <c r="B647" s="11">
        <v>0</v>
      </c>
      <c r="C647" s="11">
        <v>0.11917879999999999</v>
      </c>
      <c r="D647" s="11">
        <v>0.04878015999999999</v>
      </c>
      <c r="E647" s="11">
        <v>1.9135126399999998</v>
      </c>
      <c r="F647" s="11">
        <v>2.7987616799999997</v>
      </c>
      <c r="G647" s="11">
        <v>0.7899059999999999</v>
      </c>
      <c r="H647" s="11">
        <v>3.155743759999999</v>
      </c>
      <c r="I647" s="11">
        <v>0.07039863999999998</v>
      </c>
      <c r="J647" s="11">
        <v>0.06319247999999998</v>
      </c>
      <c r="K647" s="11">
        <v>0.006097519999999999</v>
      </c>
      <c r="L647" s="11">
        <v>0</v>
      </c>
      <c r="M647" s="11">
        <v>0.01441232</v>
      </c>
      <c r="N647" s="11">
        <v>0</v>
      </c>
      <c r="O647" s="11">
        <v>0.16241576</v>
      </c>
      <c r="P647" s="11">
        <v>1.46562208</v>
      </c>
      <c r="Q647" s="11">
        <v>2.5526435999999997</v>
      </c>
      <c r="R647" s="11">
        <v>0.28602911999999997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</row>
    <row r="648" spans="1:25" ht="11.25">
      <c r="A648" s="10">
        <f t="shared" si="15"/>
        <v>42628</v>
      </c>
      <c r="B648" s="11">
        <v>0.3337006399999999</v>
      </c>
      <c r="C648" s="11">
        <v>3.5603973599999996</v>
      </c>
      <c r="D648" s="11">
        <v>0.7355826399999998</v>
      </c>
      <c r="E648" s="11">
        <v>9.691730879999998</v>
      </c>
      <c r="F648" s="11">
        <v>0.2838118399999999</v>
      </c>
      <c r="G648" s="11">
        <v>7.605270399999998</v>
      </c>
      <c r="H648" s="11">
        <v>0.12693928</v>
      </c>
      <c r="I648" s="11">
        <v>0.6186211199999999</v>
      </c>
      <c r="J648" s="11">
        <v>0.06152952</v>
      </c>
      <c r="K648" s="11">
        <v>1.7915622399999998</v>
      </c>
      <c r="L648" s="11">
        <v>0.41075111999999997</v>
      </c>
      <c r="M648" s="11">
        <v>0.5266039999999998</v>
      </c>
      <c r="N648" s="11">
        <v>0.9728315999999999</v>
      </c>
      <c r="O648" s="11">
        <v>0.3813721599999999</v>
      </c>
      <c r="P648" s="11">
        <v>0.58924216</v>
      </c>
      <c r="Q648" s="11">
        <v>1.9783680799999994</v>
      </c>
      <c r="R648" s="11">
        <v>0.11363559999999998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0.020509839999999998</v>
      </c>
    </row>
    <row r="649" spans="1:25" ht="11.25">
      <c r="A649" s="10">
        <f t="shared" si="15"/>
        <v>42629</v>
      </c>
      <c r="B649" s="11">
        <v>0</v>
      </c>
      <c r="C649" s="11">
        <v>0.17461079999999995</v>
      </c>
      <c r="D649" s="11">
        <v>0.23503167999999997</v>
      </c>
      <c r="E649" s="11">
        <v>5.303179439999999</v>
      </c>
      <c r="F649" s="11">
        <v>1.0465561599999997</v>
      </c>
      <c r="G649" s="11">
        <v>8.278769199999997</v>
      </c>
      <c r="H649" s="11">
        <v>8.69284624</v>
      </c>
      <c r="I649" s="11">
        <v>0</v>
      </c>
      <c r="J649" s="11">
        <v>0.14135159999999997</v>
      </c>
      <c r="K649" s="11">
        <v>0.05709495999999999</v>
      </c>
      <c r="L649" s="11">
        <v>0.011640719999999998</v>
      </c>
      <c r="M649" s="11">
        <v>0.06928999999999999</v>
      </c>
      <c r="N649" s="11">
        <v>0.05764928</v>
      </c>
      <c r="O649" s="11">
        <v>4.22558136</v>
      </c>
      <c r="P649" s="11">
        <v>0.0011086399999999997</v>
      </c>
      <c r="Q649" s="11">
        <v>0.04711719999999999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</row>
    <row r="650" spans="1:25" ht="11.25">
      <c r="A650" s="10">
        <f t="shared" si="15"/>
        <v>42630</v>
      </c>
      <c r="B650" s="11">
        <v>0.2605304</v>
      </c>
      <c r="C650" s="11">
        <v>0.07705047999999999</v>
      </c>
      <c r="D650" s="11">
        <v>0.024390079999999995</v>
      </c>
      <c r="E650" s="11">
        <v>0</v>
      </c>
      <c r="F650" s="11">
        <v>0.03381351999999999</v>
      </c>
      <c r="G650" s="11">
        <v>0.20066383999999998</v>
      </c>
      <c r="H650" s="11">
        <v>0.0049888799999999985</v>
      </c>
      <c r="I650" s="11">
        <v>0</v>
      </c>
      <c r="J650" s="11">
        <v>0</v>
      </c>
      <c r="K650" s="11">
        <v>0</v>
      </c>
      <c r="L650" s="11">
        <v>0</v>
      </c>
      <c r="M650" s="11">
        <v>0.025498719999999996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0.0027716</v>
      </c>
      <c r="T650" s="11">
        <v>0</v>
      </c>
      <c r="U650" s="11">
        <v>0.09756031999999998</v>
      </c>
      <c r="V650" s="11">
        <v>0.5221694399999999</v>
      </c>
      <c r="W650" s="11">
        <v>0</v>
      </c>
      <c r="X650" s="11">
        <v>0</v>
      </c>
      <c r="Y650" s="11">
        <v>0</v>
      </c>
    </row>
    <row r="651" spans="1:25" ht="11.25">
      <c r="A651" s="10">
        <f t="shared" si="15"/>
        <v>42631</v>
      </c>
      <c r="B651" s="11">
        <v>0.12638495999999996</v>
      </c>
      <c r="C651" s="11">
        <v>2.6296940799999997</v>
      </c>
      <c r="D651" s="11">
        <v>0.8930095199999998</v>
      </c>
      <c r="E651" s="11">
        <v>0.26219336</v>
      </c>
      <c r="F651" s="11">
        <v>0</v>
      </c>
      <c r="G651" s="11">
        <v>0.0498888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0.14855775999999998</v>
      </c>
      <c r="Q651" s="11">
        <v>0.03547647999999999</v>
      </c>
      <c r="R651" s="11">
        <v>0.022727119999999993</v>
      </c>
      <c r="S651" s="11">
        <v>0.0249444</v>
      </c>
      <c r="T651" s="11">
        <v>0</v>
      </c>
      <c r="U651" s="11">
        <v>0</v>
      </c>
      <c r="V651" s="11">
        <v>0</v>
      </c>
      <c r="W651" s="11">
        <v>0</v>
      </c>
      <c r="X651" s="11">
        <v>0</v>
      </c>
      <c r="Y651" s="11">
        <v>0</v>
      </c>
    </row>
    <row r="652" spans="1:25" ht="11.25">
      <c r="A652" s="10">
        <f t="shared" si="15"/>
        <v>42632</v>
      </c>
      <c r="B652" s="11">
        <v>14.191700639999997</v>
      </c>
      <c r="C652" s="11">
        <v>2.5432201599999997</v>
      </c>
      <c r="D652" s="11">
        <v>37.75140927999999</v>
      </c>
      <c r="E652" s="11">
        <v>3.2821287199999998</v>
      </c>
      <c r="F652" s="11">
        <v>3.9650509599999992</v>
      </c>
      <c r="G652" s="11">
        <v>4.01272248</v>
      </c>
      <c r="H652" s="11">
        <v>0.16685031999999994</v>
      </c>
      <c r="I652" s="11">
        <v>0.33813519999999997</v>
      </c>
      <c r="J652" s="11">
        <v>0.9894611999999999</v>
      </c>
      <c r="K652" s="11">
        <v>0.61030632</v>
      </c>
      <c r="L652" s="11">
        <v>0.4861386399999999</v>
      </c>
      <c r="M652" s="11">
        <v>0.41352271999999995</v>
      </c>
      <c r="N652" s="11">
        <v>0.48059543999999993</v>
      </c>
      <c r="O652" s="11">
        <v>5.0720279999999995</v>
      </c>
      <c r="P652" s="11">
        <v>7.768794799999999</v>
      </c>
      <c r="Q652" s="11">
        <v>0.016075279999999994</v>
      </c>
      <c r="R652" s="11">
        <v>0.31152783999999994</v>
      </c>
      <c r="S652" s="11">
        <v>14.659546719999996</v>
      </c>
      <c r="T652" s="11">
        <v>1.2256015199999999</v>
      </c>
      <c r="U652" s="11">
        <v>0</v>
      </c>
      <c r="V652" s="11">
        <v>0</v>
      </c>
      <c r="W652" s="11">
        <v>13.671748479999996</v>
      </c>
      <c r="X652" s="11">
        <v>0</v>
      </c>
      <c r="Y652" s="11">
        <v>0</v>
      </c>
    </row>
    <row r="653" spans="1:25" ht="11.25">
      <c r="A653" s="10">
        <f t="shared" si="15"/>
        <v>42633</v>
      </c>
      <c r="B653" s="11">
        <v>0</v>
      </c>
      <c r="C653" s="11">
        <v>0</v>
      </c>
      <c r="D653" s="11">
        <v>0.48336703999999997</v>
      </c>
      <c r="E653" s="11">
        <v>1.5193911199999997</v>
      </c>
      <c r="F653" s="11">
        <v>0.24168351999999999</v>
      </c>
      <c r="G653" s="11">
        <v>0.006651839999999998</v>
      </c>
      <c r="H653" s="11">
        <v>0.13248247999999999</v>
      </c>
      <c r="I653" s="11">
        <v>0.007760479999999999</v>
      </c>
      <c r="J653" s="11">
        <v>1.9855742399999998</v>
      </c>
      <c r="K653" s="11">
        <v>1.00719944</v>
      </c>
      <c r="L653" s="11">
        <v>0.5526570399999999</v>
      </c>
      <c r="M653" s="11">
        <v>0.7450060799999999</v>
      </c>
      <c r="N653" s="11">
        <v>0.09645167999999998</v>
      </c>
      <c r="O653" s="11">
        <v>0.36252527999999995</v>
      </c>
      <c r="P653" s="11">
        <v>0.06651839999999999</v>
      </c>
      <c r="Q653" s="11">
        <v>0.02882464</v>
      </c>
      <c r="R653" s="11">
        <v>0.018846879999999996</v>
      </c>
      <c r="S653" s="11">
        <v>0.43236959999999997</v>
      </c>
      <c r="T653" s="11">
        <v>0.0221728</v>
      </c>
      <c r="U653" s="11">
        <v>0.7638529599999998</v>
      </c>
      <c r="V653" s="11">
        <v>0.08148503999999998</v>
      </c>
      <c r="W653" s="11">
        <v>0</v>
      </c>
      <c r="X653" s="11">
        <v>0</v>
      </c>
      <c r="Y653" s="11">
        <v>0</v>
      </c>
    </row>
    <row r="654" spans="1:25" ht="11.25">
      <c r="A654" s="10">
        <f t="shared" si="15"/>
        <v>42634</v>
      </c>
      <c r="B654" s="11">
        <v>0</v>
      </c>
      <c r="C654" s="11">
        <v>0</v>
      </c>
      <c r="D654" s="11">
        <v>47.27019231999999</v>
      </c>
      <c r="E654" s="11">
        <v>5.954505439999999</v>
      </c>
      <c r="F654" s="11">
        <v>5.775460079999998</v>
      </c>
      <c r="G654" s="11">
        <v>5.784883519999999</v>
      </c>
      <c r="H654" s="11">
        <v>1.3093038399999999</v>
      </c>
      <c r="I654" s="11">
        <v>2.7278087199999996</v>
      </c>
      <c r="J654" s="11">
        <v>0.09645167999999998</v>
      </c>
      <c r="K654" s="11">
        <v>0.09534303999999998</v>
      </c>
      <c r="L654" s="11">
        <v>0.13359111999999998</v>
      </c>
      <c r="M654" s="11">
        <v>11.989387279999997</v>
      </c>
      <c r="N654" s="11">
        <v>2.8153912799999996</v>
      </c>
      <c r="O654" s="11">
        <v>5.5675900799999996</v>
      </c>
      <c r="P654" s="11">
        <v>0.6773790399999999</v>
      </c>
      <c r="Q654" s="11">
        <v>0.8026553599999999</v>
      </c>
      <c r="R654" s="11">
        <v>0.9334748799999999</v>
      </c>
      <c r="S654" s="11">
        <v>0.9994389599999999</v>
      </c>
      <c r="T654" s="11">
        <v>34.437684319999995</v>
      </c>
      <c r="U654" s="11">
        <v>17.478818239999995</v>
      </c>
      <c r="V654" s="11">
        <v>0</v>
      </c>
      <c r="W654" s="11">
        <v>16.234369839999996</v>
      </c>
      <c r="X654" s="11">
        <v>16.554766799999996</v>
      </c>
      <c r="Y654" s="11">
        <v>0.11807015999999997</v>
      </c>
    </row>
    <row r="655" spans="1:25" ht="11.25">
      <c r="A655" s="10">
        <f t="shared" si="15"/>
        <v>42635</v>
      </c>
      <c r="B655" s="11">
        <v>0.13857999999999998</v>
      </c>
      <c r="C655" s="11">
        <v>0.40797951999999993</v>
      </c>
      <c r="D655" s="11">
        <v>0.22782551999999998</v>
      </c>
      <c r="E655" s="11">
        <v>1.1879077599999996</v>
      </c>
      <c r="F655" s="11">
        <v>0.71562712</v>
      </c>
      <c r="G655" s="11">
        <v>0.0221728</v>
      </c>
      <c r="H655" s="11">
        <v>0.02106416</v>
      </c>
      <c r="I655" s="11">
        <v>0.27937727999999995</v>
      </c>
      <c r="J655" s="11">
        <v>0.8203935999999998</v>
      </c>
      <c r="K655" s="11">
        <v>0.11640719999999999</v>
      </c>
      <c r="L655" s="11">
        <v>0</v>
      </c>
      <c r="M655" s="11">
        <v>0</v>
      </c>
      <c r="N655" s="11">
        <v>2.1490986399999996</v>
      </c>
      <c r="O655" s="11">
        <v>2.3253724</v>
      </c>
      <c r="P655" s="11">
        <v>0.7932319199999999</v>
      </c>
      <c r="Q655" s="11">
        <v>3.1973177599999993</v>
      </c>
      <c r="R655" s="11">
        <v>0.88081448</v>
      </c>
      <c r="S655" s="11">
        <v>0.08370231999999998</v>
      </c>
      <c r="T655" s="11">
        <v>0.7145184799999998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</row>
    <row r="656" spans="1:25" ht="11.25">
      <c r="A656" s="10">
        <f t="shared" si="15"/>
        <v>42636</v>
      </c>
      <c r="B656" s="11">
        <v>3.0077403199999995</v>
      </c>
      <c r="C656" s="11">
        <v>3.5321270399999998</v>
      </c>
      <c r="D656" s="11">
        <v>1.9462175199999998</v>
      </c>
      <c r="E656" s="11">
        <v>3.389666799999999</v>
      </c>
      <c r="F656" s="11">
        <v>8.345287599999999</v>
      </c>
      <c r="G656" s="11">
        <v>4.54597832</v>
      </c>
      <c r="H656" s="11">
        <v>8.179545919999999</v>
      </c>
      <c r="I656" s="11">
        <v>1.50830472</v>
      </c>
      <c r="J656" s="11">
        <v>1.6285921599999995</v>
      </c>
      <c r="K656" s="11">
        <v>0.6213927199999999</v>
      </c>
      <c r="L656" s="11">
        <v>0.21951071999999996</v>
      </c>
      <c r="M656" s="11">
        <v>1.8813620799999995</v>
      </c>
      <c r="N656" s="11">
        <v>8.0265536</v>
      </c>
      <c r="O656" s="11">
        <v>0.8979983999999999</v>
      </c>
      <c r="P656" s="11">
        <v>0.18403423999999996</v>
      </c>
      <c r="Q656" s="11">
        <v>0.10975535999999998</v>
      </c>
      <c r="R656" s="11">
        <v>0.17239351999999997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</row>
    <row r="657" spans="1:25" ht="11.25">
      <c r="A657" s="10">
        <f t="shared" si="15"/>
        <v>42637</v>
      </c>
      <c r="B657" s="11">
        <v>21.767592079999996</v>
      </c>
      <c r="C657" s="11">
        <v>11.521541199999998</v>
      </c>
      <c r="D657" s="11">
        <v>14.188374719999999</v>
      </c>
      <c r="E657" s="11">
        <v>13.151241999999998</v>
      </c>
      <c r="F657" s="11">
        <v>1.0382413599999998</v>
      </c>
      <c r="G657" s="11">
        <v>1.1435621599999999</v>
      </c>
      <c r="H657" s="11">
        <v>1.1491053599999999</v>
      </c>
      <c r="I657" s="11">
        <v>1.3253791199999998</v>
      </c>
      <c r="J657" s="11">
        <v>14.965531359999998</v>
      </c>
      <c r="K657" s="11">
        <v>15.287036959999996</v>
      </c>
      <c r="L657" s="11">
        <v>14.641254159999997</v>
      </c>
      <c r="M657" s="11">
        <v>1.13413872</v>
      </c>
      <c r="N657" s="11">
        <v>1.1097486399999998</v>
      </c>
      <c r="O657" s="11">
        <v>5.989427599999999</v>
      </c>
      <c r="P657" s="11">
        <v>0.012749359999999998</v>
      </c>
      <c r="Q657" s="11">
        <v>0.030487599999999997</v>
      </c>
      <c r="R657" s="11">
        <v>0.11252695999999997</v>
      </c>
      <c r="S657" s="11">
        <v>10.711125359999997</v>
      </c>
      <c r="T657" s="11">
        <v>12.515991279999998</v>
      </c>
      <c r="U657" s="11">
        <v>0</v>
      </c>
      <c r="V657" s="11">
        <v>0</v>
      </c>
      <c r="W657" s="11">
        <v>0</v>
      </c>
      <c r="X657" s="11">
        <v>13.257117119999998</v>
      </c>
      <c r="Y657" s="11">
        <v>10.524319519999999</v>
      </c>
    </row>
    <row r="658" spans="1:25" ht="11.25">
      <c r="A658" s="10">
        <f t="shared" si="15"/>
        <v>42638</v>
      </c>
      <c r="B658" s="11">
        <v>0.07261592</v>
      </c>
      <c r="C658" s="11">
        <v>0</v>
      </c>
      <c r="D658" s="11">
        <v>0</v>
      </c>
      <c r="E658" s="11">
        <v>17.956642079999995</v>
      </c>
      <c r="F658" s="11">
        <v>0.54766816</v>
      </c>
      <c r="G658" s="11">
        <v>0.48502999999999996</v>
      </c>
      <c r="H658" s="11">
        <v>4.610279439999999</v>
      </c>
      <c r="I658" s="11">
        <v>0.24778103999999995</v>
      </c>
      <c r="J658" s="11">
        <v>1.08757584</v>
      </c>
      <c r="K658" s="11">
        <v>1.1651806399999998</v>
      </c>
      <c r="L658" s="11">
        <v>0.9794834399999999</v>
      </c>
      <c r="M658" s="11">
        <v>0.9938957599999998</v>
      </c>
      <c r="N658" s="11">
        <v>3.1768079199999995</v>
      </c>
      <c r="O658" s="11">
        <v>1.6973278399999998</v>
      </c>
      <c r="P658" s="11">
        <v>54.676461839999995</v>
      </c>
      <c r="Q658" s="11">
        <v>14.479392719999996</v>
      </c>
      <c r="R658" s="11">
        <v>3.8514153599999994</v>
      </c>
      <c r="S658" s="11">
        <v>11.80646168</v>
      </c>
      <c r="T658" s="11">
        <v>12.229407839999999</v>
      </c>
      <c r="U658" s="11">
        <v>15.780936079999998</v>
      </c>
      <c r="V658" s="11">
        <v>14.526509919999997</v>
      </c>
      <c r="W658" s="11">
        <v>10.534297279999999</v>
      </c>
      <c r="X658" s="11">
        <v>0</v>
      </c>
      <c r="Y658" s="11">
        <v>0</v>
      </c>
    </row>
    <row r="659" spans="1:25" ht="11.25">
      <c r="A659" s="10">
        <f t="shared" si="15"/>
        <v>42639</v>
      </c>
      <c r="B659" s="11">
        <v>0</v>
      </c>
      <c r="C659" s="11">
        <v>0</v>
      </c>
      <c r="D659" s="11">
        <v>0</v>
      </c>
      <c r="E659" s="11">
        <v>0.004434559999999999</v>
      </c>
      <c r="F659" s="11">
        <v>0.49223616</v>
      </c>
      <c r="G659" s="11">
        <v>2.0653963199999996</v>
      </c>
      <c r="H659" s="11">
        <v>1.9356854399999999</v>
      </c>
      <c r="I659" s="11">
        <v>1.9223817599999997</v>
      </c>
      <c r="J659" s="11">
        <v>1.07870672</v>
      </c>
      <c r="K659" s="11">
        <v>1.1086399999999998</v>
      </c>
      <c r="L659" s="11">
        <v>1.5288145599999996</v>
      </c>
      <c r="M659" s="11">
        <v>2.51605848</v>
      </c>
      <c r="N659" s="11">
        <v>2.6202706399999998</v>
      </c>
      <c r="O659" s="11">
        <v>0.9628538399999998</v>
      </c>
      <c r="P659" s="11">
        <v>44.683180879999995</v>
      </c>
      <c r="Q659" s="11">
        <v>0.35033024</v>
      </c>
      <c r="R659" s="11">
        <v>3.6252527999999997</v>
      </c>
      <c r="S659" s="11">
        <v>6.614700559999998</v>
      </c>
      <c r="T659" s="11">
        <v>48.25189303999999</v>
      </c>
      <c r="U659" s="11">
        <v>16.52815944</v>
      </c>
      <c r="V659" s="11">
        <v>15.641801759999998</v>
      </c>
      <c r="W659" s="11">
        <v>12.564217119999999</v>
      </c>
      <c r="X659" s="11">
        <v>12.841377119999999</v>
      </c>
      <c r="Y659" s="11">
        <v>0.058203599999999994</v>
      </c>
    </row>
    <row r="660" spans="1:25" ht="11.25">
      <c r="A660" s="10">
        <f t="shared" si="15"/>
        <v>42640</v>
      </c>
      <c r="B660" s="11">
        <v>2.0842432</v>
      </c>
      <c r="C660" s="11">
        <v>7.635757999999999</v>
      </c>
      <c r="D660" s="11">
        <v>1.9440002399999996</v>
      </c>
      <c r="E660" s="11">
        <v>5.774351439999999</v>
      </c>
      <c r="F660" s="11">
        <v>0.38580671999999994</v>
      </c>
      <c r="G660" s="11">
        <v>0.6734987999999998</v>
      </c>
      <c r="H660" s="11">
        <v>0.23281439999999998</v>
      </c>
      <c r="I660" s="11">
        <v>4.785998879999999</v>
      </c>
      <c r="J660" s="11">
        <v>5.750515679999999</v>
      </c>
      <c r="K660" s="11">
        <v>6.02213248</v>
      </c>
      <c r="L660" s="11">
        <v>5.7333317599999996</v>
      </c>
      <c r="M660" s="11">
        <v>5.877454959999999</v>
      </c>
      <c r="N660" s="11">
        <v>4.929567759999999</v>
      </c>
      <c r="O660" s="11">
        <v>0.94400696</v>
      </c>
      <c r="P660" s="11">
        <v>0.6773790399999999</v>
      </c>
      <c r="Q660" s="11">
        <v>0.35033024</v>
      </c>
      <c r="R660" s="11">
        <v>0</v>
      </c>
      <c r="S660" s="11">
        <v>3.0271415199999994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</row>
    <row r="661" spans="1:25" ht="11.25">
      <c r="A661" s="10">
        <f t="shared" si="15"/>
        <v>42641</v>
      </c>
      <c r="B661" s="11">
        <v>0</v>
      </c>
      <c r="C661" s="11">
        <v>39.49696295999999</v>
      </c>
      <c r="D661" s="11">
        <v>1.21784104</v>
      </c>
      <c r="E661" s="11">
        <v>0.36252527999999995</v>
      </c>
      <c r="F661" s="11">
        <v>0.5177348799999999</v>
      </c>
      <c r="G661" s="11">
        <v>0.16518735999999998</v>
      </c>
      <c r="H661" s="11">
        <v>0.053214719999999986</v>
      </c>
      <c r="I661" s="11">
        <v>3.1169413599999993</v>
      </c>
      <c r="J661" s="11">
        <v>7.888527919999999</v>
      </c>
      <c r="K661" s="11">
        <v>7.636866639999999</v>
      </c>
      <c r="L661" s="11">
        <v>0.57039528</v>
      </c>
      <c r="M661" s="11">
        <v>0.29212663999999994</v>
      </c>
      <c r="N661" s="11">
        <v>2.5659472799999996</v>
      </c>
      <c r="O661" s="11">
        <v>0.6674012799999998</v>
      </c>
      <c r="P661" s="11">
        <v>19.479913439999997</v>
      </c>
      <c r="Q661" s="11">
        <v>4.760500159999999</v>
      </c>
      <c r="R661" s="11">
        <v>3.6241441599999993</v>
      </c>
      <c r="S661" s="11">
        <v>12.259341119999997</v>
      </c>
      <c r="T661" s="11">
        <v>0.05099743999999999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</row>
    <row r="662" spans="1:25" ht="11.25">
      <c r="A662" s="10">
        <f t="shared" si="15"/>
        <v>42642</v>
      </c>
      <c r="B662" s="11">
        <v>0</v>
      </c>
      <c r="C662" s="11">
        <v>0.09756031999999998</v>
      </c>
      <c r="D662" s="11">
        <v>0.8542071199999999</v>
      </c>
      <c r="E662" s="11">
        <v>7.348620239999999</v>
      </c>
      <c r="F662" s="11">
        <v>0.7361369599999998</v>
      </c>
      <c r="G662" s="11">
        <v>0.6773790399999999</v>
      </c>
      <c r="H662" s="11">
        <v>1.8492115199999997</v>
      </c>
      <c r="I662" s="11">
        <v>7.384651039999999</v>
      </c>
      <c r="J662" s="11">
        <v>5.05706136</v>
      </c>
      <c r="K662" s="11">
        <v>7.523785359999998</v>
      </c>
      <c r="L662" s="11">
        <v>4.60141032</v>
      </c>
      <c r="M662" s="11">
        <v>4.116380319999999</v>
      </c>
      <c r="N662" s="11">
        <v>14.836929119999999</v>
      </c>
      <c r="O662" s="11">
        <v>40.775224879999996</v>
      </c>
      <c r="P662" s="11">
        <v>43.21090695999999</v>
      </c>
      <c r="Q662" s="11">
        <v>51.00575479999999</v>
      </c>
      <c r="R662" s="11">
        <v>9.00104816</v>
      </c>
      <c r="S662" s="11">
        <v>0</v>
      </c>
      <c r="T662" s="11">
        <v>0</v>
      </c>
      <c r="U662" s="11">
        <v>0</v>
      </c>
      <c r="V662" s="11">
        <v>0</v>
      </c>
      <c r="W662" s="11">
        <v>0</v>
      </c>
      <c r="X662" s="11">
        <v>0</v>
      </c>
      <c r="Y662" s="11">
        <v>0</v>
      </c>
    </row>
    <row r="663" spans="1:25" ht="11.25">
      <c r="A663" s="10">
        <f t="shared" si="15"/>
        <v>42643</v>
      </c>
      <c r="B663" s="11">
        <v>5.830892079999999</v>
      </c>
      <c r="C663" s="11">
        <v>0.18015399999999998</v>
      </c>
      <c r="D663" s="11">
        <v>0.08093071999999998</v>
      </c>
      <c r="E663" s="11">
        <v>0.009423439999999998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9.069783839999998</v>
      </c>
      <c r="O663" s="11">
        <v>3.61305776</v>
      </c>
      <c r="P663" s="11">
        <v>0.21618479999999998</v>
      </c>
      <c r="Q663" s="11">
        <v>0.2754970399999999</v>
      </c>
      <c r="R663" s="11">
        <v>0.4811497599999999</v>
      </c>
      <c r="S663" s="11">
        <v>0.39689311999999993</v>
      </c>
      <c r="T663" s="11">
        <v>0.013857999999999997</v>
      </c>
      <c r="U663" s="11">
        <v>0</v>
      </c>
      <c r="V663" s="11">
        <v>2.896876319999999</v>
      </c>
      <c r="W663" s="11">
        <v>0</v>
      </c>
      <c r="X663" s="11">
        <v>0</v>
      </c>
      <c r="Y663" s="11">
        <v>0</v>
      </c>
    </row>
    <row r="664" spans="1:25" ht="11.25">
      <c r="A664" s="10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.75">
      <c r="A665" s="12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1:25" ht="18" customHeight="1">
      <c r="A666" s="67" t="s">
        <v>77</v>
      </c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9"/>
    </row>
    <row r="667" spans="1:25" ht="1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</row>
    <row r="668" spans="1:25" ht="12.75">
      <c r="A668" s="49" t="s">
        <v>47</v>
      </c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1"/>
    </row>
    <row r="669" spans="1:25" ht="11.25">
      <c r="A669" s="7"/>
      <c r="B669" s="6" t="s">
        <v>23</v>
      </c>
      <c r="C669" s="8" t="s">
        <v>24</v>
      </c>
      <c r="D669" s="9" t="s">
        <v>25</v>
      </c>
      <c r="E669" s="6" t="s">
        <v>26</v>
      </c>
      <c r="F669" s="6" t="s">
        <v>27</v>
      </c>
      <c r="G669" s="8" t="s">
        <v>28</v>
      </c>
      <c r="H669" s="9" t="s">
        <v>29</v>
      </c>
      <c r="I669" s="6" t="s">
        <v>30</v>
      </c>
      <c r="J669" s="6" t="s">
        <v>31</v>
      </c>
      <c r="K669" s="6" t="s">
        <v>32</v>
      </c>
      <c r="L669" s="6" t="s">
        <v>33</v>
      </c>
      <c r="M669" s="6" t="s">
        <v>34</v>
      </c>
      <c r="N669" s="6" t="s">
        <v>35</v>
      </c>
      <c r="O669" s="6" t="s">
        <v>36</v>
      </c>
      <c r="P669" s="6" t="s">
        <v>37</v>
      </c>
      <c r="Q669" s="6" t="s">
        <v>38</v>
      </c>
      <c r="R669" s="6" t="s">
        <v>39</v>
      </c>
      <c r="S669" s="6" t="s">
        <v>40</v>
      </c>
      <c r="T669" s="6" t="s">
        <v>41</v>
      </c>
      <c r="U669" s="6" t="s">
        <v>42</v>
      </c>
      <c r="V669" s="6" t="s">
        <v>43</v>
      </c>
      <c r="W669" s="6" t="s">
        <v>44</v>
      </c>
      <c r="X669" s="6" t="s">
        <v>45</v>
      </c>
      <c r="Y669" s="6" t="s">
        <v>64</v>
      </c>
    </row>
    <row r="670" spans="1:25" ht="11.25">
      <c r="A670" s="10">
        <f aca="true" t="shared" si="16" ref="A670:A700">A634</f>
        <v>42614</v>
      </c>
      <c r="B670" s="11">
        <v>2.400205599999999</v>
      </c>
      <c r="C670" s="11">
        <v>1.1951139199999998</v>
      </c>
      <c r="D670" s="11">
        <v>4.489992</v>
      </c>
      <c r="E670" s="11">
        <v>9.220558879999999</v>
      </c>
      <c r="F670" s="11">
        <v>0.47228063999999986</v>
      </c>
      <c r="G670" s="11">
        <v>2.49665728</v>
      </c>
      <c r="H670" s="11">
        <v>0</v>
      </c>
      <c r="I670" s="11">
        <v>0</v>
      </c>
      <c r="J670" s="11">
        <v>0.3819264799999999</v>
      </c>
      <c r="K670" s="11">
        <v>0.6346963999999999</v>
      </c>
      <c r="L670" s="11">
        <v>0.4052079199999999</v>
      </c>
      <c r="M670" s="11">
        <v>0.8414577599999999</v>
      </c>
      <c r="N670" s="11">
        <v>0.3575363999999999</v>
      </c>
      <c r="O670" s="11">
        <v>0.32372287999999994</v>
      </c>
      <c r="P670" s="11">
        <v>0.5321471999999999</v>
      </c>
      <c r="Q670" s="11">
        <v>0.5321471999999999</v>
      </c>
      <c r="R670" s="11">
        <v>0.4595312799999999</v>
      </c>
      <c r="S670" s="11">
        <v>0.48225839999999986</v>
      </c>
      <c r="T670" s="11">
        <v>22.000406479999995</v>
      </c>
      <c r="U670" s="11">
        <v>35.579029199999994</v>
      </c>
      <c r="V670" s="11">
        <v>37.36671119999999</v>
      </c>
      <c r="W670" s="11">
        <v>34.75420104</v>
      </c>
      <c r="X670" s="11">
        <v>35.25863224</v>
      </c>
      <c r="Y670" s="11">
        <v>36.05685304</v>
      </c>
    </row>
    <row r="671" spans="1:25" ht="11.25">
      <c r="A671" s="10">
        <f t="shared" si="16"/>
        <v>42615</v>
      </c>
      <c r="B671" s="11">
        <v>4.948414639999999</v>
      </c>
      <c r="C671" s="11">
        <v>3.830351199999999</v>
      </c>
      <c r="D671" s="11">
        <v>5.06426752</v>
      </c>
      <c r="E671" s="11">
        <v>1.3303679999999998</v>
      </c>
      <c r="F671" s="11">
        <v>0.60808904</v>
      </c>
      <c r="G671" s="11">
        <v>0.7505492799999999</v>
      </c>
      <c r="H671" s="11">
        <v>0.45565103999999995</v>
      </c>
      <c r="I671" s="11">
        <v>0.10199487999999998</v>
      </c>
      <c r="J671" s="11">
        <v>0.43902143999999993</v>
      </c>
      <c r="K671" s="11">
        <v>1.28158784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0</v>
      </c>
      <c r="R671" s="11">
        <v>1.11640048</v>
      </c>
      <c r="S671" s="11">
        <v>0</v>
      </c>
      <c r="T671" s="11">
        <v>7.0853182399999985</v>
      </c>
      <c r="U671" s="11">
        <v>5.04597496</v>
      </c>
      <c r="V671" s="11">
        <v>2.2655058399999994</v>
      </c>
      <c r="W671" s="11">
        <v>5.149632799999999</v>
      </c>
      <c r="X671" s="11">
        <v>39.229226399999995</v>
      </c>
      <c r="Y671" s="11">
        <v>39.53077647999999</v>
      </c>
    </row>
    <row r="672" spans="1:25" ht="11.25">
      <c r="A672" s="10">
        <f t="shared" si="16"/>
        <v>42616</v>
      </c>
      <c r="B672" s="11">
        <v>0</v>
      </c>
      <c r="C672" s="11">
        <v>0</v>
      </c>
      <c r="D672" s="11">
        <v>2.1430011199999996</v>
      </c>
      <c r="E672" s="11">
        <v>3.4439901599999994</v>
      </c>
      <c r="F672" s="11">
        <v>1.6158427999999998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0</v>
      </c>
      <c r="R672" s="11">
        <v>0</v>
      </c>
      <c r="S672" s="11">
        <v>0</v>
      </c>
      <c r="T672" s="11">
        <v>0.012749359999999998</v>
      </c>
      <c r="U672" s="11">
        <v>0</v>
      </c>
      <c r="V672" s="11">
        <v>0</v>
      </c>
      <c r="W672" s="11">
        <v>0</v>
      </c>
      <c r="X672" s="11">
        <v>0</v>
      </c>
      <c r="Y672" s="11">
        <v>0</v>
      </c>
    </row>
    <row r="673" spans="1:25" ht="11.25">
      <c r="A673" s="10">
        <f t="shared" si="16"/>
        <v>42617</v>
      </c>
      <c r="B673" s="11">
        <v>0</v>
      </c>
      <c r="C673" s="11">
        <v>0</v>
      </c>
      <c r="D673" s="11">
        <v>0</v>
      </c>
      <c r="E673" s="11">
        <v>0</v>
      </c>
      <c r="F673" s="11">
        <v>2.734460559999999</v>
      </c>
      <c r="G673" s="11">
        <v>0</v>
      </c>
      <c r="H673" s="11">
        <v>0.021618479999999995</v>
      </c>
      <c r="I673" s="11">
        <v>0.037139439999999996</v>
      </c>
      <c r="J673" s="11">
        <v>3.3807976799999997</v>
      </c>
      <c r="K673" s="11">
        <v>3.711726719999999</v>
      </c>
      <c r="L673" s="11">
        <v>3.2078498399999993</v>
      </c>
      <c r="M673" s="11">
        <v>2.9622860799999997</v>
      </c>
      <c r="N673" s="11">
        <v>2.9584058399999997</v>
      </c>
      <c r="O673" s="11">
        <v>2.9750354399999996</v>
      </c>
      <c r="P673" s="11">
        <v>0</v>
      </c>
      <c r="Q673" s="11">
        <v>0.0011086399999999997</v>
      </c>
      <c r="R673" s="11">
        <v>0</v>
      </c>
      <c r="S673" s="11">
        <v>0</v>
      </c>
      <c r="T673" s="11">
        <v>0</v>
      </c>
      <c r="U673" s="11">
        <v>0</v>
      </c>
      <c r="V673" s="11">
        <v>0</v>
      </c>
      <c r="W673" s="11">
        <v>0</v>
      </c>
      <c r="X673" s="11">
        <v>0</v>
      </c>
      <c r="Y673" s="11">
        <v>4.29209976</v>
      </c>
    </row>
    <row r="674" spans="1:25" ht="11.25">
      <c r="A674" s="10">
        <f t="shared" si="16"/>
        <v>42618</v>
      </c>
      <c r="B674" s="11">
        <v>0</v>
      </c>
      <c r="C674" s="11">
        <v>0</v>
      </c>
      <c r="D674" s="11">
        <v>0.0022172799999999994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</v>
      </c>
      <c r="R674" s="11">
        <v>0.11363559999999998</v>
      </c>
      <c r="S674" s="11">
        <v>10.768774639999998</v>
      </c>
      <c r="T674" s="11">
        <v>21.685552719999997</v>
      </c>
      <c r="U674" s="11">
        <v>20.555848559999994</v>
      </c>
      <c r="V674" s="11">
        <v>36.11561096</v>
      </c>
      <c r="W674" s="11">
        <v>37.580678719999995</v>
      </c>
      <c r="X674" s="11">
        <v>38.17435543999999</v>
      </c>
      <c r="Y674" s="11">
        <v>37.858393039999996</v>
      </c>
    </row>
    <row r="675" spans="1:25" ht="11.25">
      <c r="A675" s="10">
        <f t="shared" si="16"/>
        <v>42619</v>
      </c>
      <c r="B675" s="11">
        <v>0.20565271999999996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0.11030967999999998</v>
      </c>
      <c r="O675" s="11">
        <v>0.07871343999999998</v>
      </c>
      <c r="P675" s="11">
        <v>0</v>
      </c>
      <c r="Q675" s="11">
        <v>0</v>
      </c>
      <c r="R675" s="11">
        <v>1.2466656799999998</v>
      </c>
      <c r="S675" s="11">
        <v>0.4872472799999999</v>
      </c>
      <c r="T675" s="11">
        <v>37.47757519999999</v>
      </c>
      <c r="U675" s="11">
        <v>34.80187256</v>
      </c>
      <c r="V675" s="11">
        <v>37.544647919999996</v>
      </c>
      <c r="W675" s="11">
        <v>37.42436047999999</v>
      </c>
      <c r="X675" s="11">
        <v>37.761387039999995</v>
      </c>
      <c r="Y675" s="11">
        <v>37.98976688</v>
      </c>
    </row>
    <row r="676" spans="1:25" ht="11.25">
      <c r="A676" s="10">
        <f t="shared" si="16"/>
        <v>42620</v>
      </c>
      <c r="B676" s="11">
        <v>0.050443119999999994</v>
      </c>
      <c r="C676" s="11">
        <v>0</v>
      </c>
      <c r="D676" s="11">
        <v>0.012749359999999998</v>
      </c>
      <c r="E676" s="11">
        <v>0.012195039999999997</v>
      </c>
      <c r="F676" s="11">
        <v>0.0360308</v>
      </c>
      <c r="G676" s="11">
        <v>0.04323695999999999</v>
      </c>
      <c r="H676" s="11">
        <v>0.033259199999999996</v>
      </c>
      <c r="I676" s="11">
        <v>0.09811463999999999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11">
        <v>7.439528719999999</v>
      </c>
      <c r="U676" s="11">
        <v>8.175111359999999</v>
      </c>
      <c r="V676" s="11">
        <v>37.765821599999995</v>
      </c>
      <c r="W676" s="11">
        <v>38.62058303999999</v>
      </c>
      <c r="X676" s="11">
        <v>38.60339912</v>
      </c>
      <c r="Y676" s="11">
        <v>38.59452999999999</v>
      </c>
    </row>
    <row r="677" spans="1:25" ht="11.25">
      <c r="A677" s="10">
        <f t="shared" si="16"/>
        <v>42621</v>
      </c>
      <c r="B677" s="11">
        <v>33.42882191999999</v>
      </c>
      <c r="C677" s="11">
        <v>35.16439784</v>
      </c>
      <c r="D677" s="11">
        <v>42.00248935999999</v>
      </c>
      <c r="E677" s="11">
        <v>0.66352104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0.034922159999999994</v>
      </c>
      <c r="M677" s="11">
        <v>0.0016629599999999996</v>
      </c>
      <c r="N677" s="11">
        <v>0.012749359999999998</v>
      </c>
      <c r="O677" s="11">
        <v>0.0016629599999999996</v>
      </c>
      <c r="P677" s="11">
        <v>0</v>
      </c>
      <c r="Q677" s="11">
        <v>0.5332558399999999</v>
      </c>
      <c r="R677" s="11">
        <v>6.289314719999998</v>
      </c>
      <c r="S677" s="11">
        <v>0</v>
      </c>
      <c r="T677" s="11">
        <v>0.18736015999999997</v>
      </c>
      <c r="U677" s="11">
        <v>0.40354495999999995</v>
      </c>
      <c r="V677" s="11">
        <v>0</v>
      </c>
      <c r="W677" s="11">
        <v>0</v>
      </c>
      <c r="X677" s="11">
        <v>34.009194959999995</v>
      </c>
      <c r="Y677" s="11">
        <v>34.05243191999999</v>
      </c>
    </row>
    <row r="678" spans="1:25" ht="11.25">
      <c r="A678" s="10">
        <f t="shared" si="16"/>
        <v>42622</v>
      </c>
      <c r="B678" s="11">
        <v>0</v>
      </c>
      <c r="C678" s="11">
        <v>0</v>
      </c>
      <c r="D678" s="11">
        <v>0</v>
      </c>
      <c r="E678" s="11">
        <v>0.11363559999999998</v>
      </c>
      <c r="F678" s="11">
        <v>0.06263815999999998</v>
      </c>
      <c r="G678" s="11">
        <v>2.7161679999999997</v>
      </c>
      <c r="H678" s="11">
        <v>3.2915521599999997</v>
      </c>
      <c r="I678" s="11">
        <v>1.0576425599999997</v>
      </c>
      <c r="J678" s="11">
        <v>3.5770269599999995</v>
      </c>
      <c r="K678" s="11">
        <v>4.73500144</v>
      </c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  <c r="S678" s="11">
        <v>0</v>
      </c>
      <c r="T678" s="11">
        <v>0</v>
      </c>
      <c r="U678" s="11">
        <v>0</v>
      </c>
      <c r="V678" s="11">
        <v>0</v>
      </c>
      <c r="W678" s="11">
        <v>0</v>
      </c>
      <c r="X678" s="11">
        <v>12.698916879999997</v>
      </c>
      <c r="Y678" s="11">
        <v>12.75933776</v>
      </c>
    </row>
    <row r="679" spans="1:25" ht="11.25">
      <c r="A679" s="10">
        <f t="shared" si="16"/>
        <v>42623</v>
      </c>
      <c r="B679" s="11">
        <v>0.18902311999999996</v>
      </c>
      <c r="C679" s="11">
        <v>0.8647391999999999</v>
      </c>
      <c r="D679" s="11">
        <v>2.1795862399999995</v>
      </c>
      <c r="E679" s="11">
        <v>2.8381184</v>
      </c>
      <c r="F679" s="11">
        <v>3.0958771999999994</v>
      </c>
      <c r="G679" s="11">
        <v>0</v>
      </c>
      <c r="H679" s="11">
        <v>2.1374579199999997</v>
      </c>
      <c r="I679" s="11">
        <v>1.2677298399999999</v>
      </c>
      <c r="J679" s="11">
        <v>0</v>
      </c>
      <c r="K679" s="11">
        <v>0.0027716</v>
      </c>
      <c r="L679" s="11">
        <v>0</v>
      </c>
      <c r="M679" s="11">
        <v>0.00720616</v>
      </c>
      <c r="N679" s="11">
        <v>0.020509839999999998</v>
      </c>
      <c r="O679" s="11">
        <v>0.0016629599999999996</v>
      </c>
      <c r="P679" s="11">
        <v>0.07317024</v>
      </c>
      <c r="Q679" s="11">
        <v>0.011640719999999998</v>
      </c>
      <c r="R679" s="11">
        <v>0.9645167999999997</v>
      </c>
      <c r="S679" s="11">
        <v>0.52438672</v>
      </c>
      <c r="T679" s="11">
        <v>7.14130456</v>
      </c>
      <c r="U679" s="11">
        <v>5.47002976</v>
      </c>
      <c r="V679" s="11">
        <v>3.5997540799999994</v>
      </c>
      <c r="W679" s="11">
        <v>3.8669363199999998</v>
      </c>
      <c r="X679" s="11">
        <v>41.60448759999999</v>
      </c>
      <c r="Y679" s="11">
        <v>41.52189391999999</v>
      </c>
    </row>
    <row r="680" spans="1:25" ht="11.25">
      <c r="A680" s="10">
        <f t="shared" si="16"/>
        <v>42624</v>
      </c>
      <c r="B680" s="11">
        <v>6.309824559999999</v>
      </c>
      <c r="C680" s="11">
        <v>5.592534479999999</v>
      </c>
      <c r="D680" s="11">
        <v>8.541516879999998</v>
      </c>
      <c r="E680" s="11">
        <v>8.983864239999997</v>
      </c>
      <c r="F680" s="11">
        <v>0.020509839999999998</v>
      </c>
      <c r="G680" s="11">
        <v>0.007760479999999999</v>
      </c>
      <c r="H680" s="11">
        <v>1.6607427199999998</v>
      </c>
      <c r="I680" s="11">
        <v>1.87803616</v>
      </c>
      <c r="J680" s="11">
        <v>4.6047362399999985</v>
      </c>
      <c r="K680" s="11">
        <v>1.4700566399999997</v>
      </c>
      <c r="L680" s="11">
        <v>1.0188401599999999</v>
      </c>
      <c r="M680" s="11">
        <v>0.9467785599999997</v>
      </c>
      <c r="N680" s="11">
        <v>1.13469304</v>
      </c>
      <c r="O680" s="11">
        <v>0.42516343999999995</v>
      </c>
      <c r="P680" s="11">
        <v>0.5781557599999999</v>
      </c>
      <c r="Q680" s="11">
        <v>0.5587545599999999</v>
      </c>
      <c r="R680" s="11">
        <v>0.9872439199999998</v>
      </c>
      <c r="S680" s="11">
        <v>22.840201279999995</v>
      </c>
      <c r="T680" s="11">
        <v>35.330693839999995</v>
      </c>
      <c r="U680" s="11">
        <v>37.30351871999999</v>
      </c>
      <c r="V680" s="11">
        <v>35.573485999999995</v>
      </c>
      <c r="W680" s="11">
        <v>36.633900159999996</v>
      </c>
      <c r="X680" s="11">
        <v>35.97037911999999</v>
      </c>
      <c r="Y680" s="11">
        <v>36.188781199999994</v>
      </c>
    </row>
    <row r="681" spans="1:25" ht="11.25">
      <c r="A681" s="10">
        <f t="shared" si="16"/>
        <v>42625</v>
      </c>
      <c r="B681" s="11">
        <v>0.6651839999999999</v>
      </c>
      <c r="C681" s="11">
        <v>0.9373551199999999</v>
      </c>
      <c r="D681" s="11">
        <v>0</v>
      </c>
      <c r="E681" s="11">
        <v>0</v>
      </c>
      <c r="F681" s="11">
        <v>0.041019679999999996</v>
      </c>
      <c r="G681" s="11">
        <v>0.00720616</v>
      </c>
      <c r="H681" s="11">
        <v>0.50609416</v>
      </c>
      <c r="I681" s="11">
        <v>1.6551995199999998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0.8736083199999999</v>
      </c>
      <c r="U681" s="11">
        <v>2.32925264</v>
      </c>
      <c r="V681" s="11">
        <v>0.01496664</v>
      </c>
      <c r="W681" s="11">
        <v>0.017738239999999995</v>
      </c>
      <c r="X681" s="11">
        <v>0</v>
      </c>
      <c r="Y681" s="11">
        <v>0.019401199999999997</v>
      </c>
    </row>
    <row r="682" spans="1:25" ht="11.25">
      <c r="A682" s="10">
        <f t="shared" si="16"/>
        <v>42626</v>
      </c>
      <c r="B682" s="11">
        <v>0</v>
      </c>
      <c r="C682" s="11">
        <v>0</v>
      </c>
      <c r="D682" s="11">
        <v>0</v>
      </c>
      <c r="E682" s="11">
        <v>0.03159623999999999</v>
      </c>
      <c r="F682" s="11">
        <v>0</v>
      </c>
      <c r="G682" s="11">
        <v>0</v>
      </c>
      <c r="H682" s="11">
        <v>0.15354663999999998</v>
      </c>
      <c r="I682" s="11">
        <v>0.05155175999999999</v>
      </c>
      <c r="J682" s="11">
        <v>3.0853451199999995</v>
      </c>
      <c r="K682" s="11">
        <v>0.08259367999999999</v>
      </c>
      <c r="L682" s="11">
        <v>0</v>
      </c>
      <c r="M682" s="11">
        <v>6.185656879999999</v>
      </c>
      <c r="N682" s="11">
        <v>0.29268096</v>
      </c>
      <c r="O682" s="11">
        <v>0.14467751999999998</v>
      </c>
      <c r="P682" s="11">
        <v>0</v>
      </c>
      <c r="Q682" s="11">
        <v>0</v>
      </c>
      <c r="R682" s="11">
        <v>0</v>
      </c>
      <c r="S682" s="11">
        <v>0</v>
      </c>
      <c r="T682" s="11">
        <v>0</v>
      </c>
      <c r="U682" s="11">
        <v>0</v>
      </c>
      <c r="V682" s="11">
        <v>0</v>
      </c>
      <c r="W682" s="11">
        <v>0</v>
      </c>
      <c r="X682" s="11">
        <v>0</v>
      </c>
      <c r="Y682" s="11">
        <v>0</v>
      </c>
    </row>
    <row r="683" spans="1:25" ht="11.25">
      <c r="A683" s="10">
        <f t="shared" si="16"/>
        <v>42627</v>
      </c>
      <c r="B683" s="11">
        <v>3.996647199999999</v>
      </c>
      <c r="C683" s="11">
        <v>0.8070899199999999</v>
      </c>
      <c r="D683" s="11">
        <v>0.9628538399999998</v>
      </c>
      <c r="E683" s="11">
        <v>0</v>
      </c>
      <c r="F683" s="11">
        <v>0</v>
      </c>
      <c r="G683" s="11">
        <v>0</v>
      </c>
      <c r="H683" s="11">
        <v>0</v>
      </c>
      <c r="I683" s="11">
        <v>0.3841437599999999</v>
      </c>
      <c r="J683" s="11">
        <v>0.15631823999999997</v>
      </c>
      <c r="K683" s="11">
        <v>4.36028112</v>
      </c>
      <c r="L683" s="11">
        <v>4.985554079999999</v>
      </c>
      <c r="M683" s="11">
        <v>4.662385519999999</v>
      </c>
      <c r="N683" s="11">
        <v>4.5565104</v>
      </c>
      <c r="O683" s="11">
        <v>0.4101967999999999</v>
      </c>
      <c r="P683" s="11">
        <v>0.09368007999999999</v>
      </c>
      <c r="Q683" s="11">
        <v>0.11973312</v>
      </c>
      <c r="R683" s="11">
        <v>3.2704879999999994</v>
      </c>
      <c r="S683" s="11">
        <v>21.093538959999997</v>
      </c>
      <c r="T683" s="11">
        <v>32.75975767999999</v>
      </c>
      <c r="U683" s="11">
        <v>32.188253759999995</v>
      </c>
      <c r="V683" s="11">
        <v>37.40662224</v>
      </c>
      <c r="W683" s="11">
        <v>21.228793039999996</v>
      </c>
      <c r="X683" s="11">
        <v>36.183792319999995</v>
      </c>
      <c r="Y683" s="11">
        <v>36.04133208</v>
      </c>
    </row>
    <row r="684" spans="1:25" ht="11.25">
      <c r="A684" s="10">
        <f t="shared" si="16"/>
        <v>42628</v>
      </c>
      <c r="B684" s="11">
        <v>0.0249444</v>
      </c>
      <c r="C684" s="11">
        <v>0</v>
      </c>
      <c r="D684" s="11">
        <v>0.11252695999999997</v>
      </c>
      <c r="E684" s="11">
        <v>0</v>
      </c>
      <c r="F684" s="11">
        <v>0.0005543199999999999</v>
      </c>
      <c r="G684" s="11">
        <v>0</v>
      </c>
      <c r="H684" s="11">
        <v>0.023835759999999994</v>
      </c>
      <c r="I684" s="11">
        <v>0.0005543199999999999</v>
      </c>
      <c r="J684" s="11">
        <v>2.2810267999999994</v>
      </c>
      <c r="K684" s="11">
        <v>0</v>
      </c>
      <c r="L684" s="11">
        <v>0.009977759999999997</v>
      </c>
      <c r="M684" s="11">
        <v>0.10809239999999999</v>
      </c>
      <c r="N684" s="11">
        <v>0</v>
      </c>
      <c r="O684" s="11">
        <v>0.33259199999999994</v>
      </c>
      <c r="P684" s="11">
        <v>0.021618479999999995</v>
      </c>
      <c r="Q684" s="11">
        <v>0</v>
      </c>
      <c r="R684" s="11">
        <v>0.0027716</v>
      </c>
      <c r="S684" s="11">
        <v>3.3791347199999993</v>
      </c>
      <c r="T684" s="11">
        <v>10.335296399999997</v>
      </c>
      <c r="U684" s="11">
        <v>9.611354479999997</v>
      </c>
      <c r="V684" s="11">
        <v>9.640733439999998</v>
      </c>
      <c r="W684" s="11">
        <v>9.153486159999998</v>
      </c>
      <c r="X684" s="11">
        <v>9.61578904</v>
      </c>
      <c r="Y684" s="11">
        <v>1.4994356</v>
      </c>
    </row>
    <row r="685" spans="1:25" ht="11.25">
      <c r="A685" s="10">
        <f t="shared" si="16"/>
        <v>42629</v>
      </c>
      <c r="B685" s="11">
        <v>2.0631790399999996</v>
      </c>
      <c r="C685" s="11">
        <v>0.23447736</v>
      </c>
      <c r="D685" s="11">
        <v>0.15576391999999997</v>
      </c>
      <c r="E685" s="11">
        <v>0.006097519999999999</v>
      </c>
      <c r="F685" s="11">
        <v>0.06984431999999999</v>
      </c>
      <c r="G685" s="11">
        <v>0.07317024</v>
      </c>
      <c r="H685" s="11">
        <v>0.062083839999999994</v>
      </c>
      <c r="I685" s="11">
        <v>6.878002559999999</v>
      </c>
      <c r="J685" s="11">
        <v>1.3968863999999996</v>
      </c>
      <c r="K685" s="11">
        <v>0.8724996799999998</v>
      </c>
      <c r="L685" s="11">
        <v>1.03713272</v>
      </c>
      <c r="M685" s="11">
        <v>0.9218341599999997</v>
      </c>
      <c r="N685" s="11">
        <v>0.9756031999999999</v>
      </c>
      <c r="O685" s="11">
        <v>0.03769375999999999</v>
      </c>
      <c r="P685" s="11">
        <v>0.9983303199999999</v>
      </c>
      <c r="Q685" s="11">
        <v>0.05931223999999999</v>
      </c>
      <c r="R685" s="11">
        <v>0.9329205599999998</v>
      </c>
      <c r="S685" s="11">
        <v>31.899453039999997</v>
      </c>
      <c r="T685" s="11">
        <v>19.24709904</v>
      </c>
      <c r="U685" s="11">
        <v>19.72658584</v>
      </c>
      <c r="V685" s="11">
        <v>17.455536799999997</v>
      </c>
      <c r="W685" s="11">
        <v>4.0864470399999995</v>
      </c>
      <c r="X685" s="11">
        <v>3.8353400799999995</v>
      </c>
      <c r="Y685" s="11">
        <v>17.88956936</v>
      </c>
    </row>
    <row r="686" spans="1:25" ht="11.25">
      <c r="A686" s="10">
        <f t="shared" si="16"/>
        <v>42630</v>
      </c>
      <c r="B686" s="11">
        <v>0</v>
      </c>
      <c r="C686" s="11">
        <v>1.6236032799999998</v>
      </c>
      <c r="D686" s="11">
        <v>2.2289207199999996</v>
      </c>
      <c r="E686" s="11">
        <v>2.6906692799999994</v>
      </c>
      <c r="F686" s="11">
        <v>1.4772627999999997</v>
      </c>
      <c r="G686" s="11">
        <v>0</v>
      </c>
      <c r="H686" s="11">
        <v>0.33425496</v>
      </c>
      <c r="I686" s="11">
        <v>1.7294783999999999</v>
      </c>
      <c r="J686" s="11">
        <v>2.2316923199999996</v>
      </c>
      <c r="K686" s="11">
        <v>2.4717128799999997</v>
      </c>
      <c r="L686" s="11">
        <v>2.310960079999999</v>
      </c>
      <c r="M686" s="11">
        <v>1.1202807199999998</v>
      </c>
      <c r="N686" s="11">
        <v>1.2693927999999999</v>
      </c>
      <c r="O686" s="11">
        <v>2.5193844</v>
      </c>
      <c r="P686" s="11">
        <v>0.7450060799999999</v>
      </c>
      <c r="Q686" s="11">
        <v>6.482772399999999</v>
      </c>
      <c r="R686" s="11">
        <v>3.1413314399999996</v>
      </c>
      <c r="S686" s="11">
        <v>0.71396416</v>
      </c>
      <c r="T686" s="11">
        <v>3.6246984799999997</v>
      </c>
      <c r="U686" s="11">
        <v>0.0011086399999999997</v>
      </c>
      <c r="V686" s="11">
        <v>0</v>
      </c>
      <c r="W686" s="11">
        <v>3.4550765599999997</v>
      </c>
      <c r="X686" s="11">
        <v>5.729451519999999</v>
      </c>
      <c r="Y686" s="11">
        <v>2.8264776799999995</v>
      </c>
    </row>
    <row r="687" spans="1:25" ht="11.25">
      <c r="A687" s="10">
        <f t="shared" si="16"/>
        <v>42631</v>
      </c>
      <c r="B687" s="11">
        <v>1.4977726399999998</v>
      </c>
      <c r="C687" s="11">
        <v>0</v>
      </c>
      <c r="D687" s="11">
        <v>0</v>
      </c>
      <c r="E687" s="11">
        <v>0.67239016</v>
      </c>
      <c r="F687" s="11">
        <v>3.11139816</v>
      </c>
      <c r="G687" s="11">
        <v>0.38691536</v>
      </c>
      <c r="H687" s="11">
        <v>0.6430111999999999</v>
      </c>
      <c r="I687" s="11">
        <v>2.6141731199999994</v>
      </c>
      <c r="J687" s="11">
        <v>7.9123636799999995</v>
      </c>
      <c r="K687" s="11">
        <v>22.529227759999998</v>
      </c>
      <c r="L687" s="11">
        <v>37.2170448</v>
      </c>
      <c r="M687" s="11">
        <v>36.806293679999996</v>
      </c>
      <c r="N687" s="11">
        <v>37.18378559999999</v>
      </c>
      <c r="O687" s="11">
        <v>21.064159999999994</v>
      </c>
      <c r="P687" s="11">
        <v>0.24500943999999994</v>
      </c>
      <c r="Q687" s="11">
        <v>0.9972216799999998</v>
      </c>
      <c r="R687" s="11">
        <v>2.8874528799999997</v>
      </c>
      <c r="S687" s="11">
        <v>1.6651772799999998</v>
      </c>
      <c r="T687" s="11">
        <v>19.488782559999997</v>
      </c>
      <c r="U687" s="11">
        <v>3.4295778399999994</v>
      </c>
      <c r="V687" s="11">
        <v>7.825889759999999</v>
      </c>
      <c r="W687" s="11">
        <v>6.614700559999998</v>
      </c>
      <c r="X687" s="11">
        <v>14.866308079999998</v>
      </c>
      <c r="Y687" s="11">
        <v>4.18123576</v>
      </c>
    </row>
    <row r="688" spans="1:25" ht="11.25">
      <c r="A688" s="10">
        <f t="shared" si="16"/>
        <v>42632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0.0016629599999999996</v>
      </c>
      <c r="H688" s="11">
        <v>0.017738239999999995</v>
      </c>
      <c r="I688" s="11">
        <v>0.013857999999999997</v>
      </c>
      <c r="J688" s="11">
        <v>0</v>
      </c>
      <c r="K688" s="11">
        <v>0</v>
      </c>
      <c r="L688" s="11">
        <v>0.0016629599999999996</v>
      </c>
      <c r="M688" s="11">
        <v>0</v>
      </c>
      <c r="N688" s="11">
        <v>0.013857999999999997</v>
      </c>
      <c r="O688" s="11">
        <v>0.054323359999999994</v>
      </c>
      <c r="P688" s="11">
        <v>0</v>
      </c>
      <c r="Q688" s="11">
        <v>0.8120787999999999</v>
      </c>
      <c r="R688" s="11">
        <v>0.6734987999999998</v>
      </c>
      <c r="S688" s="11">
        <v>0</v>
      </c>
      <c r="T688" s="11">
        <v>0</v>
      </c>
      <c r="U688" s="11">
        <v>2.4678326399999997</v>
      </c>
      <c r="V688" s="11">
        <v>3.2993126399999992</v>
      </c>
      <c r="W688" s="11">
        <v>0</v>
      </c>
      <c r="X688" s="11">
        <v>3.3619507999999994</v>
      </c>
      <c r="Y688" s="11">
        <v>3.3597335199999994</v>
      </c>
    </row>
    <row r="689" spans="1:25" ht="11.25">
      <c r="A689" s="10">
        <f t="shared" si="16"/>
        <v>42633</v>
      </c>
      <c r="B689" s="11">
        <v>0.0038802399999999996</v>
      </c>
      <c r="C689" s="11">
        <v>0.004434559999999999</v>
      </c>
      <c r="D689" s="11">
        <v>0</v>
      </c>
      <c r="E689" s="11">
        <v>0</v>
      </c>
      <c r="F689" s="11">
        <v>0.029378959999999996</v>
      </c>
      <c r="G689" s="11">
        <v>1.9534236799999998</v>
      </c>
      <c r="H689" s="11">
        <v>0.0720616</v>
      </c>
      <c r="I689" s="11">
        <v>19.897316399999998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0.04157399999999999</v>
      </c>
      <c r="P689" s="11">
        <v>0.05709495999999999</v>
      </c>
      <c r="Q689" s="11">
        <v>6.492750159999998</v>
      </c>
      <c r="R689" s="11">
        <v>8.852490399999997</v>
      </c>
      <c r="S689" s="11">
        <v>12.835833919999999</v>
      </c>
      <c r="T689" s="11">
        <v>0</v>
      </c>
      <c r="U689" s="11">
        <v>0</v>
      </c>
      <c r="V689" s="11">
        <v>0</v>
      </c>
      <c r="W689" s="11">
        <v>0.003325919999999999</v>
      </c>
      <c r="X689" s="11">
        <v>0.0016629599999999996</v>
      </c>
      <c r="Y689" s="11">
        <v>0</v>
      </c>
    </row>
    <row r="690" spans="1:25" ht="11.25">
      <c r="A690" s="10">
        <f t="shared" si="16"/>
        <v>42634</v>
      </c>
      <c r="B690" s="11">
        <v>0.033259199999999996</v>
      </c>
      <c r="C690" s="11">
        <v>0.06596407999999998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22.743195279999995</v>
      </c>
      <c r="K690" s="11">
        <v>38.190430719999995</v>
      </c>
      <c r="L690" s="11">
        <v>36.399977119999996</v>
      </c>
      <c r="M690" s="11">
        <v>0.0038802399999999996</v>
      </c>
      <c r="N690" s="11">
        <v>0</v>
      </c>
      <c r="O690" s="11">
        <v>0</v>
      </c>
      <c r="P690" s="11">
        <v>0.2743884</v>
      </c>
      <c r="Q690" s="11">
        <v>0.18070831999999995</v>
      </c>
      <c r="R690" s="11">
        <v>2.9733724799999997</v>
      </c>
      <c r="S690" s="11">
        <v>5.327015199999999</v>
      </c>
      <c r="T690" s="11">
        <v>0</v>
      </c>
      <c r="U690" s="11">
        <v>0</v>
      </c>
      <c r="V690" s="11">
        <v>0.0049888799999999985</v>
      </c>
      <c r="W690" s="11">
        <v>0</v>
      </c>
      <c r="X690" s="11">
        <v>0</v>
      </c>
      <c r="Y690" s="11">
        <v>0</v>
      </c>
    </row>
    <row r="691" spans="1:25" ht="11.25">
      <c r="A691" s="10">
        <f t="shared" si="16"/>
        <v>42635</v>
      </c>
      <c r="B691" s="11">
        <v>0.0049888799999999985</v>
      </c>
      <c r="C691" s="11">
        <v>0.0005543199999999999</v>
      </c>
      <c r="D691" s="11">
        <v>0.00720616</v>
      </c>
      <c r="E691" s="11">
        <v>0</v>
      </c>
      <c r="F691" s="11">
        <v>0</v>
      </c>
      <c r="G691" s="11">
        <v>0.5537656799999998</v>
      </c>
      <c r="H691" s="11">
        <v>0.3957844799999999</v>
      </c>
      <c r="I691" s="11">
        <v>0.04379128</v>
      </c>
      <c r="J691" s="11">
        <v>0</v>
      </c>
      <c r="K691" s="11">
        <v>0.016629599999999998</v>
      </c>
      <c r="L691" s="11">
        <v>0.5770471199999999</v>
      </c>
      <c r="M691" s="11">
        <v>1.2328076799999999</v>
      </c>
      <c r="N691" s="11">
        <v>0.08203935999999999</v>
      </c>
      <c r="O691" s="11">
        <v>0.08037639999999999</v>
      </c>
      <c r="P691" s="11">
        <v>0.06984431999999999</v>
      </c>
      <c r="Q691" s="11">
        <v>0.05764928</v>
      </c>
      <c r="R691" s="11">
        <v>0.04379128</v>
      </c>
      <c r="S691" s="11">
        <v>0.4900188799999999</v>
      </c>
      <c r="T691" s="11">
        <v>0</v>
      </c>
      <c r="U691" s="11">
        <v>24.493737839999998</v>
      </c>
      <c r="V691" s="11">
        <v>42.45869471999999</v>
      </c>
      <c r="W691" s="11">
        <v>24.291411039999996</v>
      </c>
      <c r="X691" s="11">
        <v>41.27854743999999</v>
      </c>
      <c r="Y691" s="11">
        <v>39.85449935999999</v>
      </c>
    </row>
    <row r="692" spans="1:25" ht="11.25">
      <c r="A692" s="10">
        <f t="shared" si="16"/>
        <v>42636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0.01496664</v>
      </c>
      <c r="M692" s="11">
        <v>0</v>
      </c>
      <c r="N692" s="11">
        <v>0</v>
      </c>
      <c r="O692" s="11">
        <v>0</v>
      </c>
      <c r="P692" s="11">
        <v>0.0016629599999999996</v>
      </c>
      <c r="Q692" s="11">
        <v>0.004434559999999999</v>
      </c>
      <c r="R692" s="11">
        <v>0.06540975999999998</v>
      </c>
      <c r="S692" s="11">
        <v>6.024904079999999</v>
      </c>
      <c r="T692" s="11">
        <v>25.967120399999995</v>
      </c>
      <c r="U692" s="11">
        <v>19.86793744</v>
      </c>
      <c r="V692" s="11">
        <v>36.93323295999999</v>
      </c>
      <c r="W692" s="11">
        <v>36.35064264</v>
      </c>
      <c r="X692" s="11">
        <v>18.202760159999997</v>
      </c>
      <c r="Y692" s="11">
        <v>18.335242639999993</v>
      </c>
    </row>
    <row r="693" spans="1:25" ht="11.25">
      <c r="A693" s="10">
        <f t="shared" si="16"/>
        <v>42637</v>
      </c>
      <c r="B693" s="11">
        <v>0</v>
      </c>
      <c r="C693" s="11">
        <v>0</v>
      </c>
      <c r="D693" s="11">
        <v>0</v>
      </c>
      <c r="E693" s="11">
        <v>0</v>
      </c>
      <c r="F693" s="11">
        <v>0.0249444</v>
      </c>
      <c r="G693" s="11">
        <v>0.06485543999999999</v>
      </c>
      <c r="H693" s="11">
        <v>0.03658512</v>
      </c>
      <c r="I693" s="11">
        <v>0.04822583999999999</v>
      </c>
      <c r="J693" s="11">
        <v>0</v>
      </c>
      <c r="K693" s="11">
        <v>0</v>
      </c>
      <c r="L693" s="11">
        <v>0</v>
      </c>
      <c r="M693" s="11">
        <v>0.04379128</v>
      </c>
      <c r="N693" s="11">
        <v>0.026053039999999996</v>
      </c>
      <c r="O693" s="11">
        <v>0</v>
      </c>
      <c r="P693" s="11">
        <v>0.6152951999999998</v>
      </c>
      <c r="Q693" s="11">
        <v>0.7699504799999999</v>
      </c>
      <c r="R693" s="11">
        <v>0.4728349599999999</v>
      </c>
      <c r="S693" s="11">
        <v>0</v>
      </c>
      <c r="T693" s="11">
        <v>0</v>
      </c>
      <c r="U693" s="11">
        <v>27.249816879999997</v>
      </c>
      <c r="V693" s="11">
        <v>26.544167519999995</v>
      </c>
      <c r="W693" s="11">
        <v>19.26262</v>
      </c>
      <c r="X693" s="11">
        <v>0</v>
      </c>
      <c r="Y693" s="11">
        <v>0</v>
      </c>
    </row>
    <row r="694" spans="1:25" ht="11.25">
      <c r="A694" s="10">
        <f t="shared" si="16"/>
        <v>42638</v>
      </c>
      <c r="B694" s="11">
        <v>0.0049888799999999985</v>
      </c>
      <c r="C694" s="11">
        <v>8.794841119999997</v>
      </c>
      <c r="D694" s="11">
        <v>6.785431119999999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0.03270487999999999</v>
      </c>
      <c r="P694" s="11">
        <v>0</v>
      </c>
      <c r="Q694" s="11">
        <v>0</v>
      </c>
      <c r="R694" s="11">
        <v>0</v>
      </c>
      <c r="S694" s="11">
        <v>0</v>
      </c>
      <c r="T694" s="11">
        <v>0</v>
      </c>
      <c r="U694" s="11">
        <v>0</v>
      </c>
      <c r="V694" s="11">
        <v>0</v>
      </c>
      <c r="W694" s="11">
        <v>0</v>
      </c>
      <c r="X694" s="11">
        <v>11.532073279999997</v>
      </c>
      <c r="Y694" s="11">
        <v>28.7387204</v>
      </c>
    </row>
    <row r="695" spans="1:25" ht="11.25">
      <c r="A695" s="10">
        <f t="shared" si="16"/>
        <v>42639</v>
      </c>
      <c r="B695" s="11">
        <v>10.754916639999998</v>
      </c>
      <c r="C695" s="11">
        <v>1.2433397599999998</v>
      </c>
      <c r="D695" s="11">
        <v>0.5105287199999999</v>
      </c>
      <c r="E695" s="11">
        <v>0.15465527999999998</v>
      </c>
      <c r="F695" s="11">
        <v>0.023281439999999997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  <c r="V695" s="11">
        <v>0</v>
      </c>
      <c r="W695" s="11">
        <v>0</v>
      </c>
      <c r="X695" s="11">
        <v>0</v>
      </c>
      <c r="Y695" s="11">
        <v>0</v>
      </c>
    </row>
    <row r="696" spans="1:25" ht="11.25">
      <c r="A696" s="10">
        <f t="shared" si="16"/>
        <v>42640</v>
      </c>
      <c r="B696" s="11">
        <v>0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11">
        <v>0</v>
      </c>
      <c r="N696" s="11">
        <v>0</v>
      </c>
      <c r="O696" s="11">
        <v>0</v>
      </c>
      <c r="P696" s="11">
        <v>0</v>
      </c>
      <c r="Q696" s="11">
        <v>0</v>
      </c>
      <c r="R696" s="11">
        <v>6.212818559999999</v>
      </c>
      <c r="S696" s="11">
        <v>0</v>
      </c>
      <c r="T696" s="11">
        <v>9.7504888</v>
      </c>
      <c r="U696" s="11">
        <v>8.576993359999998</v>
      </c>
      <c r="V696" s="11">
        <v>36.360066079999996</v>
      </c>
      <c r="W696" s="11">
        <v>19.57414784</v>
      </c>
      <c r="X696" s="11">
        <v>36.297982239999996</v>
      </c>
      <c r="Y696" s="11">
        <v>34.82847991999999</v>
      </c>
    </row>
    <row r="697" spans="1:25" ht="11.25">
      <c r="A697" s="10">
        <f t="shared" si="16"/>
        <v>42641</v>
      </c>
      <c r="B697" s="11">
        <v>0</v>
      </c>
      <c r="C697" s="11">
        <v>0</v>
      </c>
      <c r="D697" s="11">
        <v>0.030487599999999997</v>
      </c>
      <c r="E697" s="11">
        <v>0.7394628799999998</v>
      </c>
      <c r="F697" s="11">
        <v>0.30155007999999994</v>
      </c>
      <c r="G697" s="11">
        <v>0.16075279999999997</v>
      </c>
      <c r="H697" s="11">
        <v>0.13192815999999996</v>
      </c>
      <c r="I697" s="11">
        <v>0</v>
      </c>
      <c r="J697" s="11">
        <v>0</v>
      </c>
      <c r="K697" s="11">
        <v>0</v>
      </c>
      <c r="L697" s="11">
        <v>0.007760479999999999</v>
      </c>
      <c r="M697" s="11">
        <v>0.013303679999999997</v>
      </c>
      <c r="N697" s="11">
        <v>0</v>
      </c>
      <c r="O697" s="11">
        <v>0.17461079999999995</v>
      </c>
      <c r="P697" s="11">
        <v>0</v>
      </c>
      <c r="Q697" s="11">
        <v>0</v>
      </c>
      <c r="R697" s="11">
        <v>0</v>
      </c>
      <c r="S697" s="11">
        <v>0</v>
      </c>
      <c r="T697" s="11">
        <v>0</v>
      </c>
      <c r="U697" s="11">
        <v>0</v>
      </c>
      <c r="V697" s="11">
        <v>0</v>
      </c>
      <c r="W697" s="11">
        <v>0</v>
      </c>
      <c r="X697" s="11">
        <v>42.62055615999999</v>
      </c>
      <c r="Y697" s="11">
        <v>42.41712072</v>
      </c>
    </row>
    <row r="698" spans="1:25" ht="11.25">
      <c r="A698" s="10">
        <f t="shared" si="16"/>
        <v>42642</v>
      </c>
      <c r="B698" s="11">
        <v>4.5809004799999995</v>
      </c>
      <c r="C698" s="11">
        <v>2.7333519199999996</v>
      </c>
      <c r="D698" s="11">
        <v>0.0005543199999999999</v>
      </c>
      <c r="E698" s="11">
        <v>0</v>
      </c>
      <c r="F698" s="11">
        <v>0.32815743999999997</v>
      </c>
      <c r="G698" s="11">
        <v>0.23059712</v>
      </c>
      <c r="H698" s="11">
        <v>0.004434559999999999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0</v>
      </c>
      <c r="P698" s="11">
        <v>0</v>
      </c>
      <c r="Q698" s="11">
        <v>0</v>
      </c>
      <c r="R698" s="11">
        <v>0</v>
      </c>
      <c r="S698" s="11">
        <v>31.908322159999997</v>
      </c>
      <c r="T698" s="11">
        <v>34.56739519999999</v>
      </c>
      <c r="U698" s="11">
        <v>33.40055159999999</v>
      </c>
      <c r="V698" s="11">
        <v>31.822956879999996</v>
      </c>
      <c r="W698" s="11">
        <v>31.622293039999995</v>
      </c>
      <c r="X698" s="11">
        <v>14.107444</v>
      </c>
      <c r="Y698" s="11">
        <v>14.281500479999997</v>
      </c>
    </row>
    <row r="699" spans="1:25" ht="11.25">
      <c r="A699" s="10">
        <f t="shared" si="16"/>
        <v>42643</v>
      </c>
      <c r="B699" s="11">
        <v>0</v>
      </c>
      <c r="C699" s="11">
        <v>2.1452184</v>
      </c>
      <c r="D699" s="11">
        <v>5.623576399999999</v>
      </c>
      <c r="E699" s="11">
        <v>7.518796479999998</v>
      </c>
      <c r="F699" s="11">
        <v>7.055384959999999</v>
      </c>
      <c r="G699" s="11">
        <v>6.87245936</v>
      </c>
      <c r="H699" s="11">
        <v>7.142413199999998</v>
      </c>
      <c r="I699" s="11">
        <v>9.242731679999999</v>
      </c>
      <c r="J699" s="11">
        <v>5.184554959999999</v>
      </c>
      <c r="K699" s="11">
        <v>5.828120479999999</v>
      </c>
      <c r="L699" s="11">
        <v>6.334214639999999</v>
      </c>
      <c r="M699" s="11">
        <v>4.471145119999999</v>
      </c>
      <c r="N699" s="11">
        <v>0</v>
      </c>
      <c r="O699" s="11">
        <v>0</v>
      </c>
      <c r="P699" s="11">
        <v>0.060420879999999996</v>
      </c>
      <c r="Q699" s="11">
        <v>0.0022172799999999994</v>
      </c>
      <c r="R699" s="11">
        <v>0.04212832</v>
      </c>
      <c r="S699" s="11">
        <v>0</v>
      </c>
      <c r="T699" s="11">
        <v>2.7283630399999996</v>
      </c>
      <c r="U699" s="11">
        <v>12.196702959999998</v>
      </c>
      <c r="V699" s="11">
        <v>0.29933279999999995</v>
      </c>
      <c r="W699" s="11">
        <v>34.78635159999999</v>
      </c>
      <c r="X699" s="11">
        <v>36.13778375999999</v>
      </c>
      <c r="Y699" s="11">
        <v>20.06250376</v>
      </c>
    </row>
    <row r="700" spans="1:25" ht="11.25">
      <c r="A700" s="10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2" spans="1:25" ht="24" customHeight="1">
      <c r="A702" s="67" t="s">
        <v>74</v>
      </c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9"/>
    </row>
    <row r="703" spans="1:25" ht="1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</row>
    <row r="704" spans="1:25" ht="32.25" customHeight="1">
      <c r="A704" s="49" t="s">
        <v>75</v>
      </c>
      <c r="B704" s="50" t="s">
        <v>75</v>
      </c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1"/>
    </row>
    <row r="705" spans="1:25" ht="11.25">
      <c r="A705" s="7"/>
      <c r="B705" s="6" t="s">
        <v>23</v>
      </c>
      <c r="C705" s="8" t="s">
        <v>24</v>
      </c>
      <c r="D705" s="9" t="s">
        <v>25</v>
      </c>
      <c r="E705" s="6" t="s">
        <v>26</v>
      </c>
      <c r="F705" s="6" t="s">
        <v>27</v>
      </c>
      <c r="G705" s="8" t="s">
        <v>28</v>
      </c>
      <c r="H705" s="9" t="s">
        <v>29</v>
      </c>
      <c r="I705" s="6" t="s">
        <v>30</v>
      </c>
      <c r="J705" s="6" t="s">
        <v>31</v>
      </c>
      <c r="K705" s="6" t="s">
        <v>32</v>
      </c>
      <c r="L705" s="6" t="s">
        <v>33</v>
      </c>
      <c r="M705" s="6" t="s">
        <v>34</v>
      </c>
      <c r="N705" s="6" t="s">
        <v>35</v>
      </c>
      <c r="O705" s="6" t="s">
        <v>36</v>
      </c>
      <c r="P705" s="6" t="s">
        <v>37</v>
      </c>
      <c r="Q705" s="6" t="s">
        <v>38</v>
      </c>
      <c r="R705" s="6" t="s">
        <v>39</v>
      </c>
      <c r="S705" s="6" t="s">
        <v>40</v>
      </c>
      <c r="T705" s="6" t="s">
        <v>41</v>
      </c>
      <c r="U705" s="6" t="s">
        <v>42</v>
      </c>
      <c r="V705" s="6" t="s">
        <v>43</v>
      </c>
      <c r="W705" s="6" t="s">
        <v>44</v>
      </c>
      <c r="X705" s="6" t="s">
        <v>45</v>
      </c>
      <c r="Y705" s="6" t="s">
        <v>64</v>
      </c>
    </row>
    <row r="706" spans="1:25" ht="11.25">
      <c r="A706" s="10">
        <f aca="true" t="shared" si="17" ref="A706:A736">A670</f>
        <v>42614</v>
      </c>
      <c r="B706" s="11">
        <v>32.23980552</v>
      </c>
      <c r="C706" s="11">
        <v>32.89334879999999</v>
      </c>
      <c r="D706" s="11">
        <v>35.97204208</v>
      </c>
      <c r="E706" s="11">
        <v>40.63719919999999</v>
      </c>
      <c r="F706" s="11">
        <v>40.57844127999999</v>
      </c>
      <c r="G706" s="11">
        <v>42.353373919999996</v>
      </c>
      <c r="H706" s="11">
        <v>41.68929856</v>
      </c>
      <c r="I706" s="11">
        <v>41.37001023999999</v>
      </c>
      <c r="J706" s="11">
        <v>40.79074584</v>
      </c>
      <c r="K706" s="11">
        <v>40.78021375999999</v>
      </c>
      <c r="L706" s="11">
        <v>40.785756959999986</v>
      </c>
      <c r="M706" s="11">
        <v>40.80404951999999</v>
      </c>
      <c r="N706" s="11">
        <v>40.324562719999996</v>
      </c>
      <c r="O706" s="11">
        <v>40.2547184</v>
      </c>
      <c r="P706" s="11">
        <v>41.355043599999995</v>
      </c>
      <c r="Q706" s="11">
        <v>43.99194383999999</v>
      </c>
      <c r="R706" s="11">
        <v>41.56513087999999</v>
      </c>
      <c r="S706" s="11">
        <v>39.538536959999995</v>
      </c>
      <c r="T706" s="11">
        <v>36.793544319999995</v>
      </c>
      <c r="U706" s="11">
        <v>33.696004159999994</v>
      </c>
      <c r="V706" s="11">
        <v>35.5984304</v>
      </c>
      <c r="W706" s="11">
        <v>33.21041983999999</v>
      </c>
      <c r="X706" s="11">
        <v>33.70265599999999</v>
      </c>
      <c r="Y706" s="11">
        <v>34.522495279999994</v>
      </c>
    </row>
    <row r="707" spans="1:25" ht="11.25">
      <c r="A707" s="10">
        <f t="shared" si="17"/>
        <v>42615</v>
      </c>
      <c r="B707" s="11">
        <v>38.15717152</v>
      </c>
      <c r="C707" s="11">
        <v>40.05682615999999</v>
      </c>
      <c r="D707" s="11">
        <v>41.43763727999999</v>
      </c>
      <c r="E707" s="11">
        <v>42.14550391999999</v>
      </c>
      <c r="F707" s="11">
        <v>42.61224136</v>
      </c>
      <c r="G707" s="11">
        <v>42.76634231999999</v>
      </c>
      <c r="H707" s="11">
        <v>42.96645183999999</v>
      </c>
      <c r="I707" s="11">
        <v>42.434858959999985</v>
      </c>
      <c r="J707" s="11">
        <v>42.724213999999996</v>
      </c>
      <c r="K707" s="11">
        <v>42.64660919999999</v>
      </c>
      <c r="L707" s="11">
        <v>42.62831663999999</v>
      </c>
      <c r="M707" s="11">
        <v>42.62720799999999</v>
      </c>
      <c r="N707" s="11">
        <v>42.17044831999999</v>
      </c>
      <c r="O707" s="11">
        <v>42.25803087999999</v>
      </c>
      <c r="P707" s="11">
        <v>42.64993511999999</v>
      </c>
      <c r="Q707" s="11">
        <v>46.12274991999999</v>
      </c>
      <c r="R707" s="11">
        <v>44.47974543999999</v>
      </c>
      <c r="S707" s="11">
        <v>42.30736536</v>
      </c>
      <c r="T707" s="11">
        <v>40.97921463999999</v>
      </c>
      <c r="U707" s="11">
        <v>39.04186624</v>
      </c>
      <c r="V707" s="11">
        <v>37.91825959999999</v>
      </c>
      <c r="W707" s="11">
        <v>36.369489519999995</v>
      </c>
      <c r="X707" s="11">
        <v>37.34897296</v>
      </c>
      <c r="Y707" s="11">
        <v>37.67435879999999</v>
      </c>
    </row>
    <row r="708" spans="1:25" ht="11.25">
      <c r="A708" s="10">
        <f t="shared" si="17"/>
        <v>42616</v>
      </c>
      <c r="B708" s="11">
        <v>37.89276088</v>
      </c>
      <c r="C708" s="11">
        <v>38.530783199999995</v>
      </c>
      <c r="D708" s="11">
        <v>41.27910175999999</v>
      </c>
      <c r="E708" s="11">
        <v>42.764679359999995</v>
      </c>
      <c r="F708" s="11">
        <v>42.52022423999999</v>
      </c>
      <c r="G708" s="11">
        <v>43.52742368</v>
      </c>
      <c r="H708" s="11">
        <v>44.09892759999999</v>
      </c>
      <c r="I708" s="11">
        <v>42.301267839999994</v>
      </c>
      <c r="J708" s="11">
        <v>42.64660919999999</v>
      </c>
      <c r="K708" s="11">
        <v>42.64328327999999</v>
      </c>
      <c r="L708" s="11">
        <v>42.774102799999994</v>
      </c>
      <c r="M708" s="11">
        <v>42.689291839999996</v>
      </c>
      <c r="N708" s="11">
        <v>42.54516863999999</v>
      </c>
      <c r="O708" s="11">
        <v>42.4387392</v>
      </c>
      <c r="P708" s="11">
        <v>42.319006079999994</v>
      </c>
      <c r="Q708" s="11">
        <v>46.00800567999999</v>
      </c>
      <c r="R708" s="11">
        <v>43.389398</v>
      </c>
      <c r="S708" s="11">
        <v>42.12166815999999</v>
      </c>
      <c r="T708" s="11">
        <v>40.660480639999996</v>
      </c>
      <c r="U708" s="11">
        <v>37.09454008</v>
      </c>
      <c r="V708" s="11">
        <v>37.342875439999986</v>
      </c>
      <c r="W708" s="11">
        <v>35.953195199999996</v>
      </c>
      <c r="X708" s="11">
        <v>37.06072655999999</v>
      </c>
      <c r="Y708" s="11">
        <v>37.11782151999999</v>
      </c>
    </row>
    <row r="709" spans="1:25" ht="11.25">
      <c r="A709" s="10">
        <f t="shared" si="17"/>
        <v>42617</v>
      </c>
      <c r="B709" s="11">
        <v>31.406662559999997</v>
      </c>
      <c r="C709" s="11">
        <v>32.69046768</v>
      </c>
      <c r="D709" s="11">
        <v>40.92378263999999</v>
      </c>
      <c r="E709" s="11">
        <v>41.4853088</v>
      </c>
      <c r="F709" s="11">
        <v>42.047943599999996</v>
      </c>
      <c r="G709" s="11">
        <v>42.21035935999999</v>
      </c>
      <c r="H709" s="11">
        <v>42.146058239999995</v>
      </c>
      <c r="I709" s="11">
        <v>41.95869807999999</v>
      </c>
      <c r="J709" s="11">
        <v>42.225325999999995</v>
      </c>
      <c r="K709" s="11">
        <v>41.996391839999994</v>
      </c>
      <c r="L709" s="11">
        <v>41.99971775999999</v>
      </c>
      <c r="M709" s="11">
        <v>41.25194008</v>
      </c>
      <c r="N709" s="11">
        <v>41.19041056</v>
      </c>
      <c r="O709" s="11">
        <v>41.21147472</v>
      </c>
      <c r="P709" s="11">
        <v>41.71923183999999</v>
      </c>
      <c r="Q709" s="11">
        <v>43.153811999999995</v>
      </c>
      <c r="R709" s="11">
        <v>41.71424295999999</v>
      </c>
      <c r="S709" s="11">
        <v>40.64606832</v>
      </c>
      <c r="T709" s="11">
        <v>38.37446495999999</v>
      </c>
      <c r="U709" s="11">
        <v>35.38058263999999</v>
      </c>
      <c r="V709" s="11">
        <v>34.244226639999994</v>
      </c>
      <c r="W709" s="11">
        <v>35.3379</v>
      </c>
      <c r="X709" s="11">
        <v>35.69044751999999</v>
      </c>
      <c r="Y709" s="11">
        <v>35.375593759999994</v>
      </c>
    </row>
    <row r="710" spans="1:25" ht="11.25">
      <c r="A710" s="10">
        <f t="shared" si="17"/>
        <v>42618</v>
      </c>
      <c r="B710" s="11">
        <v>31.441030399999995</v>
      </c>
      <c r="C710" s="11">
        <v>33.87172359999999</v>
      </c>
      <c r="D710" s="11">
        <v>41.28076471999999</v>
      </c>
      <c r="E710" s="11">
        <v>41.10393663999999</v>
      </c>
      <c r="F710" s="11">
        <v>42.07233368</v>
      </c>
      <c r="G710" s="11">
        <v>41.91435247999999</v>
      </c>
      <c r="H710" s="11">
        <v>42.000826399999994</v>
      </c>
      <c r="I710" s="11">
        <v>41.64883319999999</v>
      </c>
      <c r="J710" s="11">
        <v>42.01468439999999</v>
      </c>
      <c r="K710" s="11">
        <v>41.15271679999999</v>
      </c>
      <c r="L710" s="11">
        <v>41.112805759999986</v>
      </c>
      <c r="M710" s="11">
        <v>40.72256447999999</v>
      </c>
      <c r="N710" s="11">
        <v>40.74418295999999</v>
      </c>
      <c r="O710" s="11">
        <v>40.81402728</v>
      </c>
      <c r="P710" s="11">
        <v>41.90215743999999</v>
      </c>
      <c r="Q710" s="11">
        <v>42.566232799999995</v>
      </c>
      <c r="R710" s="11">
        <v>41.841736559999994</v>
      </c>
      <c r="S710" s="11">
        <v>40.83564575999999</v>
      </c>
      <c r="T710" s="11">
        <v>38.459830239999995</v>
      </c>
      <c r="U710" s="11">
        <v>35.79133375999999</v>
      </c>
      <c r="V710" s="11">
        <v>34.12061327999999</v>
      </c>
      <c r="W710" s="11">
        <v>35.65109079999999</v>
      </c>
      <c r="X710" s="11">
        <v>36.27026624</v>
      </c>
      <c r="Y710" s="11">
        <v>35.96095567999999</v>
      </c>
    </row>
    <row r="711" spans="1:25" ht="11.25">
      <c r="A711" s="10">
        <f t="shared" si="17"/>
        <v>42619</v>
      </c>
      <c r="B711" s="11">
        <v>37.41493704</v>
      </c>
      <c r="C711" s="11">
        <v>39.409934719999995</v>
      </c>
      <c r="D711" s="11">
        <v>41.182095759999996</v>
      </c>
      <c r="E711" s="11">
        <v>40.898838239999996</v>
      </c>
      <c r="F711" s="11">
        <v>41.51080751999999</v>
      </c>
      <c r="G711" s="11">
        <v>41.27300424</v>
      </c>
      <c r="H711" s="11">
        <v>41.21701791999999</v>
      </c>
      <c r="I711" s="11">
        <v>41.077329279999994</v>
      </c>
      <c r="J711" s="11">
        <v>41.297948639999994</v>
      </c>
      <c r="K711" s="11">
        <v>41.28409063999999</v>
      </c>
      <c r="L711" s="11">
        <v>41.045733039999995</v>
      </c>
      <c r="M711" s="11">
        <v>40.903827119999995</v>
      </c>
      <c r="N711" s="11">
        <v>40.95427024</v>
      </c>
      <c r="O711" s="11">
        <v>41.124446479999996</v>
      </c>
      <c r="P711" s="11">
        <v>41.51191615999999</v>
      </c>
      <c r="Q711" s="11">
        <v>44.06234248</v>
      </c>
      <c r="R711" s="11">
        <v>41.72810095999999</v>
      </c>
      <c r="S711" s="11">
        <v>40.61114615999999</v>
      </c>
      <c r="T711" s="11">
        <v>39.396631039999995</v>
      </c>
      <c r="U711" s="11">
        <v>36.34011056</v>
      </c>
      <c r="V711" s="11">
        <v>35.47426272</v>
      </c>
      <c r="W711" s="11">
        <v>35.51749967999999</v>
      </c>
      <c r="X711" s="11">
        <v>35.84454847999999</v>
      </c>
      <c r="Y711" s="11">
        <v>36.091220879999995</v>
      </c>
    </row>
    <row r="712" spans="1:25" ht="11.25">
      <c r="A712" s="10">
        <f t="shared" si="17"/>
        <v>42620</v>
      </c>
      <c r="B712" s="11">
        <v>32.669957839999995</v>
      </c>
      <c r="C712" s="11">
        <v>34.26030191999999</v>
      </c>
      <c r="D712" s="11">
        <v>41.76025151999999</v>
      </c>
      <c r="E712" s="11">
        <v>41.943177119999994</v>
      </c>
      <c r="F712" s="11">
        <v>42.03463991999999</v>
      </c>
      <c r="G712" s="11">
        <v>41.85504024</v>
      </c>
      <c r="H712" s="11">
        <v>41.93652527999999</v>
      </c>
      <c r="I712" s="11">
        <v>41.66158256</v>
      </c>
      <c r="J712" s="11">
        <v>41.39273735999999</v>
      </c>
      <c r="K712" s="11">
        <v>41.143293359999994</v>
      </c>
      <c r="L712" s="11">
        <v>41.52133959999999</v>
      </c>
      <c r="M712" s="11">
        <v>41.42211631999999</v>
      </c>
      <c r="N712" s="11">
        <v>41.52632847999999</v>
      </c>
      <c r="O712" s="11">
        <v>41.85282296</v>
      </c>
      <c r="P712" s="11">
        <v>43.49804471999999</v>
      </c>
      <c r="Q712" s="11">
        <v>43.113346639999996</v>
      </c>
      <c r="R712" s="11">
        <v>41.71867751999999</v>
      </c>
      <c r="S712" s="11">
        <v>41.19595375999999</v>
      </c>
      <c r="T712" s="11">
        <v>39.05128968</v>
      </c>
      <c r="U712" s="11">
        <v>36.7209284</v>
      </c>
      <c r="V712" s="11">
        <v>35.711511679999994</v>
      </c>
      <c r="W712" s="11">
        <v>36.612835999999994</v>
      </c>
      <c r="X712" s="11">
        <v>36.60618415999999</v>
      </c>
      <c r="Y712" s="11">
        <v>36.61782488</v>
      </c>
    </row>
    <row r="713" spans="1:25" ht="11.25">
      <c r="A713" s="10">
        <f t="shared" si="17"/>
        <v>42621</v>
      </c>
      <c r="B713" s="11">
        <v>31.673290479999995</v>
      </c>
      <c r="C713" s="11">
        <v>33.527490879999995</v>
      </c>
      <c r="D713" s="11">
        <v>40.240860399999995</v>
      </c>
      <c r="E713" s="11">
        <v>40.93874927999999</v>
      </c>
      <c r="F713" s="11">
        <v>41.29517704</v>
      </c>
      <c r="G713" s="11">
        <v>43.67320984</v>
      </c>
      <c r="H713" s="11">
        <v>44.09671031999999</v>
      </c>
      <c r="I713" s="11">
        <v>42.02798808</v>
      </c>
      <c r="J713" s="11">
        <v>41.071786079999995</v>
      </c>
      <c r="K713" s="11">
        <v>41.02577751999999</v>
      </c>
      <c r="L713" s="11">
        <v>41.019679999999994</v>
      </c>
      <c r="M713" s="11">
        <v>40.78353967999999</v>
      </c>
      <c r="N713" s="11">
        <v>40.82843959999999</v>
      </c>
      <c r="O713" s="11">
        <v>41.058482399999995</v>
      </c>
      <c r="P713" s="11">
        <v>44.69426727999999</v>
      </c>
      <c r="Q713" s="11">
        <v>45.68040255999999</v>
      </c>
      <c r="R713" s="11">
        <v>48.18925487999999</v>
      </c>
      <c r="S713" s="11">
        <v>40.453719279999994</v>
      </c>
      <c r="T713" s="11">
        <v>37.34509272</v>
      </c>
      <c r="U713" s="11">
        <v>34.64001112</v>
      </c>
      <c r="V713" s="11">
        <v>33.66274495999999</v>
      </c>
      <c r="W713" s="11">
        <v>33.510306959999994</v>
      </c>
      <c r="X713" s="11">
        <v>32.50421616</v>
      </c>
      <c r="Y713" s="11">
        <v>32.55299631999999</v>
      </c>
    </row>
    <row r="714" spans="1:25" ht="11.25">
      <c r="A714" s="10">
        <f t="shared" si="17"/>
        <v>42622</v>
      </c>
      <c r="B714" s="11">
        <v>29.269204639999995</v>
      </c>
      <c r="C714" s="11">
        <v>31.679942319999995</v>
      </c>
      <c r="D714" s="11">
        <v>28.038614239999994</v>
      </c>
      <c r="E714" s="11">
        <v>38.22258127999999</v>
      </c>
      <c r="F714" s="11">
        <v>39.838978399999995</v>
      </c>
      <c r="G714" s="11">
        <v>42.85891375999999</v>
      </c>
      <c r="H714" s="11">
        <v>43.03297024</v>
      </c>
      <c r="I714" s="11">
        <v>40.80571247999999</v>
      </c>
      <c r="J714" s="11">
        <v>40.082324879999994</v>
      </c>
      <c r="K714" s="11">
        <v>40.36391943999999</v>
      </c>
      <c r="L714" s="11">
        <v>40.249729519999995</v>
      </c>
      <c r="M714" s="11">
        <v>39.81569696</v>
      </c>
      <c r="N714" s="11">
        <v>39.02856256</v>
      </c>
      <c r="O714" s="11">
        <v>39.56736159999999</v>
      </c>
      <c r="P714" s="11">
        <v>40.29518375999999</v>
      </c>
      <c r="Q714" s="11">
        <v>46.11554375999999</v>
      </c>
      <c r="R714" s="11">
        <v>40.48586983999999</v>
      </c>
      <c r="S714" s="11">
        <v>38.49253511999999</v>
      </c>
      <c r="T714" s="11">
        <v>31.783600159999995</v>
      </c>
      <c r="U714" s="11">
        <v>30.53970608</v>
      </c>
      <c r="V714" s="11">
        <v>29.623969439999993</v>
      </c>
      <c r="W714" s="11">
        <v>29.468759839999993</v>
      </c>
      <c r="X714" s="11">
        <v>29.17441591999999</v>
      </c>
      <c r="Y714" s="11">
        <v>29.239825679999996</v>
      </c>
    </row>
    <row r="715" spans="1:25" ht="11.25">
      <c r="A715" s="10">
        <f t="shared" si="17"/>
        <v>42623</v>
      </c>
      <c r="B715" s="11">
        <v>37.47203199999999</v>
      </c>
      <c r="C715" s="11">
        <v>37.889434959999996</v>
      </c>
      <c r="D715" s="11">
        <v>40.33897504</v>
      </c>
      <c r="E715" s="11">
        <v>41.12056624</v>
      </c>
      <c r="F715" s="11">
        <v>41.34728311999999</v>
      </c>
      <c r="G715" s="11">
        <v>42.53685383999999</v>
      </c>
      <c r="H715" s="11">
        <v>43.207026719999995</v>
      </c>
      <c r="I715" s="11">
        <v>41.800716879999996</v>
      </c>
      <c r="J715" s="11">
        <v>41.25914623999999</v>
      </c>
      <c r="K715" s="11">
        <v>40.86724199999999</v>
      </c>
      <c r="L715" s="11">
        <v>40.87943704</v>
      </c>
      <c r="M715" s="11">
        <v>40.80626679999999</v>
      </c>
      <c r="N715" s="11">
        <v>40.754715039999994</v>
      </c>
      <c r="O715" s="11">
        <v>40.94595543999999</v>
      </c>
      <c r="P715" s="11">
        <v>43.649374079999994</v>
      </c>
      <c r="Q715" s="11">
        <v>44.657127839999994</v>
      </c>
      <c r="R715" s="11">
        <v>41.50249271999999</v>
      </c>
      <c r="S715" s="11">
        <v>40.53354136</v>
      </c>
      <c r="T715" s="11">
        <v>39.55461224</v>
      </c>
      <c r="U715" s="11">
        <v>37.56016887999999</v>
      </c>
      <c r="V715" s="11">
        <v>36.19598735999999</v>
      </c>
      <c r="W715" s="11">
        <v>39.44762848</v>
      </c>
      <c r="X715" s="11">
        <v>39.31570031999999</v>
      </c>
      <c r="Y715" s="11">
        <v>39.37334959999999</v>
      </c>
    </row>
    <row r="716" spans="1:25" ht="11.25">
      <c r="A716" s="10">
        <f t="shared" si="17"/>
        <v>42624</v>
      </c>
      <c r="B716" s="11">
        <v>38.610605279999994</v>
      </c>
      <c r="C716" s="11">
        <v>38.44486359999999</v>
      </c>
      <c r="D716" s="11">
        <v>39.671019439999995</v>
      </c>
      <c r="E716" s="11">
        <v>40.22145919999999</v>
      </c>
      <c r="F716" s="11">
        <v>40.02245831999999</v>
      </c>
      <c r="G716" s="11">
        <v>40.10505199999999</v>
      </c>
      <c r="H716" s="11">
        <v>39.312928719999995</v>
      </c>
      <c r="I716" s="11">
        <v>39.166588239999996</v>
      </c>
      <c r="J716" s="11">
        <v>39.43820503999999</v>
      </c>
      <c r="K716" s="11">
        <v>38.080121039999995</v>
      </c>
      <c r="L716" s="11">
        <v>37.72369327999999</v>
      </c>
      <c r="M716" s="11">
        <v>37.62280703999999</v>
      </c>
      <c r="N716" s="11">
        <v>37.659392159999996</v>
      </c>
      <c r="O716" s="11">
        <v>37.95429039999999</v>
      </c>
      <c r="P716" s="11">
        <v>39.838424079999996</v>
      </c>
      <c r="Q716" s="11">
        <v>40.736976799999994</v>
      </c>
      <c r="R716" s="11">
        <v>38.07291488</v>
      </c>
      <c r="S716" s="11">
        <v>37.59231943999999</v>
      </c>
      <c r="T716" s="11">
        <v>36.285232879999995</v>
      </c>
      <c r="U716" s="11">
        <v>34.69267152</v>
      </c>
      <c r="V716" s="11">
        <v>33.16385696</v>
      </c>
      <c r="W716" s="11">
        <v>34.42271768</v>
      </c>
      <c r="X716" s="11">
        <v>33.72815472</v>
      </c>
      <c r="Y716" s="11">
        <v>33.995891279999995</v>
      </c>
    </row>
    <row r="717" spans="1:25" ht="11.25">
      <c r="A717" s="10">
        <f t="shared" si="17"/>
        <v>42625</v>
      </c>
      <c r="B717" s="11">
        <v>31.40499959999999</v>
      </c>
      <c r="C717" s="11">
        <v>33.223169199999994</v>
      </c>
      <c r="D717" s="11">
        <v>36.988110639999995</v>
      </c>
      <c r="E717" s="11">
        <v>37.40939383999999</v>
      </c>
      <c r="F717" s="11">
        <v>39.5063864</v>
      </c>
      <c r="G717" s="11">
        <v>39.59341463999999</v>
      </c>
      <c r="H717" s="11">
        <v>39.52412463999999</v>
      </c>
      <c r="I717" s="11">
        <v>37.91825959999999</v>
      </c>
      <c r="J717" s="11">
        <v>39.423792719999994</v>
      </c>
      <c r="K717" s="11">
        <v>40.214253039999996</v>
      </c>
      <c r="L717" s="11">
        <v>40.16713583999999</v>
      </c>
      <c r="M717" s="11">
        <v>40.1161384</v>
      </c>
      <c r="N717" s="11">
        <v>39.85948823999999</v>
      </c>
      <c r="O717" s="11">
        <v>39.77024271999999</v>
      </c>
      <c r="P717" s="11">
        <v>47.3999032</v>
      </c>
      <c r="Q717" s="11">
        <v>46.706448879999996</v>
      </c>
      <c r="R717" s="11">
        <v>45.33894143999999</v>
      </c>
      <c r="S717" s="11">
        <v>36.84121584</v>
      </c>
      <c r="T717" s="11">
        <v>35.10563991999999</v>
      </c>
      <c r="U717" s="11">
        <v>33.120065679999996</v>
      </c>
      <c r="V717" s="11">
        <v>31.2137592</v>
      </c>
      <c r="W717" s="11">
        <v>31.597902959999992</v>
      </c>
      <c r="X717" s="11">
        <v>31.75144959999999</v>
      </c>
      <c r="Y717" s="11">
        <v>31.7126472</v>
      </c>
    </row>
    <row r="718" spans="1:25" ht="11.25">
      <c r="A718" s="10">
        <f t="shared" si="17"/>
        <v>42626</v>
      </c>
      <c r="B718" s="11">
        <v>0</v>
      </c>
      <c r="C718" s="11">
        <v>0</v>
      </c>
      <c r="D718" s="11">
        <v>0</v>
      </c>
      <c r="E718" s="11">
        <v>29.613991679999998</v>
      </c>
      <c r="F718" s="11">
        <v>36.73922095999999</v>
      </c>
      <c r="G718" s="11">
        <v>40.97367143999999</v>
      </c>
      <c r="H718" s="11">
        <v>40.44983904</v>
      </c>
      <c r="I718" s="11">
        <v>39.72035391999999</v>
      </c>
      <c r="J718" s="11">
        <v>45.31233407999999</v>
      </c>
      <c r="K718" s="11">
        <v>48.224177039999994</v>
      </c>
      <c r="L718" s="11">
        <v>47.100016079999996</v>
      </c>
      <c r="M718" s="11">
        <v>46.836159759999994</v>
      </c>
      <c r="N718" s="11">
        <v>36.48312512</v>
      </c>
      <c r="O718" s="11">
        <v>37.054074719999996</v>
      </c>
      <c r="P718" s="11">
        <v>41.549609919999995</v>
      </c>
      <c r="Q718" s="11">
        <v>49.86274695999999</v>
      </c>
      <c r="R718" s="11">
        <v>47.79291608</v>
      </c>
      <c r="S718" s="11">
        <v>0</v>
      </c>
      <c r="T718" s="11">
        <v>0</v>
      </c>
      <c r="U718" s="11">
        <v>0</v>
      </c>
      <c r="V718" s="11">
        <v>0</v>
      </c>
      <c r="W718" s="11">
        <v>0</v>
      </c>
      <c r="X718" s="11">
        <v>0</v>
      </c>
      <c r="Y718" s="11">
        <v>0</v>
      </c>
    </row>
    <row r="719" spans="1:25" ht="11.25">
      <c r="A719" s="10">
        <f t="shared" si="17"/>
        <v>42627</v>
      </c>
      <c r="B719" s="11">
        <v>35.71372895999999</v>
      </c>
      <c r="C719" s="11">
        <v>36.32348095999999</v>
      </c>
      <c r="D719" s="11">
        <v>37.541321999999994</v>
      </c>
      <c r="E719" s="11">
        <v>37.664381039999995</v>
      </c>
      <c r="F719" s="11">
        <v>39.4731272</v>
      </c>
      <c r="G719" s="11">
        <v>42.55958095999999</v>
      </c>
      <c r="H719" s="11">
        <v>44.39382583999999</v>
      </c>
      <c r="I719" s="11">
        <v>42.10337559999999</v>
      </c>
      <c r="J719" s="11">
        <v>47.58116583999999</v>
      </c>
      <c r="K719" s="11">
        <v>47.255779999999994</v>
      </c>
      <c r="L719" s="11">
        <v>47.74746183999999</v>
      </c>
      <c r="M719" s="11">
        <v>47.45921543999999</v>
      </c>
      <c r="N719" s="11">
        <v>39.62057631999999</v>
      </c>
      <c r="O719" s="11">
        <v>42.17377423999999</v>
      </c>
      <c r="P719" s="11">
        <v>50.05620463999999</v>
      </c>
      <c r="Q719" s="11">
        <v>51.21362479999999</v>
      </c>
      <c r="R719" s="11">
        <v>45.81676527999999</v>
      </c>
      <c r="S719" s="11">
        <v>36.68489759999999</v>
      </c>
      <c r="T719" s="11">
        <v>35.84122256</v>
      </c>
      <c r="U719" s="11">
        <v>35.57570327999999</v>
      </c>
      <c r="V719" s="11">
        <v>35.559628</v>
      </c>
      <c r="W719" s="11">
        <v>35.03246968</v>
      </c>
      <c r="X719" s="11">
        <v>34.46595463999999</v>
      </c>
      <c r="Y719" s="11">
        <v>34.34843879999999</v>
      </c>
    </row>
    <row r="720" spans="1:25" ht="11.25">
      <c r="A720" s="10">
        <f t="shared" si="17"/>
        <v>42628</v>
      </c>
      <c r="B720" s="11">
        <v>37.03467351999999</v>
      </c>
      <c r="C720" s="11">
        <v>37.570700959999996</v>
      </c>
      <c r="D720" s="11">
        <v>42.08231143999999</v>
      </c>
      <c r="E720" s="11">
        <v>42.47476999999999</v>
      </c>
      <c r="F720" s="11">
        <v>51.37825783999999</v>
      </c>
      <c r="G720" s="11">
        <v>44.2596804</v>
      </c>
      <c r="H720" s="11">
        <v>51.270165439999985</v>
      </c>
      <c r="I720" s="11">
        <v>42.34783071999999</v>
      </c>
      <c r="J720" s="11">
        <v>47.85888015999999</v>
      </c>
      <c r="K720" s="11">
        <v>46.54181583999999</v>
      </c>
      <c r="L720" s="11">
        <v>48.14989815999999</v>
      </c>
      <c r="M720" s="11">
        <v>47.34557983999999</v>
      </c>
      <c r="N720" s="11">
        <v>41.94872031999999</v>
      </c>
      <c r="O720" s="11">
        <v>42.37055783999999</v>
      </c>
      <c r="P720" s="11">
        <v>49.72582991999999</v>
      </c>
      <c r="Q720" s="11">
        <v>49.36108735999999</v>
      </c>
      <c r="R720" s="11">
        <v>47.55899304</v>
      </c>
      <c r="S720" s="11">
        <v>39.507495039999995</v>
      </c>
      <c r="T720" s="11">
        <v>37.44542463999999</v>
      </c>
      <c r="U720" s="11">
        <v>36.763056719999994</v>
      </c>
      <c r="V720" s="11">
        <v>36.683788959999994</v>
      </c>
      <c r="W720" s="11">
        <v>36.68988647999999</v>
      </c>
      <c r="X720" s="11">
        <v>36.761948079999996</v>
      </c>
      <c r="Y720" s="11">
        <v>36.820705999999994</v>
      </c>
    </row>
    <row r="721" spans="1:25" ht="11.25">
      <c r="A721" s="10">
        <f t="shared" si="17"/>
        <v>42629</v>
      </c>
      <c r="B721" s="11">
        <v>34.29522408</v>
      </c>
      <c r="C721" s="11">
        <v>35.78024736</v>
      </c>
      <c r="D721" s="11">
        <v>35.90663231999999</v>
      </c>
      <c r="E721" s="11">
        <v>36.65551864</v>
      </c>
      <c r="F721" s="11">
        <v>48.891023999999994</v>
      </c>
      <c r="G721" s="11">
        <v>41.98475111999999</v>
      </c>
      <c r="H721" s="11">
        <v>41.81346624</v>
      </c>
      <c r="I721" s="11">
        <v>41.51136183999999</v>
      </c>
      <c r="J721" s="11">
        <v>36.227029279999996</v>
      </c>
      <c r="K721" s="11">
        <v>36.271929199999995</v>
      </c>
      <c r="L721" s="11">
        <v>36.5269164</v>
      </c>
      <c r="M721" s="11">
        <v>36.35064264</v>
      </c>
      <c r="N721" s="11">
        <v>36.42048696</v>
      </c>
      <c r="O721" s="11">
        <v>37.40218768</v>
      </c>
      <c r="P721" s="11">
        <v>50.77515768</v>
      </c>
      <c r="Q721" s="11">
        <v>50.19201304</v>
      </c>
      <c r="R721" s="11">
        <v>41.81956375999999</v>
      </c>
      <c r="S721" s="11">
        <v>36.79132704</v>
      </c>
      <c r="T721" s="11">
        <v>35.89388295999999</v>
      </c>
      <c r="U721" s="11">
        <v>35.65663399999999</v>
      </c>
      <c r="V721" s="11">
        <v>34.56905815999999</v>
      </c>
      <c r="W721" s="11">
        <v>34.25198711999999</v>
      </c>
      <c r="X721" s="11">
        <v>33.98425055999999</v>
      </c>
      <c r="Y721" s="11">
        <v>33.29633943999999</v>
      </c>
    </row>
    <row r="722" spans="1:25" ht="11.25">
      <c r="A722" s="10">
        <f t="shared" si="17"/>
        <v>42630</v>
      </c>
      <c r="B722" s="11">
        <v>36.06239624</v>
      </c>
      <c r="C722" s="11">
        <v>38.52524</v>
      </c>
      <c r="D722" s="11">
        <v>40.47312047999999</v>
      </c>
      <c r="E722" s="11">
        <v>41.075112</v>
      </c>
      <c r="F722" s="11">
        <v>42.31789743999999</v>
      </c>
      <c r="G722" s="11">
        <v>43.402147359999994</v>
      </c>
      <c r="H722" s="11">
        <v>43.57066063999999</v>
      </c>
      <c r="I722" s="11">
        <v>43.15492063999999</v>
      </c>
      <c r="J722" s="11">
        <v>41.832313119999995</v>
      </c>
      <c r="K722" s="11">
        <v>42.06789911999999</v>
      </c>
      <c r="L722" s="11">
        <v>41.827324239999996</v>
      </c>
      <c r="M722" s="11">
        <v>41.25970055999999</v>
      </c>
      <c r="N722" s="11">
        <v>41.37167319999999</v>
      </c>
      <c r="O722" s="11">
        <v>42.11667927999999</v>
      </c>
      <c r="P722" s="11">
        <v>44.07620047999999</v>
      </c>
      <c r="Q722" s="11">
        <v>48.55455175999999</v>
      </c>
      <c r="R722" s="11">
        <v>43.202037839999996</v>
      </c>
      <c r="S722" s="11">
        <v>40.39828727999999</v>
      </c>
      <c r="T722" s="11">
        <v>39.736429199999996</v>
      </c>
      <c r="U722" s="11">
        <v>38.25584047999999</v>
      </c>
      <c r="V722" s="11">
        <v>36.73755799999999</v>
      </c>
      <c r="W722" s="11">
        <v>36.30906864</v>
      </c>
      <c r="X722" s="11">
        <v>37.00695751999999</v>
      </c>
      <c r="Y722" s="11">
        <v>35.958184079999995</v>
      </c>
    </row>
    <row r="723" spans="1:25" ht="11.25">
      <c r="A723" s="10">
        <f t="shared" si="17"/>
        <v>42631</v>
      </c>
      <c r="B723" s="11">
        <v>31.957102319999994</v>
      </c>
      <c r="C723" s="11">
        <v>30.417201359999996</v>
      </c>
      <c r="D723" s="11">
        <v>35.2519804</v>
      </c>
      <c r="E723" s="11">
        <v>37.50917143999999</v>
      </c>
      <c r="F723" s="11">
        <v>38.6056164</v>
      </c>
      <c r="G723" s="11">
        <v>38.840648079999994</v>
      </c>
      <c r="H723" s="11">
        <v>38.86060359999999</v>
      </c>
      <c r="I723" s="11">
        <v>38.68322119999999</v>
      </c>
      <c r="J723" s="11">
        <v>38.345640319999994</v>
      </c>
      <c r="K723" s="11">
        <v>38.11227159999999</v>
      </c>
      <c r="L723" s="11">
        <v>38.125020959999986</v>
      </c>
      <c r="M723" s="11">
        <v>38.24586272</v>
      </c>
      <c r="N723" s="11">
        <v>38.185441839999996</v>
      </c>
      <c r="O723" s="11">
        <v>38.47091663999999</v>
      </c>
      <c r="P723" s="11">
        <v>42.698160959999996</v>
      </c>
      <c r="Q723" s="11">
        <v>43.45702504</v>
      </c>
      <c r="R723" s="11">
        <v>41.56679383999999</v>
      </c>
      <c r="S723" s="11">
        <v>37.79353759999999</v>
      </c>
      <c r="T723" s="11">
        <v>35.291337119999994</v>
      </c>
      <c r="U723" s="11">
        <v>33.01585351999999</v>
      </c>
      <c r="V723" s="11">
        <v>31.73814591999999</v>
      </c>
      <c r="W723" s="11">
        <v>30.329064479999996</v>
      </c>
      <c r="X723" s="11">
        <v>30.621191119999995</v>
      </c>
      <c r="Y723" s="11">
        <v>31.140034639999996</v>
      </c>
    </row>
    <row r="724" spans="1:25" ht="11.25">
      <c r="A724" s="10">
        <f t="shared" si="17"/>
        <v>42632</v>
      </c>
      <c r="B724" s="11">
        <v>3.08977968</v>
      </c>
      <c r="C724" s="11">
        <v>3.3370063999999995</v>
      </c>
      <c r="D724" s="11">
        <v>3.6174923199999993</v>
      </c>
      <c r="E724" s="11">
        <v>39.15882775999999</v>
      </c>
      <c r="F724" s="11">
        <v>39.10228711999999</v>
      </c>
      <c r="G724" s="11">
        <v>38.93044791999999</v>
      </c>
      <c r="H724" s="11">
        <v>38.86780975999999</v>
      </c>
      <c r="I724" s="11">
        <v>38.48311167999999</v>
      </c>
      <c r="J724" s="11">
        <v>38.45761295999999</v>
      </c>
      <c r="K724" s="11">
        <v>38.588986799999994</v>
      </c>
      <c r="L724" s="11">
        <v>38.543532559999996</v>
      </c>
      <c r="M724" s="11">
        <v>38.5640424</v>
      </c>
      <c r="N724" s="11">
        <v>38.752511199999994</v>
      </c>
      <c r="O724" s="11">
        <v>39.10284143999999</v>
      </c>
      <c r="P724" s="11">
        <v>43.428200399999994</v>
      </c>
      <c r="Q724" s="11">
        <v>44.12830656</v>
      </c>
      <c r="R724" s="11">
        <v>41.231984559999994</v>
      </c>
      <c r="S724" s="11">
        <v>3.6707070399999995</v>
      </c>
      <c r="T724" s="11">
        <v>3.4600654399999993</v>
      </c>
      <c r="U724" s="11">
        <v>3.223925119999999</v>
      </c>
      <c r="V724" s="11">
        <v>3.1707103999999995</v>
      </c>
      <c r="W724" s="11">
        <v>3.1862313599999994</v>
      </c>
      <c r="X724" s="11">
        <v>3.2000893599999993</v>
      </c>
      <c r="Y724" s="11">
        <v>3.2006436799999998</v>
      </c>
    </row>
    <row r="725" spans="1:25" ht="11.25">
      <c r="A725" s="10">
        <f t="shared" si="17"/>
        <v>42633</v>
      </c>
      <c r="B725" s="11">
        <v>0.0038802399999999996</v>
      </c>
      <c r="C725" s="11">
        <v>0.009423439999999998</v>
      </c>
      <c r="D725" s="11">
        <v>0.05543199999999999</v>
      </c>
      <c r="E725" s="11">
        <v>41.58896663999999</v>
      </c>
      <c r="F725" s="11">
        <v>50.12106007999999</v>
      </c>
      <c r="G725" s="11">
        <v>49.32283928</v>
      </c>
      <c r="H725" s="11">
        <v>50.06895399999999</v>
      </c>
      <c r="I725" s="11">
        <v>19.5314652</v>
      </c>
      <c r="J725" s="11">
        <v>0.041019679999999996</v>
      </c>
      <c r="K725" s="11">
        <v>0.12749359999999996</v>
      </c>
      <c r="L725" s="11">
        <v>0.12250471999999997</v>
      </c>
      <c r="M725" s="11">
        <v>0.045454239999999986</v>
      </c>
      <c r="N725" s="11">
        <v>0.00720616</v>
      </c>
      <c r="O725" s="11">
        <v>43.609463039999994</v>
      </c>
      <c r="P725" s="11">
        <v>49.544567279999995</v>
      </c>
      <c r="Q725" s="11">
        <v>49.83669391999999</v>
      </c>
      <c r="R725" s="11">
        <v>47.42651056</v>
      </c>
      <c r="S725" s="11">
        <v>29.759223519999995</v>
      </c>
      <c r="T725" s="11">
        <v>0.04878015999999999</v>
      </c>
      <c r="U725" s="11">
        <v>0.0016629599999999996</v>
      </c>
      <c r="V725" s="11">
        <v>0.0055432</v>
      </c>
      <c r="W725" s="11">
        <v>0.0027716</v>
      </c>
      <c r="X725" s="11">
        <v>0.0016629599999999996</v>
      </c>
      <c r="Y725" s="11">
        <v>0</v>
      </c>
    </row>
    <row r="726" spans="1:25" ht="11.25">
      <c r="A726" s="10">
        <f t="shared" si="17"/>
        <v>42634</v>
      </c>
      <c r="B726" s="11">
        <v>0.07982207999999998</v>
      </c>
      <c r="C726" s="11">
        <v>0.12028743999999998</v>
      </c>
      <c r="D726" s="11">
        <v>0.13636271999999997</v>
      </c>
      <c r="E726" s="11">
        <v>44.30624327999999</v>
      </c>
      <c r="F726" s="11">
        <v>45.02963087999999</v>
      </c>
      <c r="G726" s="11">
        <v>44.84504232</v>
      </c>
      <c r="H726" s="11">
        <v>44.45923559999999</v>
      </c>
      <c r="I726" s="11">
        <v>41.97588199999999</v>
      </c>
      <c r="J726" s="11">
        <v>41.83065016</v>
      </c>
      <c r="K726" s="11">
        <v>41.73530711999999</v>
      </c>
      <c r="L726" s="11">
        <v>41.73530711999999</v>
      </c>
      <c r="M726" s="11">
        <v>30.320749679999995</v>
      </c>
      <c r="N726" s="11">
        <v>41.93929687999999</v>
      </c>
      <c r="O726" s="11">
        <v>44.704245039999996</v>
      </c>
      <c r="P726" s="11">
        <v>50.74467007999999</v>
      </c>
      <c r="Q726" s="11">
        <v>50.36385223999999</v>
      </c>
      <c r="R726" s="11">
        <v>45.484173279999986</v>
      </c>
      <c r="S726" s="11">
        <v>41.460364399999996</v>
      </c>
      <c r="T726" s="11">
        <v>0.16518735999999998</v>
      </c>
      <c r="U726" s="11">
        <v>0.1635244</v>
      </c>
      <c r="V726" s="11">
        <v>0.11418991999999999</v>
      </c>
      <c r="W726" s="11">
        <v>0</v>
      </c>
      <c r="X726" s="11">
        <v>0</v>
      </c>
      <c r="Y726" s="11">
        <v>0</v>
      </c>
    </row>
    <row r="727" spans="1:25" ht="11.25">
      <c r="A727" s="10">
        <f t="shared" si="17"/>
        <v>42635</v>
      </c>
      <c r="B727" s="11">
        <v>41.51690504</v>
      </c>
      <c r="C727" s="11">
        <v>42.101712639999995</v>
      </c>
      <c r="D727" s="11">
        <v>42.83784959999999</v>
      </c>
      <c r="E727" s="11">
        <v>44.26577791999999</v>
      </c>
      <c r="F727" s="11">
        <v>45.94259591999999</v>
      </c>
      <c r="G727" s="11">
        <v>46.301240959999994</v>
      </c>
      <c r="H727" s="11">
        <v>46.16931279999999</v>
      </c>
      <c r="I727" s="11">
        <v>44.66211671999999</v>
      </c>
      <c r="J727" s="11">
        <v>43.13496511999999</v>
      </c>
      <c r="K727" s="11">
        <v>42.73696335999999</v>
      </c>
      <c r="L727" s="11">
        <v>43.24693775999999</v>
      </c>
      <c r="M727" s="11">
        <v>43.25802415999999</v>
      </c>
      <c r="N727" s="11">
        <v>43.71367519999999</v>
      </c>
      <c r="O727" s="11">
        <v>46.62219224</v>
      </c>
      <c r="P727" s="11">
        <v>50.59555799999999</v>
      </c>
      <c r="Q727" s="11">
        <v>47.86830359999999</v>
      </c>
      <c r="R727" s="11">
        <v>44.63329208</v>
      </c>
      <c r="S727" s="11">
        <v>41.84450815999999</v>
      </c>
      <c r="T727" s="11">
        <v>41.22810431999999</v>
      </c>
      <c r="U727" s="11">
        <v>40.20261231999999</v>
      </c>
      <c r="V727" s="11">
        <v>40.052391599999986</v>
      </c>
      <c r="W727" s="11">
        <v>39.795187119999994</v>
      </c>
      <c r="X727" s="11">
        <v>39.07457111999999</v>
      </c>
      <c r="Y727" s="11">
        <v>37.78965735999999</v>
      </c>
    </row>
    <row r="728" spans="1:25" ht="11.25">
      <c r="A728" s="10">
        <f t="shared" si="17"/>
        <v>42636</v>
      </c>
      <c r="B728" s="11">
        <v>35.13446456</v>
      </c>
      <c r="C728" s="11">
        <v>36.90995151999999</v>
      </c>
      <c r="D728" s="11">
        <v>40.11059519999999</v>
      </c>
      <c r="E728" s="11">
        <v>41.46258168</v>
      </c>
      <c r="F728" s="11">
        <v>43.737510959999994</v>
      </c>
      <c r="G728" s="11">
        <v>43.689839439999986</v>
      </c>
      <c r="H728" s="11">
        <v>43.53795575999999</v>
      </c>
      <c r="I728" s="11">
        <v>42.15381871999999</v>
      </c>
      <c r="J728" s="11">
        <v>41.78186999999999</v>
      </c>
      <c r="K728" s="11">
        <v>41.25471167999999</v>
      </c>
      <c r="L728" s="11">
        <v>41.39218303999999</v>
      </c>
      <c r="M728" s="11">
        <v>41.518567999999995</v>
      </c>
      <c r="N728" s="11">
        <v>43.274099439999986</v>
      </c>
      <c r="O728" s="11">
        <v>50.42815335999999</v>
      </c>
      <c r="P728" s="11">
        <v>51.17870263999999</v>
      </c>
      <c r="Q728" s="11">
        <v>51.017395519999994</v>
      </c>
      <c r="R728" s="11">
        <v>43.58230135999999</v>
      </c>
      <c r="S728" s="11">
        <v>39.57124183999999</v>
      </c>
      <c r="T728" s="11">
        <v>37.09675736</v>
      </c>
      <c r="U728" s="11">
        <v>35.5152824</v>
      </c>
      <c r="V728" s="11">
        <v>34.694888799999994</v>
      </c>
      <c r="W728" s="11">
        <v>34.314070959999995</v>
      </c>
      <c r="X728" s="11">
        <v>34.14444904</v>
      </c>
      <c r="Y728" s="11">
        <v>34.43047815999999</v>
      </c>
    </row>
    <row r="729" spans="1:25" ht="11.25">
      <c r="A729" s="10">
        <f t="shared" si="17"/>
        <v>42637</v>
      </c>
      <c r="B729" s="11">
        <v>16.921726639999996</v>
      </c>
      <c r="C729" s="11">
        <v>25.961022879999994</v>
      </c>
      <c r="D729" s="11">
        <v>27.738172799999994</v>
      </c>
      <c r="E729" s="11">
        <v>30.223743679999995</v>
      </c>
      <c r="F729" s="11">
        <v>42.724213999999996</v>
      </c>
      <c r="G729" s="11">
        <v>42.955365439999994</v>
      </c>
      <c r="H729" s="11">
        <v>42.60170927999999</v>
      </c>
      <c r="I729" s="11">
        <v>42.14716687999999</v>
      </c>
      <c r="J729" s="11">
        <v>29.309115679999998</v>
      </c>
      <c r="K729" s="11">
        <v>28.990381679999995</v>
      </c>
      <c r="L729" s="11">
        <v>29.171089999999996</v>
      </c>
      <c r="M729" s="11">
        <v>42.22421736</v>
      </c>
      <c r="N729" s="11">
        <v>42.56734143999999</v>
      </c>
      <c r="O729" s="11">
        <v>43.613343279999995</v>
      </c>
      <c r="P729" s="11">
        <v>50.31063751999999</v>
      </c>
      <c r="Q729" s="11">
        <v>49.98746895999999</v>
      </c>
      <c r="R729" s="11">
        <v>43.36500791999999</v>
      </c>
      <c r="S729" s="11">
        <v>28.227083039999997</v>
      </c>
      <c r="T729" s="11">
        <v>26.642282159999993</v>
      </c>
      <c r="U729" s="11">
        <v>25.318011679999998</v>
      </c>
      <c r="V729" s="11">
        <v>24.493737839999998</v>
      </c>
      <c r="W729" s="11">
        <v>17.882917519999996</v>
      </c>
      <c r="X729" s="11">
        <v>18.5059732</v>
      </c>
      <c r="Y729" s="11">
        <v>19.130691839999997</v>
      </c>
    </row>
    <row r="730" spans="1:25" ht="11.25">
      <c r="A730" s="10">
        <f t="shared" si="17"/>
        <v>42638</v>
      </c>
      <c r="B730" s="11">
        <v>25.7232196</v>
      </c>
      <c r="C730" s="11">
        <v>25.873440319999993</v>
      </c>
      <c r="D730" s="11">
        <v>25.371226399999994</v>
      </c>
      <c r="E730" s="11">
        <v>25.668341919999996</v>
      </c>
      <c r="F730" s="11">
        <v>42.902705039999994</v>
      </c>
      <c r="G730" s="11">
        <v>42.71922512</v>
      </c>
      <c r="H730" s="11">
        <v>42.42931575999999</v>
      </c>
      <c r="I730" s="11">
        <v>42.610024079999995</v>
      </c>
      <c r="J730" s="11">
        <v>42.003598</v>
      </c>
      <c r="K730" s="11">
        <v>41.59062959999999</v>
      </c>
      <c r="L730" s="11">
        <v>41.68320104</v>
      </c>
      <c r="M730" s="11">
        <v>41.99860911999999</v>
      </c>
      <c r="N730" s="11">
        <v>42.38275288</v>
      </c>
      <c r="O730" s="11">
        <v>46.977511359999994</v>
      </c>
      <c r="P730" s="11">
        <v>47.883824559999994</v>
      </c>
      <c r="Q730" s="11">
        <v>48.41929767999999</v>
      </c>
      <c r="R730" s="11">
        <v>43.81345279999999</v>
      </c>
      <c r="S730" s="11">
        <v>31.604000479999996</v>
      </c>
      <c r="T730" s="11">
        <v>29.710443359999996</v>
      </c>
      <c r="U730" s="11">
        <v>28.054135199999997</v>
      </c>
      <c r="V730" s="11">
        <v>26.548602079999995</v>
      </c>
      <c r="W730" s="11">
        <v>27.701033359999997</v>
      </c>
      <c r="X730" s="11">
        <v>27.064119679999994</v>
      </c>
      <c r="Y730" s="11">
        <v>26.964896399999994</v>
      </c>
    </row>
    <row r="731" spans="1:25" ht="11.25">
      <c r="A731" s="10">
        <f t="shared" si="17"/>
        <v>42639</v>
      </c>
      <c r="B731" s="11">
        <v>44.962003839999994</v>
      </c>
      <c r="C731" s="11">
        <v>44.80125104</v>
      </c>
      <c r="D731" s="11">
        <v>45.44426223999999</v>
      </c>
      <c r="E731" s="11">
        <v>44.88162743999999</v>
      </c>
      <c r="F731" s="11">
        <v>46.62828975999999</v>
      </c>
      <c r="G731" s="11">
        <v>46.91321023999999</v>
      </c>
      <c r="H731" s="11">
        <v>46.897689279999994</v>
      </c>
      <c r="I731" s="11">
        <v>46.424854319999994</v>
      </c>
      <c r="J731" s="11">
        <v>46.11388079999999</v>
      </c>
      <c r="K731" s="11">
        <v>45.907673759999994</v>
      </c>
      <c r="L731" s="11">
        <v>45.85778496</v>
      </c>
      <c r="M731" s="11">
        <v>45.95977983999999</v>
      </c>
      <c r="N731" s="11">
        <v>46.26077559999999</v>
      </c>
      <c r="O731" s="11">
        <v>48.41874335999999</v>
      </c>
      <c r="P731" s="11">
        <v>49.11053472</v>
      </c>
      <c r="Q731" s="11">
        <v>48.89434991999999</v>
      </c>
      <c r="R731" s="11">
        <v>45.24914159999999</v>
      </c>
      <c r="S731" s="11">
        <v>39.422684079999996</v>
      </c>
      <c r="T731" s="11">
        <v>0</v>
      </c>
      <c r="U731" s="11">
        <v>0</v>
      </c>
      <c r="V731" s="11">
        <v>0</v>
      </c>
      <c r="W731" s="11">
        <v>0</v>
      </c>
      <c r="X731" s="11">
        <v>0</v>
      </c>
      <c r="Y731" s="11">
        <v>0</v>
      </c>
    </row>
    <row r="732" spans="1:25" ht="11.25">
      <c r="A732" s="10">
        <f t="shared" si="17"/>
        <v>42640</v>
      </c>
      <c r="B732" s="11">
        <v>33.598443839999995</v>
      </c>
      <c r="C732" s="11">
        <v>34.821828079999996</v>
      </c>
      <c r="D732" s="11">
        <v>42.42820711999999</v>
      </c>
      <c r="E732" s="11">
        <v>43.229753839999994</v>
      </c>
      <c r="F732" s="11">
        <v>48.5972344</v>
      </c>
      <c r="G732" s="11">
        <v>48.42761247999999</v>
      </c>
      <c r="H732" s="11">
        <v>48.51852095999999</v>
      </c>
      <c r="I732" s="11">
        <v>43.99083519999999</v>
      </c>
      <c r="J732" s="11">
        <v>43.01024311999999</v>
      </c>
      <c r="K732" s="11">
        <v>42.764679359999995</v>
      </c>
      <c r="L732" s="11">
        <v>42.74527816</v>
      </c>
      <c r="M732" s="11">
        <v>42.777983039999995</v>
      </c>
      <c r="N732" s="11">
        <v>43.70037152</v>
      </c>
      <c r="O732" s="11">
        <v>48.3755064</v>
      </c>
      <c r="P732" s="11">
        <v>49.951438159999995</v>
      </c>
      <c r="Q732" s="11">
        <v>49.56895735999999</v>
      </c>
      <c r="R732" s="11">
        <v>47.84003327999999</v>
      </c>
      <c r="S732" s="11">
        <v>37.16161279999999</v>
      </c>
      <c r="T732" s="11">
        <v>36.404965999999995</v>
      </c>
      <c r="U732" s="11">
        <v>34.442118879999995</v>
      </c>
      <c r="V732" s="11">
        <v>34.181034159999996</v>
      </c>
      <c r="W732" s="11">
        <v>34.22260815999999</v>
      </c>
      <c r="X732" s="11">
        <v>34.30852776</v>
      </c>
      <c r="Y732" s="11">
        <v>32.89833768</v>
      </c>
    </row>
    <row r="733" spans="1:25" ht="11.25">
      <c r="A733" s="10">
        <f t="shared" si="17"/>
        <v>42641</v>
      </c>
      <c r="B733" s="11">
        <v>0</v>
      </c>
      <c r="C733" s="11">
        <v>0</v>
      </c>
      <c r="D733" s="11">
        <v>37.9626052</v>
      </c>
      <c r="E733" s="11">
        <v>48.670958959999986</v>
      </c>
      <c r="F733" s="11">
        <v>50.28125856</v>
      </c>
      <c r="G733" s="11">
        <v>49.90653823999999</v>
      </c>
      <c r="H733" s="11">
        <v>49.77571871999999</v>
      </c>
      <c r="I733" s="11">
        <v>45.174308399999994</v>
      </c>
      <c r="J733" s="11">
        <v>41.16823775999999</v>
      </c>
      <c r="K733" s="11">
        <v>38.60173615999999</v>
      </c>
      <c r="L733" s="11">
        <v>41.05626511999999</v>
      </c>
      <c r="M733" s="11">
        <v>41.44040887999999</v>
      </c>
      <c r="N733" s="11">
        <v>47.76242847999999</v>
      </c>
      <c r="O733" s="11">
        <v>50.67926031999999</v>
      </c>
      <c r="P733" s="11">
        <v>51.148769359999996</v>
      </c>
      <c r="Q733" s="11">
        <v>50.499660639999995</v>
      </c>
      <c r="R733" s="11">
        <v>48.011318159999995</v>
      </c>
      <c r="S733" s="11">
        <v>38.065708719999996</v>
      </c>
      <c r="T733" s="11">
        <v>0</v>
      </c>
      <c r="U733" s="11">
        <v>0</v>
      </c>
      <c r="V733" s="11">
        <v>0</v>
      </c>
      <c r="W733" s="11">
        <v>0</v>
      </c>
      <c r="X733" s="11">
        <v>40.44817608</v>
      </c>
      <c r="Y733" s="11">
        <v>40.311259039999996</v>
      </c>
    </row>
    <row r="734" spans="1:25" ht="11.25">
      <c r="A734" s="10">
        <f t="shared" si="17"/>
        <v>42642</v>
      </c>
      <c r="B734" s="11">
        <v>40.17655927999999</v>
      </c>
      <c r="C734" s="11">
        <v>40.67322999999999</v>
      </c>
      <c r="D734" s="11">
        <v>50.39877439999999</v>
      </c>
      <c r="E734" s="11">
        <v>44.26411495999999</v>
      </c>
      <c r="F734" s="11">
        <v>50.43037063999999</v>
      </c>
      <c r="G734" s="11">
        <v>50.190350079999995</v>
      </c>
      <c r="H734" s="11">
        <v>48.68481695999999</v>
      </c>
      <c r="I734" s="11">
        <v>42.996939439999984</v>
      </c>
      <c r="J734" s="11">
        <v>41.465353279999995</v>
      </c>
      <c r="K734" s="11">
        <v>41.2109204</v>
      </c>
      <c r="L734" s="11">
        <v>41.28187335999999</v>
      </c>
      <c r="M734" s="11">
        <v>42.15326439999999</v>
      </c>
      <c r="N734" s="11">
        <v>36.538002799999994</v>
      </c>
      <c r="O734" s="11">
        <v>50.371612719999995</v>
      </c>
      <c r="P734" s="11">
        <v>50.92925863999999</v>
      </c>
      <c r="Q734" s="11">
        <v>44.04404991999999</v>
      </c>
      <c r="R734" s="11">
        <v>41.552935839999996</v>
      </c>
      <c r="S734" s="11">
        <v>33.562413039999996</v>
      </c>
      <c r="T734" s="11">
        <v>32.58292959999999</v>
      </c>
      <c r="U734" s="11">
        <v>31.581827679999996</v>
      </c>
      <c r="V734" s="11">
        <v>30.206005439999995</v>
      </c>
      <c r="W734" s="11">
        <v>30.09070688</v>
      </c>
      <c r="X734" s="11">
        <v>29.782504959999994</v>
      </c>
      <c r="Y734" s="11">
        <v>30.002015679999996</v>
      </c>
    </row>
    <row r="735" spans="1:25" ht="11.25">
      <c r="A735" s="10">
        <f t="shared" si="17"/>
        <v>42643</v>
      </c>
      <c r="B735" s="11">
        <v>33.74755591999999</v>
      </c>
      <c r="C735" s="11">
        <v>40.00361143999999</v>
      </c>
      <c r="D735" s="11">
        <v>47.09835311999999</v>
      </c>
      <c r="E735" s="11">
        <v>48.95477079999999</v>
      </c>
      <c r="F735" s="11">
        <v>50.67815167999999</v>
      </c>
      <c r="G735" s="11">
        <v>50.45309775999999</v>
      </c>
      <c r="H735" s="11">
        <v>50.093344079999994</v>
      </c>
      <c r="I735" s="11">
        <v>49.415965039999996</v>
      </c>
      <c r="J735" s="11">
        <v>47.91985535999999</v>
      </c>
      <c r="K735" s="11">
        <v>48.35499656</v>
      </c>
      <c r="L735" s="11">
        <v>46.75855495999999</v>
      </c>
      <c r="M735" s="11">
        <v>47.22584672</v>
      </c>
      <c r="N735" s="11">
        <v>39.31902623999999</v>
      </c>
      <c r="O735" s="11">
        <v>47.60832751999999</v>
      </c>
      <c r="P735" s="11">
        <v>50.81506871999999</v>
      </c>
      <c r="Q735" s="11">
        <v>50.172057519999996</v>
      </c>
      <c r="R735" s="11">
        <v>43.10558615999999</v>
      </c>
      <c r="S735" s="11">
        <v>38.610605279999994</v>
      </c>
      <c r="T735" s="11">
        <v>39.225346159999994</v>
      </c>
      <c r="U735" s="11">
        <v>39.281886799999995</v>
      </c>
      <c r="V735" s="11">
        <v>36.59676072</v>
      </c>
      <c r="W735" s="11">
        <v>33.11729407999999</v>
      </c>
      <c r="X735" s="11">
        <v>34.49865952</v>
      </c>
      <c r="Y735" s="11">
        <v>35.331248159999994</v>
      </c>
    </row>
    <row r="736" spans="1:25" ht="11.25">
      <c r="A736" s="10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</sheetData>
  <sheetProtection/>
  <mergeCells count="178">
    <mergeCell ref="P299:Q299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N19:Y19"/>
    <mergeCell ref="L23:M23"/>
    <mergeCell ref="A126:S126"/>
    <mergeCell ref="A127:S127"/>
    <mergeCell ref="A128:K128"/>
    <mergeCell ref="L22:M22"/>
    <mergeCell ref="A23:K23"/>
    <mergeCell ref="A24:Y24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596:Y596"/>
    <mergeCell ref="A704:Y704"/>
    <mergeCell ref="A380:Y380"/>
    <mergeCell ref="A414:Y414"/>
    <mergeCell ref="A416:Y416"/>
    <mergeCell ref="A450:Y450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N132:Q132"/>
    <mergeCell ref="N133:Q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T132:U132"/>
    <mergeCell ref="T133:U133"/>
    <mergeCell ref="T134:U134"/>
    <mergeCell ref="T135:U135"/>
    <mergeCell ref="N134:Q134"/>
    <mergeCell ref="N135:Q135"/>
    <mergeCell ref="R132:S132"/>
    <mergeCell ref="R133:S133"/>
    <mergeCell ref="R134:S134"/>
    <mergeCell ref="R135:S135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2016-10-17T01:13:02Z</dcterms:modified>
  <cp:category/>
  <cp:version/>
  <cp:contentType/>
  <cp:contentStatus/>
  <cp:revision>1</cp:revision>
</cp:coreProperties>
</file>