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853" activeTab="0"/>
  </bookViews>
  <sheets>
    <sheet name="январь 2015" sheetId="1" r:id="rId1"/>
  </sheets>
  <definedNames/>
  <calcPr fullCalcOnLoad="1"/>
</workbook>
</file>

<file path=xl/sharedStrings.xml><?xml version="1.0" encoding="utf-8"?>
<sst xmlns="http://schemas.openxmlformats.org/spreadsheetml/2006/main" count="593" uniqueCount="115">
  <si>
    <t>Единица измерения</t>
  </si>
  <si>
    <t>ВН</t>
  </si>
  <si>
    <t>СН2</t>
  </si>
  <si>
    <t>НН</t>
  </si>
  <si>
    <t>Приложение 4</t>
  </si>
  <si>
    <t>Составляющие цены на электрическую энергию (мощность), дифференцированной в зависимости от условий, определенных законодательством Российской Федерации</t>
  </si>
  <si>
    <t>Средневзвешенная цена электрической энергии (мощности)</t>
  </si>
  <si>
    <t>Виды цен в рамках соответствующих видов предельных уровней нерегулируемых цен</t>
  </si>
  <si>
    <t>Одноставочная цена для объемов потребления электрической энергии (мощности), учет которых осуществляется в целом за расчетный период</t>
  </si>
  <si>
    <t>Одноставочная цена: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</si>
  <si>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</si>
  <si>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</si>
  <si>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</si>
  <si>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</si>
  <si>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</si>
  <si>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</si>
  <si>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</si>
  <si>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</si>
  <si>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</si>
  <si>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</si>
  <si>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 xml:space="preserve">Двухставочная цена (для потребителей, осуществляющих почасовое планирование и учет) </t>
  </si>
  <si>
    <r>
      <t>- ставка за электрическую энергию, руб./МВт</t>
    </r>
    <r>
      <rPr>
        <sz val="9"/>
        <color indexed="8"/>
        <rFont val="Times New Roman"/>
        <family val="1"/>
      </rPr>
      <t>·</t>
    </r>
    <r>
      <rPr>
        <b/>
        <sz val="10"/>
        <rFont val="Times New Roman"/>
        <family val="1"/>
      </rPr>
      <t xml:space="preserve">ч </t>
    </r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</si>
  <si>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</si>
  <si>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</si>
  <si>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</si>
  <si>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</si>
  <si>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</si>
  <si>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</si>
  <si>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</si>
  <si>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</si>
  <si>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</si>
  <si>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</si>
  <si>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</si>
  <si>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</si>
  <si>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</si>
  <si>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</si>
  <si>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</si>
  <si>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</si>
  <si>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</si>
  <si>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</si>
  <si>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</si>
  <si>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</si>
  <si>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</si>
  <si>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</si>
  <si>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</si>
  <si>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</si>
  <si>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</si>
  <si>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</si>
  <si>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конкурентных отборов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</si>
  <si>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</si>
  <si>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</si>
  <si>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</si>
  <si>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в том числе, стоимость услуг по передаче</t>
  </si>
  <si>
    <t>Стоимость услуг</t>
  </si>
  <si>
    <t>Уровни напряжения</t>
  </si>
  <si>
    <t>Величина платы в одноставочном исчислении</t>
  </si>
  <si>
    <t>Величина платы в двухставочном исчислении</t>
  </si>
  <si>
    <t>Стоимость услуг, оказание которых является неотъемлемой частью поставки электрической энергии потребителю, в том числе:</t>
  </si>
  <si>
    <t>- инфраструктурные платежи</t>
  </si>
  <si>
    <t>В том числе, величина сбытовой надбавки гарантирующего поставщика</t>
  </si>
  <si>
    <t>сбытовая надбавка гарантирующего поставщика</t>
  </si>
  <si>
    <t>руб/МВт/мес.</t>
  </si>
  <si>
    <t>23:00-24:00</t>
  </si>
  <si>
    <t>Величина ставки, руб./МВт•ч</t>
  </si>
  <si>
    <t>23:00-0:00</t>
  </si>
  <si>
    <t>5.1.3 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системы;</t>
  </si>
  <si>
    <t>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</si>
  <si>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5.2.2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</si>
  <si>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>5.2.3 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</si>
  <si>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</si>
  <si>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5.3.1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</si>
  <si>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>5.3.3. 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</si>
  <si>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</si>
  <si>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5.4.1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</si>
  <si>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>5.4.3. 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</si>
  <si>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</si>
  <si>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5.3.2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</si>
  <si>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5.4.2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10МВт;</t>
  </si>
  <si>
    <t xml:space="preserve"> Первая ценовая категория</t>
  </si>
  <si>
    <t xml:space="preserve"> Вторая ценовая категория</t>
  </si>
  <si>
    <t>Ночь</t>
  </si>
  <si>
    <t>Полупик</t>
  </si>
  <si>
    <t>Пик</t>
  </si>
  <si>
    <t>День</t>
  </si>
  <si>
    <t>с максимальной мощностью менее 150 кВт;</t>
  </si>
  <si>
    <t>с максимальной мощностью от 150 до 670 кВт;</t>
  </si>
  <si>
    <t>с максимальной мощностью от 670кВт до 10 МВт;</t>
  </si>
  <si>
    <t>с максимальной мощностью не менее 10 МВт;</t>
  </si>
  <si>
    <t xml:space="preserve"> для расчёта стоимости потерь в сетях территориальных сетевых организаций</t>
  </si>
  <si>
    <t>Сбытовая надбавка для потребителей с максимальной мощностью от 150 до 670 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</si>
  <si>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мощностьюот 670кВт до 10 МВт;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</si>
  <si>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не менее 10 МВт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</si>
  <si>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Сбытовые надбавки гарантирующего поставщика для 5 - 6 ценовой категории</t>
  </si>
  <si>
    <t>Сбытовая надбавка гарантирующего поставщика для 3 - 4 ценовой категории</t>
  </si>
  <si>
    <t xml:space="preserve"> Величины платы за услуги, оказание которых неразрывно связано с процессом снабжения потребителей электрической энергией (мощностью)</t>
  </si>
  <si>
    <t xml:space="preserve">3.5.1. Ставка за мощность предельного уровня нерегулируемой цены </t>
  </si>
  <si>
    <t>руб/МВт в месяц без НДС</t>
  </si>
  <si>
    <t xml:space="preserve">3.5.2. Предельные  уровни фактических  нерегулируемых цены за мощность , руб./МВтч без НДС </t>
  </si>
  <si>
    <t>СВНЦЭ</t>
  </si>
  <si>
    <t>сбытовая надбавка, утверждённая приказом РСТ и ценообразованию Забайкальского края № 622 от 20.12.2012 года</t>
  </si>
  <si>
    <t>предельный уровень нерегулируемой цены на мощность</t>
  </si>
  <si>
    <t>Ставка для фактических почасовых объемов покупки электрической энергии 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</si>
  <si>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ВН-1</t>
  </si>
  <si>
    <t>-</t>
  </si>
  <si>
    <t>5.1.1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</t>
  </si>
  <si>
    <t>5.1.2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</t>
  </si>
  <si>
    <t>5.2.1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</t>
  </si>
  <si>
    <r>
      <t>Т</t>
    </r>
    <r>
      <rPr>
        <vertAlign val="subscript"/>
        <sz val="9"/>
        <rFont val="Times New Roman"/>
        <family val="1"/>
      </rPr>
      <t>ВН1</t>
    </r>
    <r>
      <rPr>
        <sz val="9"/>
        <rFont val="Times New Roman"/>
        <family val="1"/>
      </rPr>
      <t>= 134 589,17+(420*Э</t>
    </r>
    <r>
      <rPr>
        <vertAlign val="subscript"/>
        <sz val="9"/>
        <rFont val="Times New Roman"/>
        <family val="1"/>
      </rPr>
      <t>ПО</t>
    </r>
    <r>
      <rPr>
        <vertAlign val="superscript"/>
        <sz val="9"/>
        <rFont val="Times New Roman"/>
        <family val="1"/>
      </rPr>
      <t>ВН1</t>
    </r>
    <r>
      <rPr>
        <sz val="9"/>
        <rFont val="Times New Roman"/>
        <family val="1"/>
      </rPr>
      <t xml:space="preserve"> / Э</t>
    </r>
    <r>
      <rPr>
        <vertAlign val="subscript"/>
        <sz val="9"/>
        <rFont val="Times New Roman"/>
        <family val="1"/>
      </rPr>
      <t>М</t>
    </r>
    <r>
      <rPr>
        <vertAlign val="superscript"/>
        <sz val="9"/>
        <rFont val="Times New Roman"/>
        <family val="1"/>
      </rPr>
      <t>ВН1</t>
    </r>
    <r>
      <rPr>
        <sz val="9"/>
        <rFont val="Times New Roman"/>
        <family val="1"/>
      </rPr>
      <t>)</t>
    </r>
  </si>
  <si>
    <t>СН1</t>
  </si>
  <si>
    <t>Примечание* В соответствии приказу Региональной службы по тарифам и ценообразованию Забайкальского края от 19.12.2014 года №710 "Об установлении сбытовой надбавки гарантирующего поставщика электрической энергии ОАО "Читаэнергосбыт" на 2014 год", сбытовая надбавка рассчитывается как процент от цен (тарифов) на электрическую энергию и (или) мощность, исходя из размера доходности продаж гарантирующего поставщика, дифференцированного по подгруппам потребителей, согласно Методическим указаниям по расчёту сбытовых надбавок гарантирующих поставщиков и размера доходности продаж гарантирующих поставщиков, утв. приказом ФСТ России от 30 октября 2012 года №703-э.</t>
  </si>
  <si>
    <t>3.1. сбытовая надбавка, утверждённая приказом РСТ и ценообразованию Забайкальского края № 710 от 19.12.2014 года с максимальной мощностью менее 150 кВт;</t>
  </si>
  <si>
    <t>3.2. сбытовая надбавка, утверждённая приказом РСТ и ценообразованию Забайкальского края № 710 от 19.12.2014 года с максимальной мощностью от 150 до 670 кВт;</t>
  </si>
  <si>
    <t>3.3. сбытовая надбавка, утверждённая приказом РСТ и ценообразованию Забайкальского края № 710 от 19.12.2014 года с максимальной мощностью от 670кВт до 10 МВт;</t>
  </si>
  <si>
    <t>3.4. сбытовая надбавка, утверждённая приказом РСТ и ценообразованию Забайкальского края № 710 от 19.12.2014 года с максимальной мощностью не менее 10 МВт;</t>
  </si>
  <si>
    <r>
      <t xml:space="preserve">Цена отпуска  </t>
    </r>
    <r>
      <rPr>
        <b/>
        <sz val="12"/>
        <rFont val="Times New Roman"/>
        <family val="1"/>
      </rPr>
      <t xml:space="preserve">ОАО «Читаэнергосбыт» </t>
    </r>
    <r>
      <rPr>
        <sz val="12"/>
        <color indexed="30"/>
        <rFont val="Times New Roman"/>
        <family val="1"/>
      </rPr>
      <t xml:space="preserve"> </t>
    </r>
    <r>
      <rPr>
        <sz val="12"/>
        <rFont val="Times New Roman"/>
        <family val="1"/>
      </rPr>
      <t xml:space="preserve">электроэнергии потребителям с </t>
    </r>
    <r>
      <rPr>
        <b/>
        <u val="single"/>
        <sz val="12"/>
        <rFont val="Times New Roman"/>
        <family val="1"/>
      </rPr>
      <t>01.01.2015 года</t>
    </r>
    <r>
      <rPr>
        <sz val="12"/>
        <rFont val="Times New Roman"/>
        <family val="1"/>
      </rPr>
      <t xml:space="preserve"> по </t>
    </r>
    <r>
      <rPr>
        <b/>
        <u val="single"/>
        <sz val="12"/>
        <rFont val="Times New Roman"/>
        <family val="1"/>
      </rPr>
      <t>31.01.2015 года</t>
    </r>
    <r>
      <rPr>
        <sz val="12"/>
        <color indexed="8"/>
        <rFont val="Times New Roman"/>
        <family val="1"/>
      </rPr>
      <t>, и размер регулируемой сбытовой надбавки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</si>
</sst>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mm/yyyy"/>
    <numFmt numFmtId="173" formatCode="0.0"/>
    <numFmt numFmtId="174" formatCode="0.00000"/>
    <numFmt numFmtId="175" formatCode="0.0000"/>
  </numFmts>
  <fonts count="68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30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Calibri"/>
      <family val="2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i/>
      <sz val="12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9"/>
      <name val="Times New Roman"/>
      <family val="1"/>
    </font>
    <font>
      <vertAlign val="subscript"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4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  <xf numFmtId="0" fontId="2" fillId="0" borderId="0">
      <alignment/>
      <protection/>
    </xf>
  </cellStyleXfs>
  <cellXfs count="137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61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14" fontId="0" fillId="0" borderId="10" xfId="0" applyNumberFormat="1" applyFont="1" applyBorder="1" applyAlignment="1">
      <alignment horizontal="center" vertical="top"/>
    </xf>
    <xf numFmtId="2" fontId="0" fillId="31" borderId="10" xfId="0" applyNumberFormat="1" applyFont="1" applyFill="1" applyBorder="1" applyAlignment="1">
      <alignment horizontal="center" vertical="top" wrapText="1"/>
    </xf>
    <xf numFmtId="1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6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15" fillId="0" borderId="0" xfId="0" applyFont="1" applyAlignment="1">
      <alignment horizontal="left" wrapText="1"/>
    </xf>
    <xf numFmtId="0" fontId="14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31" borderId="10" xfId="0" applyNumberFormat="1" applyFont="1" applyFill="1" applyBorder="1" applyAlignment="1">
      <alignment horizontal="center" vertical="top" wrapText="1"/>
    </xf>
    <xf numFmtId="0" fontId="17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164" fontId="3" fillId="34" borderId="10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/>
    </xf>
    <xf numFmtId="0" fontId="18" fillId="35" borderId="0" xfId="0" applyFont="1" applyFill="1" applyAlignment="1">
      <alignment/>
    </xf>
    <xf numFmtId="173" fontId="0" fillId="31" borderId="10" xfId="0" applyNumberFormat="1" applyFont="1" applyFill="1" applyBorder="1" applyAlignment="1">
      <alignment horizontal="center" vertical="top" wrapText="1"/>
    </xf>
    <xf numFmtId="0" fontId="14" fillId="0" borderId="10" xfId="0" applyFont="1" applyBorder="1" applyAlignment="1">
      <alignment wrapText="1"/>
    </xf>
    <xf numFmtId="0" fontId="3" fillId="16" borderId="10" xfId="52" applyFont="1" applyFill="1" applyBorder="1" applyAlignment="1">
      <alignment horizontal="center" vertical="center" wrapText="1"/>
      <protection/>
    </xf>
    <xf numFmtId="2" fontId="3" fillId="36" borderId="10" xfId="0" applyNumberFormat="1" applyFont="1" applyFill="1" applyBorder="1" applyAlignment="1">
      <alignment horizontal="center" vertical="top" wrapText="1"/>
    </xf>
    <xf numFmtId="2" fontId="3" fillId="37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52" applyFont="1" applyBorder="1" applyAlignment="1">
      <alignment horizontal="center" vertical="center" wrapText="1"/>
      <protection/>
    </xf>
    <xf numFmtId="0" fontId="3" fillId="9" borderId="10" xfId="52" applyFont="1" applyFill="1" applyBorder="1" applyAlignment="1">
      <alignment horizontal="center" vertical="center" wrapText="1"/>
      <protection/>
    </xf>
    <xf numFmtId="0" fontId="11" fillId="38" borderId="10" xfId="0" applyFont="1" applyFill="1" applyBorder="1" applyAlignment="1">
      <alignment horizontal="center"/>
    </xf>
    <xf numFmtId="0" fontId="11" fillId="38" borderId="11" xfId="0" applyFont="1" applyFill="1" applyBorder="1" applyAlignment="1">
      <alignment horizontal="center" wrapText="1"/>
    </xf>
    <xf numFmtId="0" fontId="11" fillId="38" borderId="13" xfId="0" applyFont="1" applyFill="1" applyBorder="1" applyAlignment="1">
      <alignment horizontal="center" wrapText="1"/>
    </xf>
    <xf numFmtId="0" fontId="11" fillId="38" borderId="12" xfId="0" applyFont="1" applyFill="1" applyBorder="1" applyAlignment="1">
      <alignment horizontal="center" wrapText="1"/>
    </xf>
    <xf numFmtId="0" fontId="11" fillId="38" borderId="11" xfId="0" applyFont="1" applyFill="1" applyBorder="1" applyAlignment="1">
      <alignment horizontal="center"/>
    </xf>
    <xf numFmtId="0" fontId="11" fillId="38" borderId="13" xfId="0" applyFont="1" applyFill="1" applyBorder="1" applyAlignment="1">
      <alignment horizontal="center"/>
    </xf>
    <xf numFmtId="0" fontId="11" fillId="38" borderId="12" xfId="0" applyFont="1" applyFill="1" applyBorder="1" applyAlignment="1">
      <alignment horizontal="center"/>
    </xf>
    <xf numFmtId="4" fontId="62" fillId="0" borderId="14" xfId="0" applyNumberFormat="1" applyFont="1" applyBorder="1" applyAlignment="1">
      <alignment horizontal="center"/>
    </xf>
    <xf numFmtId="4" fontId="62" fillId="0" borderId="15" xfId="0" applyNumberFormat="1" applyFont="1" applyBorder="1" applyAlignment="1">
      <alignment horizontal="center"/>
    </xf>
    <xf numFmtId="0" fontId="63" fillId="33" borderId="10" xfId="0" applyFont="1" applyFill="1" applyBorder="1" applyAlignment="1">
      <alignment horizontal="center" vertical="top" wrapText="1"/>
    </xf>
    <xf numFmtId="0" fontId="62" fillId="33" borderId="10" xfId="0" applyFont="1" applyFill="1" applyBorder="1" applyAlignment="1">
      <alignment horizontal="center"/>
    </xf>
    <xf numFmtId="0" fontId="64" fillId="33" borderId="10" xfId="0" applyFont="1" applyFill="1" applyBorder="1" applyAlignment="1">
      <alignment horizontal="center"/>
    </xf>
    <xf numFmtId="2" fontId="64" fillId="33" borderId="11" xfId="0" applyNumberFormat="1" applyFont="1" applyFill="1" applyBorder="1" applyAlignment="1">
      <alignment horizontal="center" vertical="center"/>
    </xf>
    <xf numFmtId="2" fontId="64" fillId="33" borderId="13" xfId="0" applyNumberFormat="1" applyFont="1" applyFill="1" applyBorder="1" applyAlignment="1">
      <alignment horizontal="center" vertical="center"/>
    </xf>
    <xf numFmtId="2" fontId="64" fillId="33" borderId="12" xfId="0" applyNumberFormat="1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top"/>
    </xf>
    <xf numFmtId="0" fontId="63" fillId="0" borderId="10" xfId="0" applyFont="1" applyBorder="1" applyAlignment="1">
      <alignment horizontal="center" vertical="top" wrapText="1"/>
    </xf>
    <xf numFmtId="4" fontId="64" fillId="0" borderId="10" xfId="0" applyNumberFormat="1" applyFont="1" applyBorder="1" applyAlignment="1">
      <alignment wrapText="1"/>
    </xf>
    <xf numFmtId="0" fontId="65" fillId="0" borderId="0" xfId="0" applyFont="1" applyAlignment="1">
      <alignment horizontal="center"/>
    </xf>
    <xf numFmtId="0" fontId="64" fillId="0" borderId="14" xfId="0" applyFont="1" applyBorder="1" applyAlignment="1">
      <alignment horizontal="center" wrapText="1"/>
    </xf>
    <xf numFmtId="0" fontId="64" fillId="0" borderId="15" xfId="0" applyFont="1" applyBorder="1" applyAlignment="1">
      <alignment horizontal="center" wrapText="1"/>
    </xf>
    <xf numFmtId="0" fontId="62" fillId="0" borderId="14" xfId="0" applyFont="1" applyBorder="1" applyAlignment="1">
      <alignment horizontal="center" wrapText="1"/>
    </xf>
    <xf numFmtId="0" fontId="62" fillId="0" borderId="16" xfId="0" applyFont="1" applyBorder="1" applyAlignment="1">
      <alignment horizontal="center" wrapText="1"/>
    </xf>
    <xf numFmtId="0" fontId="62" fillId="0" borderId="15" xfId="0" applyFont="1" applyBorder="1" applyAlignment="1">
      <alignment horizontal="center" wrapText="1"/>
    </xf>
    <xf numFmtId="0" fontId="62" fillId="0" borderId="14" xfId="0" applyFont="1" applyBorder="1" applyAlignment="1">
      <alignment horizontal="center" vertical="top" wrapText="1"/>
    </xf>
    <xf numFmtId="0" fontId="62" fillId="0" borderId="16" xfId="0" applyFont="1" applyBorder="1" applyAlignment="1">
      <alignment horizontal="center" vertical="top" wrapText="1"/>
    </xf>
    <xf numFmtId="0" fontId="62" fillId="0" borderId="15" xfId="0" applyFont="1" applyBorder="1" applyAlignment="1">
      <alignment horizontal="center" vertical="top" wrapText="1"/>
    </xf>
    <xf numFmtId="0" fontId="63" fillId="38" borderId="10" xfId="0" applyFont="1" applyFill="1" applyBorder="1" applyAlignment="1">
      <alignment horizontal="center"/>
    </xf>
    <xf numFmtId="4" fontId="62" fillId="0" borderId="11" xfId="0" applyNumberFormat="1" applyFont="1" applyBorder="1" applyAlignment="1">
      <alignment horizontal="center"/>
    </xf>
    <xf numFmtId="4" fontId="62" fillId="0" borderId="12" xfId="0" applyNumberFormat="1" applyFont="1" applyBorder="1" applyAlignment="1">
      <alignment horizontal="center"/>
    </xf>
    <xf numFmtId="0" fontId="64" fillId="0" borderId="11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2" fontId="64" fillId="33" borderId="10" xfId="0" applyNumberFormat="1" applyFont="1" applyFill="1" applyBorder="1" applyAlignment="1">
      <alignment horizontal="center"/>
    </xf>
    <xf numFmtId="4" fontId="63" fillId="0" borderId="10" xfId="0" applyNumberFormat="1" applyFont="1" applyBorder="1" applyAlignment="1">
      <alignment horizontal="center" vertical="top"/>
    </xf>
    <xf numFmtId="4" fontId="62" fillId="0" borderId="10" xfId="0" applyNumberFormat="1" applyFont="1" applyBorder="1" applyAlignment="1">
      <alignment horizontal="center"/>
    </xf>
    <xf numFmtId="4" fontId="62" fillId="0" borderId="17" xfId="0" applyNumberFormat="1" applyFont="1" applyBorder="1" applyAlignment="1">
      <alignment horizontal="center" vertical="top" wrapText="1"/>
    </xf>
    <xf numFmtId="4" fontId="62" fillId="0" borderId="10" xfId="0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left" wrapText="1"/>
    </xf>
    <xf numFmtId="0" fontId="66" fillId="0" borderId="11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/>
    </xf>
    <xf numFmtId="0" fontId="67" fillId="31" borderId="10" xfId="0" applyFont="1" applyFill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12" fillId="0" borderId="10" xfId="0" applyFont="1" applyBorder="1" applyAlignment="1">
      <alignment vertical="top"/>
    </xf>
    <xf numFmtId="4" fontId="66" fillId="0" borderId="10" xfId="0" applyNumberFormat="1" applyFont="1" applyBorder="1" applyAlignment="1">
      <alignment horizontal="center" vertical="top" wrapText="1"/>
    </xf>
    <xf numFmtId="0" fontId="62" fillId="0" borderId="14" xfId="0" applyFont="1" applyBorder="1" applyAlignment="1">
      <alignment horizontal="center"/>
    </xf>
    <xf numFmtId="0" fontId="62" fillId="0" borderId="15" xfId="0" applyFont="1" applyBorder="1" applyAlignment="1">
      <alignment horizontal="center"/>
    </xf>
    <xf numFmtId="0" fontId="62" fillId="0" borderId="10" xfId="0" applyFont="1" applyBorder="1" applyAlignment="1">
      <alignment horizontal="center" wrapText="1"/>
    </xf>
    <xf numFmtId="0" fontId="65" fillId="0" borderId="10" xfId="0" applyFont="1" applyBorder="1" applyAlignment="1">
      <alignment horizontal="center" wrapText="1"/>
    </xf>
    <xf numFmtId="0" fontId="64" fillId="0" borderId="10" xfId="0" applyFont="1" applyBorder="1" applyAlignment="1">
      <alignment horizontal="center" wrapText="1"/>
    </xf>
    <xf numFmtId="0" fontId="3" fillId="31" borderId="10" xfId="0" applyFont="1" applyFill="1" applyBorder="1" applyAlignment="1">
      <alignment horizontal="center" wrapText="1"/>
    </xf>
    <xf numFmtId="0" fontId="67" fillId="31" borderId="11" xfId="0" applyFont="1" applyFill="1" applyBorder="1" applyAlignment="1">
      <alignment horizontal="center"/>
    </xf>
    <xf numFmtId="0" fontId="67" fillId="31" borderId="13" xfId="0" applyFont="1" applyFill="1" applyBorder="1" applyAlignment="1">
      <alignment horizontal="center"/>
    </xf>
    <xf numFmtId="0" fontId="67" fillId="31" borderId="12" xfId="0" applyFont="1" applyFill="1" applyBorder="1" applyAlignment="1">
      <alignment horizontal="center"/>
    </xf>
    <xf numFmtId="0" fontId="63" fillId="38" borderId="10" xfId="0" applyFont="1" applyFill="1" applyBorder="1" applyAlignment="1">
      <alignment horizontal="center" wrapText="1"/>
    </xf>
    <xf numFmtId="0" fontId="62" fillId="0" borderId="17" xfId="0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0" xfId="0" applyFont="1" applyBorder="1" applyAlignment="1">
      <alignment horizontal="center" wrapText="1"/>
    </xf>
    <xf numFmtId="4" fontId="62" fillId="33" borderId="10" xfId="0" applyNumberFormat="1" applyFont="1" applyFill="1" applyBorder="1" applyAlignment="1">
      <alignment horizontal="center"/>
    </xf>
    <xf numFmtId="0" fontId="62" fillId="0" borderId="17" xfId="0" applyFont="1" applyBorder="1" applyAlignment="1">
      <alignment horizontal="center" wrapText="1"/>
    </xf>
    <xf numFmtId="4" fontId="65" fillId="38" borderId="10" xfId="0" applyNumberFormat="1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wrapText="1"/>
    </xf>
    <xf numFmtId="2" fontId="67" fillId="31" borderId="11" xfId="0" applyNumberFormat="1" applyFont="1" applyFill="1" applyBorder="1" applyAlignment="1">
      <alignment horizontal="center"/>
    </xf>
    <xf numFmtId="2" fontId="67" fillId="31" borderId="13" xfId="0" applyNumberFormat="1" applyFont="1" applyFill="1" applyBorder="1" applyAlignment="1">
      <alignment horizontal="center"/>
    </xf>
    <xf numFmtId="2" fontId="67" fillId="31" borderId="12" xfId="0" applyNumberFormat="1" applyFont="1" applyFill="1" applyBorder="1" applyAlignment="1">
      <alignment horizontal="center"/>
    </xf>
    <xf numFmtId="0" fontId="67" fillId="0" borderId="10" xfId="0" applyFont="1" applyFill="1" applyBorder="1" applyAlignment="1">
      <alignment horizontal="center"/>
    </xf>
    <xf numFmtId="0" fontId="3" fillId="16" borderId="18" xfId="52" applyFont="1" applyFill="1" applyBorder="1" applyAlignment="1">
      <alignment horizontal="center" vertical="center" wrapText="1"/>
      <protection/>
    </xf>
    <xf numFmtId="0" fontId="3" fillId="16" borderId="19" xfId="52" applyFont="1" applyFill="1" applyBorder="1" applyAlignment="1">
      <alignment horizontal="center" vertical="center" wrapText="1"/>
      <protection/>
    </xf>
    <xf numFmtId="0" fontId="3" fillId="16" borderId="20" xfId="52" applyFont="1" applyFill="1" applyBorder="1" applyAlignment="1">
      <alignment horizontal="center" vertical="center" wrapText="1"/>
      <protection/>
    </xf>
    <xf numFmtId="4" fontId="64" fillId="0" borderId="10" xfId="0" applyNumberFormat="1" applyFont="1" applyBorder="1" applyAlignment="1">
      <alignment vertical="top" wrapText="1"/>
    </xf>
    <xf numFmtId="0" fontId="11" fillId="38" borderId="11" xfId="0" applyFont="1" applyFill="1" applyBorder="1" applyAlignment="1">
      <alignment horizontal="center" vertical="center" wrapText="1"/>
    </xf>
    <xf numFmtId="0" fontId="11" fillId="38" borderId="13" xfId="0" applyFont="1" applyFill="1" applyBorder="1" applyAlignment="1">
      <alignment horizontal="center" vertical="center" wrapText="1"/>
    </xf>
    <xf numFmtId="0" fontId="11" fillId="38" borderId="12" xfId="0" applyFont="1" applyFill="1" applyBorder="1" applyAlignment="1">
      <alignment horizontal="center" vertical="center" wrapText="1"/>
    </xf>
    <xf numFmtId="0" fontId="12" fillId="38" borderId="11" xfId="0" applyFont="1" applyFill="1" applyBorder="1" applyAlignment="1">
      <alignment horizontal="center" wrapText="1"/>
    </xf>
    <xf numFmtId="0" fontId="12" fillId="38" borderId="13" xfId="0" applyFont="1" applyFill="1" applyBorder="1" applyAlignment="1">
      <alignment horizontal="center" wrapText="1"/>
    </xf>
    <xf numFmtId="0" fontId="12" fillId="38" borderId="12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1" fillId="38" borderId="18" xfId="0" applyFont="1" applyFill="1" applyBorder="1" applyAlignment="1">
      <alignment horizontal="center" wrapText="1"/>
    </xf>
    <xf numFmtId="0" fontId="11" fillId="38" borderId="19" xfId="0" applyFont="1" applyFill="1" applyBorder="1" applyAlignment="1">
      <alignment horizontal="center" wrapText="1"/>
    </xf>
    <xf numFmtId="0" fontId="11" fillId="38" borderId="20" xfId="0" applyFont="1" applyFill="1" applyBorder="1" applyAlignment="1">
      <alignment horizontal="center" wrapText="1"/>
    </xf>
    <xf numFmtId="2" fontId="19" fillId="39" borderId="0" xfId="0" applyNumberFormat="1" applyFont="1" applyFill="1" applyAlignment="1">
      <alignment horizontal="center"/>
    </xf>
    <xf numFmtId="0" fontId="20" fillId="0" borderId="10" xfId="0" applyFont="1" applyBorder="1" applyAlignment="1">
      <alignment horizontal="center"/>
    </xf>
    <xf numFmtId="4" fontId="62" fillId="0" borderId="10" xfId="0" applyNumberFormat="1" applyFont="1" applyBorder="1" applyAlignment="1">
      <alignment horizontal="center" wrapText="1"/>
    </xf>
    <xf numFmtId="4" fontId="64" fillId="33" borderId="10" xfId="0" applyNumberFormat="1" applyFont="1" applyFill="1" applyBorder="1" applyAlignment="1">
      <alignment horizontal="center"/>
    </xf>
    <xf numFmtId="4" fontId="64" fillId="33" borderId="10" xfId="0" applyNumberFormat="1" applyFont="1" applyFill="1" applyBorder="1" applyAlignment="1">
      <alignment horizontal="center" wrapText="1"/>
    </xf>
    <xf numFmtId="4" fontId="20" fillId="0" borderId="1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Процентный 2 5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36"/>
  <sheetViews>
    <sheetView tabSelected="1" zoomScale="80" zoomScaleNormal="80" zoomScalePageLayoutView="0" workbookViewId="0" topLeftCell="A1">
      <selection activeCell="J41" sqref="J41"/>
    </sheetView>
  </sheetViews>
  <sheetFormatPr defaultColWidth="9.33203125" defaultRowHeight="11.25"/>
  <cols>
    <col min="1" max="1" width="12.83203125" style="0" customWidth="1"/>
    <col min="14" max="14" width="12" style="0" customWidth="1"/>
    <col min="25" max="25" width="10.33203125" style="0" customWidth="1"/>
  </cols>
  <sheetData>
    <row r="1" ht="15.75">
      <c r="V1" s="1" t="s">
        <v>4</v>
      </c>
    </row>
    <row r="2" ht="15.75">
      <c r="A2" s="2"/>
    </row>
    <row r="3" spans="1:25" ht="15.75">
      <c r="A3" s="127" t="s">
        <v>114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</row>
    <row r="4" ht="15.75">
      <c r="A4" s="3"/>
    </row>
    <row r="5" spans="1:23" ht="15.75">
      <c r="A5" s="63" t="s">
        <v>5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</row>
    <row r="6" ht="15.75">
      <c r="A6" s="3"/>
    </row>
    <row r="7" spans="1:25" ht="11.25">
      <c r="A7" s="96" t="s">
        <v>6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</row>
    <row r="8" spans="1:25" ht="11.2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</row>
    <row r="9" spans="1:25" ht="11.25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</row>
    <row r="10" spans="1:25" ht="12.75">
      <c r="A10" s="66" t="s">
        <v>7</v>
      </c>
      <c r="B10" s="67"/>
      <c r="C10" s="67"/>
      <c r="D10" s="67"/>
      <c r="E10" s="67"/>
      <c r="F10" s="67"/>
      <c r="G10" s="67"/>
      <c r="H10" s="67"/>
      <c r="I10" s="67"/>
      <c r="J10" s="67"/>
      <c r="K10" s="68"/>
      <c r="L10" s="64" t="s">
        <v>0</v>
      </c>
      <c r="M10" s="65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</row>
    <row r="11" spans="1:25" ht="11.25">
      <c r="A11" s="102" t="s">
        <v>8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</row>
    <row r="12" spans="1:25" ht="11.25">
      <c r="A12" s="102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</row>
    <row r="13" spans="1:25" ht="12.75">
      <c r="A13" s="69" t="s">
        <v>9</v>
      </c>
      <c r="B13" s="70"/>
      <c r="C13" s="70"/>
      <c r="D13" s="70"/>
      <c r="E13" s="70"/>
      <c r="F13" s="70"/>
      <c r="G13" s="70"/>
      <c r="H13" s="70"/>
      <c r="I13" s="70"/>
      <c r="J13" s="70"/>
      <c r="K13" s="71"/>
      <c r="L13" s="93" t="s">
        <v>10</v>
      </c>
      <c r="M13" s="94"/>
      <c r="N13" s="98">
        <v>1642.57</v>
      </c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</row>
    <row r="14" spans="1:25" ht="12">
      <c r="A14" s="72" t="s">
        <v>11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</row>
    <row r="15" spans="1:25" ht="12.75">
      <c r="A15" s="103" t="s">
        <v>12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93" t="s">
        <v>10</v>
      </c>
      <c r="M15" s="94"/>
      <c r="N15" s="99">
        <v>689.33</v>
      </c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1"/>
    </row>
    <row r="16" spans="1:25" ht="12.75">
      <c r="A16" s="104" t="s">
        <v>13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89" t="s">
        <v>10</v>
      </c>
      <c r="M16" s="90"/>
      <c r="N16" s="99">
        <v>1671.75</v>
      </c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1"/>
    </row>
    <row r="17" spans="1:25" ht="12.75">
      <c r="A17" s="104" t="s">
        <v>14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89" t="s">
        <v>10</v>
      </c>
      <c r="M17" s="90"/>
      <c r="N17" s="113">
        <v>4435.63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5"/>
    </row>
    <row r="18" spans="1:25" ht="12">
      <c r="A18" s="72" t="s">
        <v>15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</row>
    <row r="19" spans="1:25" ht="12.75">
      <c r="A19" s="103" t="s">
        <v>12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93" t="s">
        <v>10</v>
      </c>
      <c r="M19" s="94"/>
      <c r="N19" s="88">
        <v>689.33</v>
      </c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</row>
    <row r="20" spans="1:25" ht="12.75">
      <c r="A20" s="104" t="s">
        <v>16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89" t="s">
        <v>10</v>
      </c>
      <c r="M20" s="90"/>
      <c r="N20" s="88">
        <v>3080.21</v>
      </c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</row>
    <row r="21" spans="1:25" ht="12">
      <c r="A21" s="72" t="s">
        <v>17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</row>
    <row r="22" spans="1:25" ht="12.75">
      <c r="A22" s="110" t="s">
        <v>18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93" t="s">
        <v>10</v>
      </c>
      <c r="M22" s="94"/>
      <c r="N22" s="116">
        <v>859.21</v>
      </c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</row>
    <row r="23" spans="1:25" ht="12.75">
      <c r="A23" s="95" t="s">
        <v>19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89" t="s">
        <v>61</v>
      </c>
      <c r="M23" s="90"/>
      <c r="N23" s="88">
        <v>569172.65</v>
      </c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</row>
    <row r="24" spans="1:25" ht="12">
      <c r="A24" s="72" t="s">
        <v>20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</row>
    <row r="25" spans="1:25" ht="12.75">
      <c r="A25" s="45" t="s">
        <v>21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</row>
    <row r="26" spans="1:25" ht="30.75" customHeight="1">
      <c r="A26" s="124" t="s">
        <v>101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6"/>
    </row>
    <row r="27" spans="1:25" ht="11.25">
      <c r="A27" s="6" t="s">
        <v>22</v>
      </c>
      <c r="B27" s="7" t="s">
        <v>23</v>
      </c>
      <c r="C27" s="7" t="s">
        <v>24</v>
      </c>
      <c r="D27" s="7" t="s">
        <v>25</v>
      </c>
      <c r="E27" s="7" t="s">
        <v>26</v>
      </c>
      <c r="F27" s="7" t="s">
        <v>27</v>
      </c>
      <c r="G27" s="7" t="s">
        <v>28</v>
      </c>
      <c r="H27" s="7" t="s">
        <v>29</v>
      </c>
      <c r="I27" s="7" t="s">
        <v>30</v>
      </c>
      <c r="J27" s="7" t="s">
        <v>31</v>
      </c>
      <c r="K27" s="7" t="s">
        <v>32</v>
      </c>
      <c r="L27" s="7" t="s">
        <v>33</v>
      </c>
      <c r="M27" s="7" t="s">
        <v>34</v>
      </c>
      <c r="N27" s="7" t="s">
        <v>35</v>
      </c>
      <c r="O27" s="7" t="s">
        <v>36</v>
      </c>
      <c r="P27" s="7" t="s">
        <v>37</v>
      </c>
      <c r="Q27" s="7" t="s">
        <v>38</v>
      </c>
      <c r="R27" s="7" t="s">
        <v>39</v>
      </c>
      <c r="S27" s="7" t="s">
        <v>40</v>
      </c>
      <c r="T27" s="7" t="s">
        <v>41</v>
      </c>
      <c r="U27" s="7" t="s">
        <v>42</v>
      </c>
      <c r="V27" s="7" t="s">
        <v>43</v>
      </c>
      <c r="W27" s="7" t="s">
        <v>44</v>
      </c>
      <c r="X27" s="7" t="s">
        <v>45</v>
      </c>
      <c r="Y27" s="7" t="s">
        <v>62</v>
      </c>
    </row>
    <row r="28" spans="1:25" ht="11.25">
      <c r="A28" s="11">
        <v>42005</v>
      </c>
      <c r="B28" s="12">
        <v>632.09</v>
      </c>
      <c r="C28" s="12">
        <v>628.86</v>
      </c>
      <c r="D28" s="12">
        <v>628.66</v>
      </c>
      <c r="E28" s="12">
        <v>636.37</v>
      </c>
      <c r="F28" s="12">
        <v>652.35</v>
      </c>
      <c r="G28" s="12">
        <v>847.83</v>
      </c>
      <c r="H28" s="12">
        <v>849.78</v>
      </c>
      <c r="I28" s="12">
        <v>845.89</v>
      </c>
      <c r="J28" s="12">
        <v>845.77</v>
      </c>
      <c r="K28" s="12">
        <v>846.17</v>
      </c>
      <c r="L28" s="12">
        <v>850.43</v>
      </c>
      <c r="M28" s="12">
        <v>908.27</v>
      </c>
      <c r="N28" s="12">
        <v>913.59</v>
      </c>
      <c r="O28" s="12">
        <v>933.3</v>
      </c>
      <c r="P28" s="12">
        <v>948.24</v>
      </c>
      <c r="Q28" s="12">
        <v>957.23</v>
      </c>
      <c r="R28" s="12">
        <v>935.95</v>
      </c>
      <c r="S28" s="12">
        <v>855.33</v>
      </c>
      <c r="T28" s="12">
        <v>850.98</v>
      </c>
      <c r="U28" s="12">
        <v>642.04</v>
      </c>
      <c r="V28" s="12">
        <v>639.8</v>
      </c>
      <c r="W28" s="12">
        <v>639.76</v>
      </c>
      <c r="X28" s="12">
        <v>637.8</v>
      </c>
      <c r="Y28" s="12">
        <v>634.61</v>
      </c>
    </row>
    <row r="29" spans="1:25" ht="11.25">
      <c r="A29" s="11">
        <f>A28+1</f>
        <v>42006</v>
      </c>
      <c r="B29" s="12">
        <v>641.73</v>
      </c>
      <c r="C29" s="12">
        <v>625.8</v>
      </c>
      <c r="D29" s="12">
        <v>811.65</v>
      </c>
      <c r="E29" s="12">
        <v>788.32</v>
      </c>
      <c r="F29" s="12">
        <v>855.48</v>
      </c>
      <c r="G29" s="12">
        <v>951.47</v>
      </c>
      <c r="H29" s="12">
        <v>927.23</v>
      </c>
      <c r="I29" s="12">
        <v>929.13</v>
      </c>
      <c r="J29" s="12">
        <v>934.42</v>
      </c>
      <c r="K29" s="12">
        <v>862.9</v>
      </c>
      <c r="L29" s="12">
        <v>931.12</v>
      </c>
      <c r="M29" s="12">
        <v>997.24</v>
      </c>
      <c r="N29" s="12">
        <v>1003.88</v>
      </c>
      <c r="O29" s="12">
        <v>1056.29</v>
      </c>
      <c r="P29" s="12">
        <v>1078.5</v>
      </c>
      <c r="Q29" s="12">
        <v>1087.88</v>
      </c>
      <c r="R29" s="12">
        <v>1036.16</v>
      </c>
      <c r="S29" s="12">
        <v>998.72</v>
      </c>
      <c r="T29" s="12">
        <v>858.61</v>
      </c>
      <c r="U29" s="12">
        <v>666.22</v>
      </c>
      <c r="V29" s="12">
        <v>648.71</v>
      </c>
      <c r="W29" s="12">
        <v>649.44</v>
      </c>
      <c r="X29" s="12">
        <v>659.74</v>
      </c>
      <c r="Y29" s="12">
        <v>644.73</v>
      </c>
    </row>
    <row r="30" spans="1:25" ht="11.25">
      <c r="A30" s="11">
        <f aca="true" t="shared" si="0" ref="A30:A58">A29+1</f>
        <v>42007</v>
      </c>
      <c r="B30" s="12">
        <v>650.73</v>
      </c>
      <c r="C30" s="12">
        <v>647.74</v>
      </c>
      <c r="D30" s="12">
        <v>855.35</v>
      </c>
      <c r="E30" s="12">
        <v>860.92</v>
      </c>
      <c r="F30" s="12">
        <v>872.82</v>
      </c>
      <c r="G30" s="12">
        <v>1041.82</v>
      </c>
      <c r="H30" s="12">
        <v>1068.11</v>
      </c>
      <c r="I30" s="12">
        <v>1048.73</v>
      </c>
      <c r="J30" s="12">
        <v>1055.84</v>
      </c>
      <c r="K30" s="12">
        <v>1034.56</v>
      </c>
      <c r="L30" s="12">
        <v>1044.92</v>
      </c>
      <c r="M30" s="12">
        <v>1110.83</v>
      </c>
      <c r="N30" s="12">
        <v>1137.86</v>
      </c>
      <c r="O30" s="12">
        <v>1169.85</v>
      </c>
      <c r="P30" s="12">
        <v>1139.11</v>
      </c>
      <c r="Q30" s="12">
        <v>1106.84</v>
      </c>
      <c r="R30" s="12">
        <v>1109.9</v>
      </c>
      <c r="S30" s="12">
        <v>1037.93</v>
      </c>
      <c r="T30" s="12">
        <v>940.3</v>
      </c>
      <c r="U30" s="12">
        <v>870.41</v>
      </c>
      <c r="V30" s="12">
        <v>654.17</v>
      </c>
      <c r="W30" s="12">
        <v>661.67</v>
      </c>
      <c r="X30" s="12">
        <v>665.35</v>
      </c>
      <c r="Y30" s="12">
        <v>651.74</v>
      </c>
    </row>
    <row r="31" spans="1:25" ht="11.25">
      <c r="A31" s="11">
        <f t="shared" si="0"/>
        <v>42008</v>
      </c>
      <c r="B31" s="12">
        <v>681.08</v>
      </c>
      <c r="C31" s="12">
        <v>698.75</v>
      </c>
      <c r="D31" s="12">
        <v>898.9</v>
      </c>
      <c r="E31" s="12">
        <v>899.66</v>
      </c>
      <c r="F31" s="12">
        <v>961.91</v>
      </c>
      <c r="G31" s="12">
        <v>1194.97</v>
      </c>
      <c r="H31" s="12">
        <v>1177.56</v>
      </c>
      <c r="I31" s="12">
        <v>1169.85</v>
      </c>
      <c r="J31" s="12">
        <v>1189.58</v>
      </c>
      <c r="K31" s="12">
        <v>1089.35</v>
      </c>
      <c r="L31" s="12">
        <v>1189.22</v>
      </c>
      <c r="M31" s="12">
        <v>1266.87</v>
      </c>
      <c r="N31" s="12">
        <v>1260.71</v>
      </c>
      <c r="O31" s="12">
        <v>1262.91</v>
      </c>
      <c r="P31" s="12">
        <v>1340</v>
      </c>
      <c r="Q31" s="12">
        <v>1275.26</v>
      </c>
      <c r="R31" s="12">
        <v>1245.65</v>
      </c>
      <c r="S31" s="12">
        <v>1203.02</v>
      </c>
      <c r="T31" s="12">
        <v>958.06</v>
      </c>
      <c r="U31" s="12">
        <v>692.61</v>
      </c>
      <c r="V31" s="12">
        <v>690.69</v>
      </c>
      <c r="W31" s="12">
        <v>700.31</v>
      </c>
      <c r="X31" s="12">
        <v>692.5</v>
      </c>
      <c r="Y31" s="12">
        <v>683.95</v>
      </c>
    </row>
    <row r="32" spans="1:25" ht="11.25">
      <c r="A32" s="11">
        <f t="shared" si="0"/>
        <v>42009</v>
      </c>
      <c r="B32" s="12">
        <v>662.74</v>
      </c>
      <c r="C32" s="12">
        <v>675.06</v>
      </c>
      <c r="D32" s="12">
        <v>873.39</v>
      </c>
      <c r="E32" s="12">
        <v>870.52</v>
      </c>
      <c r="F32" s="12">
        <v>1017.65</v>
      </c>
      <c r="G32" s="12">
        <v>1065.72</v>
      </c>
      <c r="H32" s="12">
        <v>1093.84</v>
      </c>
      <c r="I32" s="12">
        <v>1069.08</v>
      </c>
      <c r="J32" s="12">
        <v>1062.46</v>
      </c>
      <c r="K32" s="12">
        <v>1028.11</v>
      </c>
      <c r="L32" s="12">
        <v>1057.43</v>
      </c>
      <c r="M32" s="12">
        <v>1058.32</v>
      </c>
      <c r="N32" s="12">
        <v>1123.8</v>
      </c>
      <c r="O32" s="12">
        <v>1179.07</v>
      </c>
      <c r="P32" s="12">
        <v>1142.32</v>
      </c>
      <c r="Q32" s="12">
        <v>1120.37</v>
      </c>
      <c r="R32" s="12">
        <v>1075.12</v>
      </c>
      <c r="S32" s="12">
        <v>1077.75</v>
      </c>
      <c r="T32" s="12">
        <v>939.53</v>
      </c>
      <c r="U32" s="12">
        <v>861.01</v>
      </c>
      <c r="V32" s="12">
        <v>674.93</v>
      </c>
      <c r="W32" s="12">
        <v>860.26</v>
      </c>
      <c r="X32" s="12">
        <v>668.66</v>
      </c>
      <c r="Y32" s="12">
        <v>653.93</v>
      </c>
    </row>
    <row r="33" spans="1:25" ht="11.25">
      <c r="A33" s="11">
        <f t="shared" si="0"/>
        <v>42010</v>
      </c>
      <c r="B33" s="12">
        <v>644.68</v>
      </c>
      <c r="C33" s="12">
        <v>659.85</v>
      </c>
      <c r="D33" s="12">
        <v>854.4</v>
      </c>
      <c r="E33" s="12">
        <v>853.62</v>
      </c>
      <c r="F33" s="12">
        <v>855.79</v>
      </c>
      <c r="G33" s="12">
        <v>975.96</v>
      </c>
      <c r="H33" s="12">
        <v>989.26</v>
      </c>
      <c r="I33" s="12">
        <v>970.96</v>
      </c>
      <c r="J33" s="12">
        <v>861.74</v>
      </c>
      <c r="K33" s="12">
        <v>928.43</v>
      </c>
      <c r="L33" s="12">
        <v>931.83</v>
      </c>
      <c r="M33" s="12">
        <v>1004.36</v>
      </c>
      <c r="N33" s="12">
        <v>1046.44</v>
      </c>
      <c r="O33" s="12">
        <v>1085.47</v>
      </c>
      <c r="P33" s="12">
        <v>1038.42</v>
      </c>
      <c r="Q33" s="12">
        <v>1001.81</v>
      </c>
      <c r="R33" s="12">
        <v>1008.06</v>
      </c>
      <c r="S33" s="12">
        <v>978.89</v>
      </c>
      <c r="T33" s="12">
        <v>925.83</v>
      </c>
      <c r="U33" s="12">
        <v>849.88</v>
      </c>
      <c r="V33" s="12">
        <v>644.55</v>
      </c>
      <c r="W33" s="12">
        <v>641.97</v>
      </c>
      <c r="X33" s="12">
        <v>644.55</v>
      </c>
      <c r="Y33" s="12">
        <v>636.93</v>
      </c>
    </row>
    <row r="34" spans="1:25" ht="11.25">
      <c r="A34" s="11">
        <f t="shared" si="0"/>
        <v>42011</v>
      </c>
      <c r="B34" s="12">
        <v>606.72</v>
      </c>
      <c r="C34" s="12">
        <v>610.76</v>
      </c>
      <c r="D34" s="12">
        <v>623.77</v>
      </c>
      <c r="E34" s="12">
        <v>754.58</v>
      </c>
      <c r="F34" s="12">
        <v>764.25</v>
      </c>
      <c r="G34" s="12">
        <v>793.15</v>
      </c>
      <c r="H34" s="12">
        <v>806.48</v>
      </c>
      <c r="I34" s="12">
        <v>786.21</v>
      </c>
      <c r="J34" s="12">
        <v>780.71</v>
      </c>
      <c r="K34" s="12">
        <v>770.9</v>
      </c>
      <c r="L34" s="12">
        <v>775.44</v>
      </c>
      <c r="M34" s="12">
        <v>771.92</v>
      </c>
      <c r="N34" s="12">
        <v>823.65</v>
      </c>
      <c r="O34" s="12">
        <v>824.69</v>
      </c>
      <c r="P34" s="12">
        <v>822.22</v>
      </c>
      <c r="Q34" s="12">
        <v>820.37</v>
      </c>
      <c r="R34" s="12">
        <v>792.19</v>
      </c>
      <c r="S34" s="12">
        <v>780.84</v>
      </c>
      <c r="T34" s="12">
        <v>768.77</v>
      </c>
      <c r="U34" s="12">
        <v>726.05</v>
      </c>
      <c r="V34" s="12">
        <v>608.96</v>
      </c>
      <c r="W34" s="12">
        <v>606.54</v>
      </c>
      <c r="X34" s="12">
        <v>609.03</v>
      </c>
      <c r="Y34" s="12">
        <v>609.79</v>
      </c>
    </row>
    <row r="35" spans="1:25" ht="11.25">
      <c r="A35" s="11">
        <f t="shared" si="0"/>
        <v>42012</v>
      </c>
      <c r="B35" s="12">
        <v>833.96</v>
      </c>
      <c r="C35" s="12">
        <v>843.52</v>
      </c>
      <c r="D35" s="12">
        <v>847.25</v>
      </c>
      <c r="E35" s="12">
        <v>845.45</v>
      </c>
      <c r="F35" s="12">
        <v>881.03</v>
      </c>
      <c r="G35" s="12">
        <v>907.1</v>
      </c>
      <c r="H35" s="12">
        <v>924.16</v>
      </c>
      <c r="I35" s="12">
        <v>923.99</v>
      </c>
      <c r="J35" s="12">
        <v>909.9</v>
      </c>
      <c r="K35" s="12">
        <v>910.88</v>
      </c>
      <c r="L35" s="12">
        <v>899.23</v>
      </c>
      <c r="M35" s="12">
        <v>907.27</v>
      </c>
      <c r="N35" s="12">
        <v>973.53</v>
      </c>
      <c r="O35" s="12">
        <v>974.36</v>
      </c>
      <c r="P35" s="12">
        <v>979.22</v>
      </c>
      <c r="Q35" s="12">
        <v>937.6</v>
      </c>
      <c r="R35" s="12">
        <v>924.48</v>
      </c>
      <c r="S35" s="12">
        <v>910.18</v>
      </c>
      <c r="T35" s="12">
        <v>888.11</v>
      </c>
      <c r="U35" s="12">
        <v>839.77</v>
      </c>
      <c r="V35" s="12">
        <v>831.43</v>
      </c>
      <c r="W35" s="12">
        <v>807.37</v>
      </c>
      <c r="X35" s="12">
        <v>834.89</v>
      </c>
      <c r="Y35" s="12">
        <v>812.21</v>
      </c>
    </row>
    <row r="36" spans="1:25" ht="11.25">
      <c r="A36" s="11">
        <f t="shared" si="0"/>
        <v>42013</v>
      </c>
      <c r="B36" s="12">
        <v>635.5</v>
      </c>
      <c r="C36" s="12">
        <v>835.23</v>
      </c>
      <c r="D36" s="12">
        <v>838.55</v>
      </c>
      <c r="E36" s="12">
        <v>836.13</v>
      </c>
      <c r="F36" s="12">
        <v>861.72</v>
      </c>
      <c r="G36" s="12">
        <v>866.87</v>
      </c>
      <c r="H36" s="12">
        <v>926.12</v>
      </c>
      <c r="I36" s="12">
        <v>928.36</v>
      </c>
      <c r="J36" s="12">
        <v>915.07</v>
      </c>
      <c r="K36" s="12">
        <v>909.87</v>
      </c>
      <c r="L36" s="12">
        <v>907.11</v>
      </c>
      <c r="M36" s="12">
        <v>931.2</v>
      </c>
      <c r="N36" s="12">
        <v>961.85</v>
      </c>
      <c r="O36" s="12">
        <v>995.78</v>
      </c>
      <c r="P36" s="12">
        <v>1002.58</v>
      </c>
      <c r="Q36" s="12">
        <v>959.97</v>
      </c>
      <c r="R36" s="12">
        <v>951.14</v>
      </c>
      <c r="S36" s="12">
        <v>948.64</v>
      </c>
      <c r="T36" s="12">
        <v>846.46</v>
      </c>
      <c r="U36" s="12">
        <v>831.92</v>
      </c>
      <c r="V36" s="12">
        <v>625.87</v>
      </c>
      <c r="W36" s="12">
        <v>627.73</v>
      </c>
      <c r="X36" s="12">
        <v>639.39</v>
      </c>
      <c r="Y36" s="12">
        <v>622.91</v>
      </c>
    </row>
    <row r="37" spans="1:25" ht="11.25">
      <c r="A37" s="11">
        <f t="shared" si="0"/>
        <v>42014</v>
      </c>
      <c r="B37" s="12">
        <v>620.78</v>
      </c>
      <c r="C37" s="12">
        <v>765.86</v>
      </c>
      <c r="D37" s="12">
        <v>833.3</v>
      </c>
      <c r="E37" s="12">
        <v>832.53</v>
      </c>
      <c r="F37" s="12">
        <v>853.96</v>
      </c>
      <c r="G37" s="12">
        <v>877.32</v>
      </c>
      <c r="H37" s="12">
        <v>873.26</v>
      </c>
      <c r="I37" s="12">
        <v>869.34</v>
      </c>
      <c r="J37" s="12">
        <v>868.06</v>
      </c>
      <c r="K37" s="12">
        <v>867.79</v>
      </c>
      <c r="L37" s="12">
        <v>869.54</v>
      </c>
      <c r="M37" s="12">
        <v>871.48</v>
      </c>
      <c r="N37" s="12">
        <v>932.21</v>
      </c>
      <c r="O37" s="12">
        <v>941.21</v>
      </c>
      <c r="P37" s="12">
        <v>933.96</v>
      </c>
      <c r="Q37" s="12">
        <v>900.98</v>
      </c>
      <c r="R37" s="12">
        <v>874.78</v>
      </c>
      <c r="S37" s="12">
        <v>870.69</v>
      </c>
      <c r="T37" s="12">
        <v>844.24</v>
      </c>
      <c r="U37" s="12">
        <v>837.51</v>
      </c>
      <c r="V37" s="12">
        <v>636.23</v>
      </c>
      <c r="W37" s="12">
        <v>800.63</v>
      </c>
      <c r="X37" s="12">
        <v>811.19</v>
      </c>
      <c r="Y37" s="12">
        <v>621.82</v>
      </c>
    </row>
    <row r="38" spans="1:25" ht="11.25">
      <c r="A38" s="11">
        <f t="shared" si="0"/>
        <v>42015</v>
      </c>
      <c r="B38" s="12">
        <v>608.08</v>
      </c>
      <c r="C38" s="12">
        <v>627.59</v>
      </c>
      <c r="D38" s="12">
        <v>629.26</v>
      </c>
      <c r="E38" s="12">
        <v>630.31</v>
      </c>
      <c r="F38" s="12">
        <v>764.37</v>
      </c>
      <c r="G38" s="12">
        <v>770.72</v>
      </c>
      <c r="H38" s="12">
        <v>822.07</v>
      </c>
      <c r="I38" s="12">
        <v>813.52</v>
      </c>
      <c r="J38" s="12">
        <v>768.73</v>
      </c>
      <c r="K38" s="12">
        <v>754.26</v>
      </c>
      <c r="L38" s="12">
        <v>779.61</v>
      </c>
      <c r="M38" s="12">
        <v>774.22</v>
      </c>
      <c r="N38" s="12">
        <v>818.88</v>
      </c>
      <c r="O38" s="12">
        <v>836.2</v>
      </c>
      <c r="P38" s="12">
        <v>822.48</v>
      </c>
      <c r="Q38" s="12">
        <v>815.82</v>
      </c>
      <c r="R38" s="12">
        <v>785.24</v>
      </c>
      <c r="S38" s="12">
        <v>771.63</v>
      </c>
      <c r="T38" s="12">
        <v>754.56</v>
      </c>
      <c r="U38" s="12">
        <v>619.36</v>
      </c>
      <c r="V38" s="12">
        <v>605.97</v>
      </c>
      <c r="W38" s="12">
        <v>622.49</v>
      </c>
      <c r="X38" s="12">
        <v>624.09</v>
      </c>
      <c r="Y38" s="12">
        <v>607</v>
      </c>
    </row>
    <row r="39" spans="1:25" ht="11.25">
      <c r="A39" s="11">
        <f t="shared" si="0"/>
        <v>42016</v>
      </c>
      <c r="B39" s="12">
        <v>610.44</v>
      </c>
      <c r="C39" s="12">
        <v>626.36</v>
      </c>
      <c r="D39" s="12">
        <v>757.29</v>
      </c>
      <c r="E39" s="12">
        <v>848.78</v>
      </c>
      <c r="F39" s="12">
        <v>922.66</v>
      </c>
      <c r="G39" s="12">
        <v>940.63</v>
      </c>
      <c r="H39" s="12">
        <v>945.66</v>
      </c>
      <c r="I39" s="12">
        <v>854.91</v>
      </c>
      <c r="J39" s="12">
        <v>853.29</v>
      </c>
      <c r="K39" s="12">
        <v>855.57</v>
      </c>
      <c r="L39" s="12">
        <v>856.19</v>
      </c>
      <c r="M39" s="12">
        <v>937.02</v>
      </c>
      <c r="N39" s="12">
        <v>1001.34</v>
      </c>
      <c r="O39" s="12">
        <v>1036.64</v>
      </c>
      <c r="P39" s="12">
        <v>1018.08</v>
      </c>
      <c r="Q39" s="12">
        <v>992.32</v>
      </c>
      <c r="R39" s="12">
        <v>953.2</v>
      </c>
      <c r="S39" s="12">
        <v>856.89</v>
      </c>
      <c r="T39" s="12">
        <v>853.41</v>
      </c>
      <c r="U39" s="12">
        <v>653.8</v>
      </c>
      <c r="V39" s="12">
        <v>637.68</v>
      </c>
      <c r="W39" s="12">
        <v>639.44</v>
      </c>
      <c r="X39" s="12">
        <v>653.22</v>
      </c>
      <c r="Y39" s="12">
        <v>615.7</v>
      </c>
    </row>
    <row r="40" spans="1:25" ht="11.25">
      <c r="A40" s="11">
        <f t="shared" si="0"/>
        <v>42017</v>
      </c>
      <c r="B40" s="12">
        <v>612.39</v>
      </c>
      <c r="C40" s="12">
        <v>624.78</v>
      </c>
      <c r="D40" s="12">
        <v>642</v>
      </c>
      <c r="E40" s="12">
        <v>847.48</v>
      </c>
      <c r="F40" s="12">
        <v>878.06</v>
      </c>
      <c r="G40" s="12">
        <v>881.19</v>
      </c>
      <c r="H40" s="12">
        <v>860.95</v>
      </c>
      <c r="I40" s="12">
        <v>857.36</v>
      </c>
      <c r="J40" s="12">
        <v>854.72</v>
      </c>
      <c r="K40" s="12">
        <v>850.74</v>
      </c>
      <c r="L40" s="12">
        <v>848.12</v>
      </c>
      <c r="M40" s="12">
        <v>878.59</v>
      </c>
      <c r="N40" s="12">
        <v>925.88</v>
      </c>
      <c r="O40" s="12">
        <v>966.94</v>
      </c>
      <c r="P40" s="12">
        <v>933.9</v>
      </c>
      <c r="Q40" s="12">
        <v>900.84</v>
      </c>
      <c r="R40" s="12">
        <v>892.97</v>
      </c>
      <c r="S40" s="12">
        <v>848.88</v>
      </c>
      <c r="T40" s="12">
        <v>843.5</v>
      </c>
      <c r="U40" s="12">
        <v>649.39</v>
      </c>
      <c r="V40" s="12">
        <v>629.78</v>
      </c>
      <c r="W40" s="12">
        <v>631.24</v>
      </c>
      <c r="X40" s="12">
        <v>631.95</v>
      </c>
      <c r="Y40" s="12">
        <v>614.12</v>
      </c>
    </row>
    <row r="41" spans="1:25" ht="11.25">
      <c r="A41" s="11">
        <f t="shared" si="0"/>
        <v>42018</v>
      </c>
      <c r="B41" s="12">
        <v>623.92</v>
      </c>
      <c r="C41" s="12">
        <v>656.26</v>
      </c>
      <c r="D41" s="12">
        <v>850.06</v>
      </c>
      <c r="E41" s="12">
        <v>862.65</v>
      </c>
      <c r="F41" s="12">
        <v>924.17</v>
      </c>
      <c r="G41" s="12">
        <v>944.34</v>
      </c>
      <c r="H41" s="12">
        <v>949.44</v>
      </c>
      <c r="I41" s="12">
        <v>862.39</v>
      </c>
      <c r="J41" s="12">
        <v>859.01</v>
      </c>
      <c r="K41" s="12">
        <v>860.12</v>
      </c>
      <c r="L41" s="12">
        <v>861.59</v>
      </c>
      <c r="M41" s="12">
        <v>951.48</v>
      </c>
      <c r="N41" s="12">
        <v>1013.35</v>
      </c>
      <c r="O41" s="12">
        <v>1050.18</v>
      </c>
      <c r="P41" s="12">
        <v>1034.95</v>
      </c>
      <c r="Q41" s="12">
        <v>997.17</v>
      </c>
      <c r="R41" s="12">
        <v>951.08</v>
      </c>
      <c r="S41" s="12">
        <v>926.02</v>
      </c>
      <c r="T41" s="12">
        <v>850.59</v>
      </c>
      <c r="U41" s="12">
        <v>656.75</v>
      </c>
      <c r="V41" s="12">
        <v>653.49</v>
      </c>
      <c r="W41" s="12">
        <v>652.53</v>
      </c>
      <c r="X41" s="12">
        <v>640.08</v>
      </c>
      <c r="Y41" s="12">
        <v>625.26</v>
      </c>
    </row>
    <row r="42" spans="1:25" ht="11.25">
      <c r="A42" s="11">
        <f t="shared" si="0"/>
        <v>42019</v>
      </c>
      <c r="B42" s="12">
        <v>650.29</v>
      </c>
      <c r="C42" s="12">
        <v>851.95</v>
      </c>
      <c r="D42" s="12">
        <v>866.94</v>
      </c>
      <c r="E42" s="12">
        <v>867.78</v>
      </c>
      <c r="F42" s="12">
        <v>972.37</v>
      </c>
      <c r="G42" s="12">
        <v>982.72</v>
      </c>
      <c r="H42" s="12">
        <v>972.71</v>
      </c>
      <c r="I42" s="12">
        <v>967.75</v>
      </c>
      <c r="J42" s="12">
        <v>872.81</v>
      </c>
      <c r="K42" s="12">
        <v>866.61</v>
      </c>
      <c r="L42" s="12">
        <v>866.09</v>
      </c>
      <c r="M42" s="12">
        <v>970.65</v>
      </c>
      <c r="N42" s="12">
        <v>1012.75</v>
      </c>
      <c r="O42" s="12">
        <v>1032.73</v>
      </c>
      <c r="P42" s="12">
        <v>1059.92</v>
      </c>
      <c r="Q42" s="12">
        <v>998.39</v>
      </c>
      <c r="R42" s="12">
        <v>1001.55</v>
      </c>
      <c r="S42" s="12">
        <v>873.59</v>
      </c>
      <c r="T42" s="12">
        <v>865.84</v>
      </c>
      <c r="U42" s="12">
        <v>672.61</v>
      </c>
      <c r="V42" s="12">
        <v>667.05</v>
      </c>
      <c r="W42" s="12">
        <v>666.71</v>
      </c>
      <c r="X42" s="12">
        <v>661.24</v>
      </c>
      <c r="Y42" s="12">
        <v>662.71</v>
      </c>
    </row>
    <row r="43" spans="1:25" ht="11.25">
      <c r="A43" s="11">
        <f t="shared" si="0"/>
        <v>42020</v>
      </c>
      <c r="B43" s="12">
        <v>631.72</v>
      </c>
      <c r="C43" s="12">
        <v>837.75</v>
      </c>
      <c r="D43" s="12">
        <v>852.03</v>
      </c>
      <c r="E43" s="12">
        <v>862.24</v>
      </c>
      <c r="F43" s="12">
        <v>950.67</v>
      </c>
      <c r="G43" s="12">
        <v>954.41</v>
      </c>
      <c r="H43" s="12">
        <v>951.08</v>
      </c>
      <c r="I43" s="12">
        <v>867.73</v>
      </c>
      <c r="J43" s="12">
        <v>862.67</v>
      </c>
      <c r="K43" s="12">
        <v>864.47</v>
      </c>
      <c r="L43" s="12">
        <v>865.21</v>
      </c>
      <c r="M43" s="12">
        <v>938.47</v>
      </c>
      <c r="N43" s="12">
        <v>993.14</v>
      </c>
      <c r="O43" s="12">
        <v>1046.66</v>
      </c>
      <c r="P43" s="12">
        <v>1033.39</v>
      </c>
      <c r="Q43" s="12">
        <v>1000.94</v>
      </c>
      <c r="R43" s="12">
        <v>974.71</v>
      </c>
      <c r="S43" s="12">
        <v>864.6</v>
      </c>
      <c r="T43" s="12">
        <v>863.5</v>
      </c>
      <c r="U43" s="12">
        <v>664.17</v>
      </c>
      <c r="V43" s="12">
        <v>657.11</v>
      </c>
      <c r="W43" s="12">
        <v>645.68</v>
      </c>
      <c r="X43" s="12">
        <v>654.03</v>
      </c>
      <c r="Y43" s="12">
        <v>641.59</v>
      </c>
    </row>
    <row r="44" spans="1:25" ht="11.25">
      <c r="A44" s="11">
        <f t="shared" si="0"/>
        <v>42021</v>
      </c>
      <c r="B44" s="12">
        <v>639.99</v>
      </c>
      <c r="C44" s="12">
        <v>652.63</v>
      </c>
      <c r="D44" s="12">
        <v>655.11</v>
      </c>
      <c r="E44" s="12">
        <v>662.73</v>
      </c>
      <c r="F44" s="12">
        <v>852.31</v>
      </c>
      <c r="G44" s="12">
        <v>861.54</v>
      </c>
      <c r="H44" s="12">
        <v>862.48</v>
      </c>
      <c r="I44" s="12">
        <v>860.03</v>
      </c>
      <c r="J44" s="12">
        <v>861.41</v>
      </c>
      <c r="K44" s="12">
        <v>860.2</v>
      </c>
      <c r="L44" s="12">
        <v>664.82</v>
      </c>
      <c r="M44" s="12">
        <v>892.68</v>
      </c>
      <c r="N44" s="12">
        <v>988.96</v>
      </c>
      <c r="O44" s="12">
        <v>1033.94</v>
      </c>
      <c r="P44" s="12">
        <v>990.79</v>
      </c>
      <c r="Q44" s="12">
        <v>949.59</v>
      </c>
      <c r="R44" s="12">
        <v>947.12</v>
      </c>
      <c r="S44" s="12">
        <v>854.44</v>
      </c>
      <c r="T44" s="12">
        <v>857.37</v>
      </c>
      <c r="U44" s="12">
        <v>658.37</v>
      </c>
      <c r="V44" s="12">
        <v>649.82</v>
      </c>
      <c r="W44" s="12">
        <v>653.45</v>
      </c>
      <c r="X44" s="12">
        <v>654.22</v>
      </c>
      <c r="Y44" s="12">
        <v>640.59</v>
      </c>
    </row>
    <row r="45" spans="1:25" ht="11.25">
      <c r="A45" s="11">
        <f t="shared" si="0"/>
        <v>42022</v>
      </c>
      <c r="B45" s="12">
        <v>627.18</v>
      </c>
      <c r="C45" s="12">
        <v>624.89</v>
      </c>
      <c r="D45" s="12">
        <v>623.56</v>
      </c>
      <c r="E45" s="12">
        <v>631.49</v>
      </c>
      <c r="F45" s="12">
        <v>822.39</v>
      </c>
      <c r="G45" s="12">
        <v>842.86</v>
      </c>
      <c r="H45" s="12">
        <v>845.89</v>
      </c>
      <c r="I45" s="12">
        <v>844.46</v>
      </c>
      <c r="J45" s="12">
        <v>839.21</v>
      </c>
      <c r="K45" s="12">
        <v>841.22</v>
      </c>
      <c r="L45" s="12">
        <v>839.22</v>
      </c>
      <c r="M45" s="12">
        <v>851.59</v>
      </c>
      <c r="N45" s="12">
        <v>890.5</v>
      </c>
      <c r="O45" s="12">
        <v>953.83</v>
      </c>
      <c r="P45" s="12">
        <v>927.94</v>
      </c>
      <c r="Q45" s="12">
        <v>910.3</v>
      </c>
      <c r="R45" s="12">
        <v>896.71</v>
      </c>
      <c r="S45" s="12">
        <v>845.95</v>
      </c>
      <c r="T45" s="12">
        <v>839.35</v>
      </c>
      <c r="U45" s="12">
        <v>635.23</v>
      </c>
      <c r="V45" s="12">
        <v>626.76</v>
      </c>
      <c r="W45" s="12">
        <v>627.34</v>
      </c>
      <c r="X45" s="12">
        <v>624.39</v>
      </c>
      <c r="Y45" s="12">
        <v>622.32</v>
      </c>
    </row>
    <row r="46" spans="1:25" ht="11.25">
      <c r="A46" s="11">
        <f t="shared" si="0"/>
        <v>42023</v>
      </c>
      <c r="B46" s="12">
        <v>639.02</v>
      </c>
      <c r="C46" s="12">
        <v>650.41</v>
      </c>
      <c r="D46" s="12">
        <v>849.77</v>
      </c>
      <c r="E46" s="12">
        <v>859.04</v>
      </c>
      <c r="F46" s="12">
        <v>943.24</v>
      </c>
      <c r="G46" s="12">
        <v>956.99</v>
      </c>
      <c r="H46" s="12">
        <v>944.24</v>
      </c>
      <c r="I46" s="12">
        <v>855.33</v>
      </c>
      <c r="J46" s="12">
        <v>854.95</v>
      </c>
      <c r="K46" s="12">
        <v>857.59</v>
      </c>
      <c r="L46" s="12">
        <v>856.9</v>
      </c>
      <c r="M46" s="12">
        <v>947.66</v>
      </c>
      <c r="N46" s="12">
        <v>1008.28</v>
      </c>
      <c r="O46" s="12">
        <v>1048.16</v>
      </c>
      <c r="P46" s="12">
        <v>1023.07</v>
      </c>
      <c r="Q46" s="12">
        <v>984.34</v>
      </c>
      <c r="R46" s="12">
        <v>953.21</v>
      </c>
      <c r="S46" s="12">
        <v>852.58</v>
      </c>
      <c r="T46" s="12">
        <v>847.49</v>
      </c>
      <c r="U46" s="12">
        <v>648.46</v>
      </c>
      <c r="V46" s="12">
        <v>644.53</v>
      </c>
      <c r="W46" s="12">
        <v>644.1</v>
      </c>
      <c r="X46" s="12">
        <v>633.11</v>
      </c>
      <c r="Y46" s="12">
        <v>611</v>
      </c>
    </row>
    <row r="47" spans="1:25" ht="11.25">
      <c r="A47" s="11">
        <f t="shared" si="0"/>
        <v>42024</v>
      </c>
      <c r="B47" s="12">
        <v>614.48</v>
      </c>
      <c r="C47" s="12">
        <v>618.31</v>
      </c>
      <c r="D47" s="12">
        <v>651.89</v>
      </c>
      <c r="E47" s="12">
        <v>855.55</v>
      </c>
      <c r="F47" s="12">
        <v>855.7</v>
      </c>
      <c r="G47" s="12">
        <v>924.41</v>
      </c>
      <c r="H47" s="12">
        <v>919.28</v>
      </c>
      <c r="I47" s="12">
        <v>855.54</v>
      </c>
      <c r="J47" s="12">
        <v>849.85</v>
      </c>
      <c r="K47" s="12">
        <v>850.71</v>
      </c>
      <c r="L47" s="12">
        <v>849.81</v>
      </c>
      <c r="M47" s="12">
        <v>889.63</v>
      </c>
      <c r="N47" s="12">
        <v>953.8</v>
      </c>
      <c r="O47" s="12">
        <v>996.39</v>
      </c>
      <c r="P47" s="12">
        <v>987.49</v>
      </c>
      <c r="Q47" s="12">
        <v>938</v>
      </c>
      <c r="R47" s="12">
        <v>889.34</v>
      </c>
      <c r="S47" s="12">
        <v>854.77</v>
      </c>
      <c r="T47" s="12">
        <v>847.57</v>
      </c>
      <c r="U47" s="12">
        <v>648.91</v>
      </c>
      <c r="V47" s="12">
        <v>632.33</v>
      </c>
      <c r="W47" s="12">
        <v>643.54</v>
      </c>
      <c r="X47" s="12">
        <v>629.46</v>
      </c>
      <c r="Y47" s="12">
        <v>615.36</v>
      </c>
    </row>
    <row r="48" spans="1:25" ht="11.25">
      <c r="A48" s="11">
        <f t="shared" si="0"/>
        <v>42025</v>
      </c>
      <c r="B48" s="12">
        <v>614.06</v>
      </c>
      <c r="C48" s="12">
        <v>619.83</v>
      </c>
      <c r="D48" s="12">
        <v>812.36</v>
      </c>
      <c r="E48" s="12">
        <v>837.15</v>
      </c>
      <c r="F48" s="12">
        <v>815.08</v>
      </c>
      <c r="G48" s="12">
        <v>844.87</v>
      </c>
      <c r="H48" s="12">
        <v>846.13</v>
      </c>
      <c r="I48" s="12">
        <v>844.42</v>
      </c>
      <c r="J48" s="12">
        <v>838.87</v>
      </c>
      <c r="K48" s="12">
        <v>838.92</v>
      </c>
      <c r="L48" s="12">
        <v>838.5</v>
      </c>
      <c r="M48" s="12">
        <v>844.35</v>
      </c>
      <c r="N48" s="12">
        <v>889.55</v>
      </c>
      <c r="O48" s="12">
        <v>924.03</v>
      </c>
      <c r="P48" s="12">
        <v>902.3</v>
      </c>
      <c r="Q48" s="12">
        <v>889.14</v>
      </c>
      <c r="R48" s="12">
        <v>857.25</v>
      </c>
      <c r="S48" s="12">
        <v>829.33</v>
      </c>
      <c r="T48" s="12">
        <v>641.87</v>
      </c>
      <c r="U48" s="12">
        <v>630.72</v>
      </c>
      <c r="V48" s="12">
        <v>619.18</v>
      </c>
      <c r="W48" s="12">
        <v>618.48</v>
      </c>
      <c r="X48" s="12">
        <v>611.65</v>
      </c>
      <c r="Y48" s="12">
        <v>607.69</v>
      </c>
    </row>
    <row r="49" spans="1:25" ht="11.25">
      <c r="A49" s="11">
        <f t="shared" si="0"/>
        <v>42026</v>
      </c>
      <c r="B49" s="12">
        <v>617.06</v>
      </c>
      <c r="C49" s="12">
        <v>656.58</v>
      </c>
      <c r="D49" s="12">
        <v>851.94</v>
      </c>
      <c r="E49" s="12">
        <v>890.34</v>
      </c>
      <c r="F49" s="12">
        <v>893.41</v>
      </c>
      <c r="G49" s="12">
        <v>992.03</v>
      </c>
      <c r="H49" s="12">
        <v>1010</v>
      </c>
      <c r="I49" s="12">
        <v>984.93</v>
      </c>
      <c r="J49" s="12">
        <v>864.52</v>
      </c>
      <c r="K49" s="12">
        <v>859.74</v>
      </c>
      <c r="L49" s="12">
        <v>861.28</v>
      </c>
      <c r="M49" s="12">
        <v>934.86</v>
      </c>
      <c r="N49" s="12">
        <v>1020.39</v>
      </c>
      <c r="O49" s="12">
        <v>1060.39</v>
      </c>
      <c r="P49" s="12">
        <v>1024.82</v>
      </c>
      <c r="Q49" s="12">
        <v>955.5</v>
      </c>
      <c r="R49" s="12">
        <v>974.1</v>
      </c>
      <c r="S49" s="12">
        <v>860.06</v>
      </c>
      <c r="T49" s="12">
        <v>848.58</v>
      </c>
      <c r="U49" s="12">
        <v>651.73</v>
      </c>
      <c r="V49" s="12">
        <v>647.82</v>
      </c>
      <c r="W49" s="12">
        <v>646.43</v>
      </c>
      <c r="X49" s="12">
        <v>625.14</v>
      </c>
      <c r="Y49" s="12">
        <v>635.32</v>
      </c>
    </row>
    <row r="50" spans="1:25" ht="11.25">
      <c r="A50" s="11">
        <f t="shared" si="0"/>
        <v>42027</v>
      </c>
      <c r="B50" s="12">
        <v>626.45</v>
      </c>
      <c r="C50" s="12">
        <v>845.43</v>
      </c>
      <c r="D50" s="12">
        <v>843.22</v>
      </c>
      <c r="E50" s="12">
        <v>888.46</v>
      </c>
      <c r="F50" s="12">
        <v>932.7</v>
      </c>
      <c r="G50" s="12">
        <v>948.5</v>
      </c>
      <c r="H50" s="12">
        <v>985.94</v>
      </c>
      <c r="I50" s="12">
        <v>950.45</v>
      </c>
      <c r="J50" s="12">
        <v>857.9</v>
      </c>
      <c r="K50" s="12">
        <v>856.42</v>
      </c>
      <c r="L50" s="12">
        <v>858.3</v>
      </c>
      <c r="M50" s="12">
        <v>937.87</v>
      </c>
      <c r="N50" s="12">
        <v>1011.67</v>
      </c>
      <c r="O50" s="12">
        <v>1051.33</v>
      </c>
      <c r="P50" s="12">
        <v>1052.53</v>
      </c>
      <c r="Q50" s="12">
        <v>988.49</v>
      </c>
      <c r="R50" s="12">
        <v>958.66</v>
      </c>
      <c r="S50" s="12">
        <v>855.79</v>
      </c>
      <c r="T50" s="12">
        <v>842.15</v>
      </c>
      <c r="U50" s="12">
        <v>654.2</v>
      </c>
      <c r="V50" s="12">
        <v>647.55</v>
      </c>
      <c r="W50" s="12">
        <v>643.02</v>
      </c>
      <c r="X50" s="12">
        <v>615.56</v>
      </c>
      <c r="Y50" s="12">
        <v>616.95</v>
      </c>
    </row>
    <row r="51" spans="1:25" ht="11.25">
      <c r="A51" s="11">
        <f t="shared" si="0"/>
        <v>42028</v>
      </c>
      <c r="B51" s="12">
        <v>615.91</v>
      </c>
      <c r="C51" s="12">
        <v>629.46</v>
      </c>
      <c r="D51" s="12">
        <v>622.41</v>
      </c>
      <c r="E51" s="12">
        <v>820.72</v>
      </c>
      <c r="F51" s="12">
        <v>850.04</v>
      </c>
      <c r="G51" s="12">
        <v>888.3</v>
      </c>
      <c r="H51" s="12">
        <v>889.09</v>
      </c>
      <c r="I51" s="12">
        <v>847.5</v>
      </c>
      <c r="J51" s="12">
        <v>853.67</v>
      </c>
      <c r="K51" s="12">
        <v>849.23</v>
      </c>
      <c r="L51" s="12">
        <v>846.26</v>
      </c>
      <c r="M51" s="12">
        <v>888.87</v>
      </c>
      <c r="N51" s="12">
        <v>945.12</v>
      </c>
      <c r="O51" s="12">
        <v>983.3</v>
      </c>
      <c r="P51" s="12">
        <v>953.12</v>
      </c>
      <c r="Q51" s="12">
        <v>909.62</v>
      </c>
      <c r="R51" s="12">
        <v>887.41</v>
      </c>
      <c r="S51" s="12">
        <v>846.68</v>
      </c>
      <c r="T51" s="12">
        <v>846.07</v>
      </c>
      <c r="U51" s="12">
        <v>648.09</v>
      </c>
      <c r="V51" s="12">
        <v>637.28</v>
      </c>
      <c r="W51" s="12">
        <v>634.15</v>
      </c>
      <c r="X51" s="12">
        <v>618.89</v>
      </c>
      <c r="Y51" s="12">
        <v>620.97</v>
      </c>
    </row>
    <row r="52" spans="1:25" ht="11.25">
      <c r="A52" s="11">
        <f t="shared" si="0"/>
        <v>42029</v>
      </c>
      <c r="B52" s="12">
        <v>631.25</v>
      </c>
      <c r="C52" s="12">
        <v>617.1</v>
      </c>
      <c r="D52" s="12">
        <v>617.48</v>
      </c>
      <c r="E52" s="12">
        <v>811.44</v>
      </c>
      <c r="F52" s="12">
        <v>827.92</v>
      </c>
      <c r="G52" s="12">
        <v>831.02</v>
      </c>
      <c r="H52" s="12">
        <v>877.24</v>
      </c>
      <c r="I52" s="12">
        <v>846.04</v>
      </c>
      <c r="J52" s="12">
        <v>838.33</v>
      </c>
      <c r="K52" s="12">
        <v>834.86</v>
      </c>
      <c r="L52" s="12">
        <v>833.09</v>
      </c>
      <c r="M52" s="12">
        <v>808.95</v>
      </c>
      <c r="N52" s="12">
        <v>890.23</v>
      </c>
      <c r="O52" s="12">
        <v>921.1</v>
      </c>
      <c r="P52" s="12">
        <v>938.31</v>
      </c>
      <c r="Q52" s="12">
        <v>913.95</v>
      </c>
      <c r="R52" s="12">
        <v>885.16</v>
      </c>
      <c r="S52" s="12">
        <v>841.71</v>
      </c>
      <c r="T52" s="12">
        <v>833.04</v>
      </c>
      <c r="U52" s="12">
        <v>627.64</v>
      </c>
      <c r="V52" s="12">
        <v>625.69</v>
      </c>
      <c r="W52" s="12">
        <v>628.8</v>
      </c>
      <c r="X52" s="12">
        <v>622.91</v>
      </c>
      <c r="Y52" s="12">
        <v>621.77</v>
      </c>
    </row>
    <row r="53" spans="1:25" ht="11.25">
      <c r="A53" s="11">
        <f t="shared" si="0"/>
        <v>42030</v>
      </c>
      <c r="B53" s="12">
        <v>612.94</v>
      </c>
      <c r="C53" s="12">
        <v>631.06</v>
      </c>
      <c r="D53" s="12">
        <v>831.15</v>
      </c>
      <c r="E53" s="12">
        <v>834.79</v>
      </c>
      <c r="F53" s="12">
        <v>814.99</v>
      </c>
      <c r="G53" s="12">
        <v>912.25</v>
      </c>
      <c r="H53" s="12">
        <v>979.96</v>
      </c>
      <c r="I53" s="12">
        <v>848.51</v>
      </c>
      <c r="J53" s="12">
        <v>844.62</v>
      </c>
      <c r="K53" s="12">
        <v>843.12</v>
      </c>
      <c r="L53" s="12">
        <v>845.67</v>
      </c>
      <c r="M53" s="12">
        <v>959.58</v>
      </c>
      <c r="N53" s="12">
        <v>1011.83</v>
      </c>
      <c r="O53" s="12">
        <v>1065.3</v>
      </c>
      <c r="P53" s="12">
        <v>1047.03</v>
      </c>
      <c r="Q53" s="12">
        <v>1008.37</v>
      </c>
      <c r="R53" s="12">
        <v>891.11</v>
      </c>
      <c r="S53" s="12">
        <v>843.69</v>
      </c>
      <c r="T53" s="12">
        <v>653.9</v>
      </c>
      <c r="U53" s="12">
        <v>637.69</v>
      </c>
      <c r="V53" s="12">
        <v>627.18</v>
      </c>
      <c r="W53" s="12">
        <v>626.79</v>
      </c>
      <c r="X53" s="12">
        <v>610.35</v>
      </c>
      <c r="Y53" s="12">
        <v>609.15</v>
      </c>
    </row>
    <row r="54" spans="1:25" ht="11.25">
      <c r="A54" s="11">
        <f t="shared" si="0"/>
        <v>42031</v>
      </c>
      <c r="B54" s="12">
        <v>627.48</v>
      </c>
      <c r="C54" s="12">
        <v>652.67</v>
      </c>
      <c r="D54" s="12">
        <v>667.6</v>
      </c>
      <c r="E54" s="12">
        <v>858.56</v>
      </c>
      <c r="F54" s="12">
        <v>861.73</v>
      </c>
      <c r="G54" s="12">
        <v>846.29</v>
      </c>
      <c r="H54" s="12">
        <v>864.91</v>
      </c>
      <c r="I54" s="12">
        <v>861.47</v>
      </c>
      <c r="J54" s="12">
        <v>864.75</v>
      </c>
      <c r="K54" s="12">
        <v>865.4</v>
      </c>
      <c r="L54" s="12">
        <v>865.79</v>
      </c>
      <c r="M54" s="12">
        <v>871.67</v>
      </c>
      <c r="N54" s="12">
        <v>1118</v>
      </c>
      <c r="O54" s="12">
        <v>1178.53</v>
      </c>
      <c r="P54" s="12">
        <v>1134.75</v>
      </c>
      <c r="Q54" s="12">
        <v>1078.33</v>
      </c>
      <c r="R54" s="12">
        <v>838.14</v>
      </c>
      <c r="S54" s="12">
        <v>866.88</v>
      </c>
      <c r="T54" s="12">
        <v>852.57</v>
      </c>
      <c r="U54" s="12">
        <v>663.3</v>
      </c>
      <c r="V54" s="12">
        <v>647.36</v>
      </c>
      <c r="W54" s="12">
        <v>657.31</v>
      </c>
      <c r="X54" s="12">
        <v>621.97</v>
      </c>
      <c r="Y54" s="12">
        <v>616.19</v>
      </c>
    </row>
    <row r="55" spans="1:25" ht="11.25">
      <c r="A55" s="11">
        <f t="shared" si="0"/>
        <v>42032</v>
      </c>
      <c r="B55" s="12">
        <v>649.75</v>
      </c>
      <c r="C55" s="12">
        <v>669.06</v>
      </c>
      <c r="D55" s="12">
        <v>861.27</v>
      </c>
      <c r="E55" s="12">
        <v>877.74</v>
      </c>
      <c r="F55" s="12">
        <v>841.33</v>
      </c>
      <c r="G55" s="12">
        <v>905.43</v>
      </c>
      <c r="H55" s="12">
        <v>844.22</v>
      </c>
      <c r="I55" s="12">
        <v>878.73</v>
      </c>
      <c r="J55" s="12">
        <v>881.57</v>
      </c>
      <c r="K55" s="12">
        <v>880.3</v>
      </c>
      <c r="L55" s="12">
        <v>878.57</v>
      </c>
      <c r="M55" s="12">
        <v>870.11</v>
      </c>
      <c r="N55" s="12">
        <v>1186.43</v>
      </c>
      <c r="O55" s="12">
        <v>1237.5</v>
      </c>
      <c r="P55" s="12">
        <v>1228.35</v>
      </c>
      <c r="Q55" s="12">
        <v>1135.3</v>
      </c>
      <c r="R55" s="12">
        <v>1088.95</v>
      </c>
      <c r="S55" s="12">
        <v>877.99</v>
      </c>
      <c r="T55" s="12">
        <v>682.95</v>
      </c>
      <c r="U55" s="12">
        <v>667.47</v>
      </c>
      <c r="V55" s="12">
        <v>665.1</v>
      </c>
      <c r="W55" s="12">
        <v>635.93</v>
      </c>
      <c r="X55" s="12">
        <v>639.37</v>
      </c>
      <c r="Y55" s="12">
        <v>635.92</v>
      </c>
    </row>
    <row r="56" spans="1:25" ht="11.25">
      <c r="A56" s="11">
        <f t="shared" si="0"/>
        <v>42033</v>
      </c>
      <c r="B56" s="12">
        <v>628.42</v>
      </c>
      <c r="C56" s="12">
        <v>660.49</v>
      </c>
      <c r="D56" s="12">
        <v>665.79</v>
      </c>
      <c r="E56" s="12">
        <v>864.59</v>
      </c>
      <c r="F56" s="12">
        <v>836.22</v>
      </c>
      <c r="G56" s="12">
        <v>908.29</v>
      </c>
      <c r="H56" s="12">
        <v>912.15</v>
      </c>
      <c r="I56" s="12">
        <v>881.31</v>
      </c>
      <c r="J56" s="12">
        <v>890.23</v>
      </c>
      <c r="K56" s="12">
        <v>889.06</v>
      </c>
      <c r="L56" s="12">
        <v>889.11</v>
      </c>
      <c r="M56" s="12">
        <v>879.69</v>
      </c>
      <c r="N56" s="12">
        <v>1318.71</v>
      </c>
      <c r="O56" s="12">
        <v>1347.96</v>
      </c>
      <c r="P56" s="12">
        <v>1364.33</v>
      </c>
      <c r="Q56" s="12">
        <v>1289.33</v>
      </c>
      <c r="R56" s="12">
        <v>1250.83</v>
      </c>
      <c r="S56" s="12">
        <v>885.57</v>
      </c>
      <c r="T56" s="12">
        <v>886.54</v>
      </c>
      <c r="U56" s="12">
        <v>689.6</v>
      </c>
      <c r="V56" s="12">
        <v>689.86</v>
      </c>
      <c r="W56" s="12">
        <v>668.07</v>
      </c>
      <c r="X56" s="12">
        <v>643.93</v>
      </c>
      <c r="Y56" s="12">
        <v>643.66</v>
      </c>
    </row>
    <row r="57" spans="1:25" ht="11.25">
      <c r="A57" s="11">
        <f t="shared" si="0"/>
        <v>42034</v>
      </c>
      <c r="B57" s="12">
        <v>629.25</v>
      </c>
      <c r="C57" s="12">
        <v>649.24</v>
      </c>
      <c r="D57" s="12">
        <v>847.49</v>
      </c>
      <c r="E57" s="12">
        <v>854.86</v>
      </c>
      <c r="F57" s="12">
        <v>829.82</v>
      </c>
      <c r="G57" s="12">
        <v>1157.3</v>
      </c>
      <c r="H57" s="12">
        <v>1124.06</v>
      </c>
      <c r="I57" s="12">
        <v>864.29</v>
      </c>
      <c r="J57" s="12">
        <v>869.61</v>
      </c>
      <c r="K57" s="12">
        <v>865.96</v>
      </c>
      <c r="L57" s="12">
        <v>867.45</v>
      </c>
      <c r="M57" s="12">
        <v>843.81</v>
      </c>
      <c r="N57" s="12">
        <v>1110.95</v>
      </c>
      <c r="O57" s="12">
        <v>1206.71</v>
      </c>
      <c r="P57" s="12">
        <v>1190.65</v>
      </c>
      <c r="Q57" s="12">
        <v>1118.04</v>
      </c>
      <c r="R57" s="12">
        <v>1084.81</v>
      </c>
      <c r="S57" s="12">
        <v>863.08</v>
      </c>
      <c r="T57" s="12">
        <v>862.86</v>
      </c>
      <c r="U57" s="12">
        <v>674.03</v>
      </c>
      <c r="V57" s="12">
        <v>663.99</v>
      </c>
      <c r="W57" s="12">
        <v>660.25</v>
      </c>
      <c r="X57" s="12">
        <v>626.36</v>
      </c>
      <c r="Y57" s="12">
        <v>632.65</v>
      </c>
    </row>
    <row r="58" spans="1:25" ht="11.25">
      <c r="A58" s="11">
        <f t="shared" si="0"/>
        <v>42035</v>
      </c>
      <c r="B58" s="12">
        <v>636.59</v>
      </c>
      <c r="C58" s="12">
        <v>635.09</v>
      </c>
      <c r="D58" s="12">
        <v>657.67</v>
      </c>
      <c r="E58" s="12">
        <v>854.01</v>
      </c>
      <c r="F58" s="12">
        <v>865.86</v>
      </c>
      <c r="G58" s="12">
        <v>881.12</v>
      </c>
      <c r="H58" s="12">
        <v>873.52</v>
      </c>
      <c r="I58" s="12">
        <v>870.28</v>
      </c>
      <c r="J58" s="12">
        <v>865.4</v>
      </c>
      <c r="K58" s="12">
        <v>863.32</v>
      </c>
      <c r="L58" s="12">
        <v>680.98</v>
      </c>
      <c r="M58" s="12">
        <v>869.26</v>
      </c>
      <c r="N58" s="12">
        <v>1097.78</v>
      </c>
      <c r="O58" s="12">
        <v>1190.83</v>
      </c>
      <c r="P58" s="12">
        <v>1152.61</v>
      </c>
      <c r="Q58" s="12">
        <v>1115.84</v>
      </c>
      <c r="R58" s="12">
        <v>851.93</v>
      </c>
      <c r="S58" s="12">
        <v>867.2</v>
      </c>
      <c r="T58" s="12">
        <v>867.13</v>
      </c>
      <c r="U58" s="12">
        <v>677.86</v>
      </c>
      <c r="V58" s="12">
        <v>665.03</v>
      </c>
      <c r="W58" s="12">
        <v>658.14</v>
      </c>
      <c r="X58" s="12">
        <v>657.38</v>
      </c>
      <c r="Y58" s="12">
        <v>627.55</v>
      </c>
    </row>
    <row r="59" spans="1:25" ht="12.75">
      <c r="A59" s="45" t="s">
        <v>46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</row>
    <row r="60" spans="1:25" ht="11.25">
      <c r="A60" s="8" t="s">
        <v>22</v>
      </c>
      <c r="B60" s="7" t="s">
        <v>23</v>
      </c>
      <c r="C60" s="9" t="s">
        <v>24</v>
      </c>
      <c r="D60" s="10" t="s">
        <v>25</v>
      </c>
      <c r="E60" s="7" t="s">
        <v>26</v>
      </c>
      <c r="F60" s="7" t="s">
        <v>27</v>
      </c>
      <c r="G60" s="9" t="s">
        <v>28</v>
      </c>
      <c r="H60" s="10" t="s">
        <v>29</v>
      </c>
      <c r="I60" s="7" t="s">
        <v>30</v>
      </c>
      <c r="J60" s="7" t="s">
        <v>31</v>
      </c>
      <c r="K60" s="7" t="s">
        <v>32</v>
      </c>
      <c r="L60" s="7" t="s">
        <v>33</v>
      </c>
      <c r="M60" s="7" t="s">
        <v>34</v>
      </c>
      <c r="N60" s="7" t="s">
        <v>35</v>
      </c>
      <c r="O60" s="7" t="s">
        <v>36</v>
      </c>
      <c r="P60" s="7" t="s">
        <v>37</v>
      </c>
      <c r="Q60" s="7" t="s">
        <v>38</v>
      </c>
      <c r="R60" s="7" t="s">
        <v>39</v>
      </c>
      <c r="S60" s="7" t="s">
        <v>40</v>
      </c>
      <c r="T60" s="7" t="s">
        <v>41</v>
      </c>
      <c r="U60" s="7" t="s">
        <v>42</v>
      </c>
      <c r="V60" s="7" t="s">
        <v>43</v>
      </c>
      <c r="W60" s="7" t="s">
        <v>44</v>
      </c>
      <c r="X60" s="7" t="s">
        <v>45</v>
      </c>
      <c r="Y60" s="7" t="s">
        <v>62</v>
      </c>
    </row>
    <row r="61" spans="1:25" ht="11.25">
      <c r="A61" s="11">
        <f aca="true" t="shared" si="1" ref="A61:A91">A28</f>
        <v>42005</v>
      </c>
      <c r="B61" s="27">
        <v>2.08</v>
      </c>
      <c r="C61" s="27">
        <v>15.61</v>
      </c>
      <c r="D61" s="27">
        <v>107.89</v>
      </c>
      <c r="E61" s="27">
        <v>127.29</v>
      </c>
      <c r="F61" s="27">
        <v>199.67</v>
      </c>
      <c r="G61" s="27">
        <v>1.6</v>
      </c>
      <c r="H61" s="27">
        <v>0.42</v>
      </c>
      <c r="I61" s="27">
        <v>0</v>
      </c>
      <c r="J61" s="27">
        <v>0</v>
      </c>
      <c r="K61" s="27">
        <v>0</v>
      </c>
      <c r="L61" s="27">
        <v>0</v>
      </c>
      <c r="M61" s="27">
        <v>4.31</v>
      </c>
      <c r="N61" s="27">
        <v>0</v>
      </c>
      <c r="O61" s="27">
        <v>34.66</v>
      </c>
      <c r="P61" s="27">
        <v>89.44</v>
      </c>
      <c r="Q61" s="27">
        <v>0</v>
      </c>
      <c r="R61" s="27">
        <v>12.71</v>
      </c>
      <c r="S61" s="27">
        <v>0.02</v>
      </c>
      <c r="T61" s="27">
        <v>0.73</v>
      </c>
      <c r="U61" s="27">
        <v>189.55</v>
      </c>
      <c r="V61" s="27">
        <v>149.56</v>
      </c>
      <c r="W61" s="27">
        <v>185.4</v>
      </c>
      <c r="X61" s="27">
        <v>99.19</v>
      </c>
      <c r="Y61" s="27">
        <v>15.69</v>
      </c>
    </row>
    <row r="62" spans="1:25" ht="11.25">
      <c r="A62" s="11">
        <f t="shared" si="1"/>
        <v>42006</v>
      </c>
      <c r="B62" s="27">
        <v>4.83</v>
      </c>
      <c r="C62" s="27">
        <v>35.98</v>
      </c>
      <c r="D62" s="27">
        <v>23.9</v>
      </c>
      <c r="E62" s="27">
        <v>65.81</v>
      </c>
      <c r="F62" s="27">
        <v>108.53</v>
      </c>
      <c r="G62" s="27">
        <v>12.5</v>
      </c>
      <c r="H62" s="27">
        <v>26.89</v>
      </c>
      <c r="I62" s="27">
        <v>1.43</v>
      </c>
      <c r="J62" s="27">
        <v>94.42</v>
      </c>
      <c r="K62" s="27">
        <v>221.11</v>
      </c>
      <c r="L62" s="27">
        <v>255.53</v>
      </c>
      <c r="M62" s="27">
        <v>266.15</v>
      </c>
      <c r="N62" s="27">
        <v>242.7</v>
      </c>
      <c r="O62" s="27">
        <v>225.63</v>
      </c>
      <c r="P62" s="27">
        <v>242.33</v>
      </c>
      <c r="Q62" s="27">
        <v>198.15</v>
      </c>
      <c r="R62" s="27">
        <v>141.06</v>
      </c>
      <c r="S62" s="27">
        <v>75.58</v>
      </c>
      <c r="T62" s="27">
        <v>16.36</v>
      </c>
      <c r="U62" s="27">
        <v>204.14</v>
      </c>
      <c r="V62" s="27">
        <v>218.67</v>
      </c>
      <c r="W62" s="27">
        <v>222.03</v>
      </c>
      <c r="X62" s="27">
        <v>15.44</v>
      </c>
      <c r="Y62" s="27">
        <v>14.24</v>
      </c>
    </row>
    <row r="63" spans="1:25" ht="11.25">
      <c r="A63" s="11">
        <f t="shared" si="1"/>
        <v>42007</v>
      </c>
      <c r="B63" s="27">
        <v>226.76</v>
      </c>
      <c r="C63" s="27">
        <v>234.44</v>
      </c>
      <c r="D63" s="27">
        <v>192.07</v>
      </c>
      <c r="E63" s="27">
        <v>258.28</v>
      </c>
      <c r="F63" s="27">
        <v>1064.44</v>
      </c>
      <c r="G63" s="27">
        <v>217.55</v>
      </c>
      <c r="H63" s="27">
        <v>203.55</v>
      </c>
      <c r="I63" s="27">
        <v>131.43</v>
      </c>
      <c r="J63" s="27">
        <v>172.5</v>
      </c>
      <c r="K63" s="27">
        <v>187.99</v>
      </c>
      <c r="L63" s="27">
        <v>104.82</v>
      </c>
      <c r="M63" s="27">
        <v>141.02</v>
      </c>
      <c r="N63" s="27">
        <v>52.12</v>
      </c>
      <c r="O63" s="27">
        <v>98.79</v>
      </c>
      <c r="P63" s="27">
        <v>194.39</v>
      </c>
      <c r="Q63" s="27">
        <v>193.43</v>
      </c>
      <c r="R63" s="27">
        <v>416.07</v>
      </c>
      <c r="S63" s="27">
        <v>456.56</v>
      </c>
      <c r="T63" s="27">
        <v>32.19</v>
      </c>
      <c r="U63" s="27">
        <v>17.57</v>
      </c>
      <c r="V63" s="27">
        <v>222.68</v>
      </c>
      <c r="W63" s="27">
        <v>22.27</v>
      </c>
      <c r="X63" s="27">
        <v>13.55</v>
      </c>
      <c r="Y63" s="27">
        <v>223.21</v>
      </c>
    </row>
    <row r="64" spans="1:25" ht="11.25">
      <c r="A64" s="11">
        <f t="shared" si="1"/>
        <v>42008</v>
      </c>
      <c r="B64" s="27">
        <v>214.31</v>
      </c>
      <c r="C64" s="27">
        <v>213.1</v>
      </c>
      <c r="D64" s="27">
        <v>2.86</v>
      </c>
      <c r="E64" s="27">
        <v>248.35</v>
      </c>
      <c r="F64" s="27">
        <v>189.13</v>
      </c>
      <c r="G64" s="27">
        <v>0</v>
      </c>
      <c r="H64" s="27">
        <v>107.81</v>
      </c>
      <c r="I64" s="27">
        <v>76.37</v>
      </c>
      <c r="J64" s="27">
        <v>65.81</v>
      </c>
      <c r="K64" s="27">
        <v>229.67</v>
      </c>
      <c r="L64" s="27">
        <v>306.42</v>
      </c>
      <c r="M64" s="27">
        <v>282.45</v>
      </c>
      <c r="N64" s="27">
        <v>366.74</v>
      </c>
      <c r="O64" s="27">
        <v>379.84</v>
      </c>
      <c r="P64" s="27">
        <v>406.94</v>
      </c>
      <c r="Q64" s="27">
        <v>367.01</v>
      </c>
      <c r="R64" s="27">
        <v>326.92</v>
      </c>
      <c r="S64" s="27">
        <v>298.03</v>
      </c>
      <c r="T64" s="27">
        <v>0.44</v>
      </c>
      <c r="U64" s="27">
        <v>199.88</v>
      </c>
      <c r="V64" s="27">
        <v>212.1</v>
      </c>
      <c r="W64" s="27">
        <v>197.74</v>
      </c>
      <c r="X64" s="27">
        <v>0.38</v>
      </c>
      <c r="Y64" s="27">
        <v>2.05</v>
      </c>
    </row>
    <row r="65" spans="1:25" ht="11.25">
      <c r="A65" s="11">
        <f t="shared" si="1"/>
        <v>42009</v>
      </c>
      <c r="B65" s="27">
        <v>0</v>
      </c>
      <c r="C65" s="27">
        <v>197.31</v>
      </c>
      <c r="D65" s="27">
        <v>3.69</v>
      </c>
      <c r="E65" s="27">
        <v>142.88</v>
      </c>
      <c r="F65" s="27">
        <v>5.34</v>
      </c>
      <c r="G65" s="27">
        <v>73.36</v>
      </c>
      <c r="H65" s="27">
        <v>56.01</v>
      </c>
      <c r="I65" s="27">
        <v>7.67</v>
      </c>
      <c r="J65" s="27">
        <v>0.3</v>
      </c>
      <c r="K65" s="27">
        <v>57.01</v>
      </c>
      <c r="L65" s="27">
        <v>0</v>
      </c>
      <c r="M65" s="27">
        <v>38.09</v>
      </c>
      <c r="N65" s="27">
        <v>65.83</v>
      </c>
      <c r="O65" s="27">
        <v>71.79</v>
      </c>
      <c r="P65" s="27">
        <v>105.38</v>
      </c>
      <c r="Q65" s="27">
        <v>136.13</v>
      </c>
      <c r="R65" s="27">
        <v>129.52</v>
      </c>
      <c r="S65" s="27">
        <v>57.4</v>
      </c>
      <c r="T65" s="27">
        <v>9.97</v>
      </c>
      <c r="U65" s="27">
        <v>2.03</v>
      </c>
      <c r="V65" s="27">
        <v>198.06</v>
      </c>
      <c r="W65" s="27">
        <v>1.41</v>
      </c>
      <c r="X65" s="27">
        <v>0</v>
      </c>
      <c r="Y65" s="27">
        <v>0</v>
      </c>
    </row>
    <row r="66" spans="1:25" ht="11.25">
      <c r="A66" s="11">
        <f t="shared" si="1"/>
        <v>42010</v>
      </c>
      <c r="B66" s="27">
        <v>0</v>
      </c>
      <c r="C66" s="27">
        <v>0</v>
      </c>
      <c r="D66" s="27">
        <v>2.86</v>
      </c>
      <c r="E66" s="27">
        <v>60.7</v>
      </c>
      <c r="F66" s="27">
        <v>101.19</v>
      </c>
      <c r="G66" s="27">
        <v>34.71</v>
      </c>
      <c r="H66" s="27">
        <v>0</v>
      </c>
      <c r="I66" s="27">
        <v>17.91</v>
      </c>
      <c r="J66" s="27">
        <v>115.4</v>
      </c>
      <c r="K66" s="27">
        <v>67.42</v>
      </c>
      <c r="L66" s="27">
        <v>65.98</v>
      </c>
      <c r="M66" s="27">
        <v>56.55</v>
      </c>
      <c r="N66" s="27">
        <v>46.1</v>
      </c>
      <c r="O66" s="27">
        <v>41.88</v>
      </c>
      <c r="P66" s="27">
        <v>173.05</v>
      </c>
      <c r="Q66" s="27">
        <v>123.62</v>
      </c>
      <c r="R66" s="27">
        <v>175.69</v>
      </c>
      <c r="S66" s="27">
        <v>130.88</v>
      </c>
      <c r="T66" s="27">
        <v>24.16</v>
      </c>
      <c r="U66" s="27">
        <v>10.58</v>
      </c>
      <c r="V66" s="27">
        <v>0</v>
      </c>
      <c r="W66" s="27">
        <v>14.45</v>
      </c>
      <c r="X66" s="27">
        <v>0</v>
      </c>
      <c r="Y66" s="27">
        <v>16.81</v>
      </c>
    </row>
    <row r="67" spans="1:25" ht="11.25">
      <c r="A67" s="11">
        <f t="shared" si="1"/>
        <v>42011</v>
      </c>
      <c r="B67" s="27">
        <v>2.45</v>
      </c>
      <c r="C67" s="27">
        <v>14.19</v>
      </c>
      <c r="D67" s="27">
        <v>47.67</v>
      </c>
      <c r="E67" s="27">
        <v>0</v>
      </c>
      <c r="F67" s="27">
        <v>0</v>
      </c>
      <c r="G67" s="27">
        <v>0</v>
      </c>
      <c r="H67" s="27">
        <v>1.49</v>
      </c>
      <c r="I67" s="27">
        <v>2.11</v>
      </c>
      <c r="J67" s="27">
        <v>0</v>
      </c>
      <c r="K67" s="27">
        <v>0</v>
      </c>
      <c r="L67" s="27">
        <v>17.95</v>
      </c>
      <c r="M67" s="27">
        <v>53.29</v>
      </c>
      <c r="N67" s="27">
        <v>1.94</v>
      </c>
      <c r="O67" s="27">
        <v>13.15</v>
      </c>
      <c r="P67" s="27">
        <v>2.09</v>
      </c>
      <c r="Q67" s="27">
        <v>0</v>
      </c>
      <c r="R67" s="27">
        <v>0</v>
      </c>
      <c r="S67" s="27">
        <v>0</v>
      </c>
      <c r="T67" s="27">
        <v>0</v>
      </c>
      <c r="U67" s="27">
        <v>0</v>
      </c>
      <c r="V67" s="27">
        <v>100.63</v>
      </c>
      <c r="W67" s="27">
        <v>101.57</v>
      </c>
      <c r="X67" s="27">
        <v>114.68</v>
      </c>
      <c r="Y67" s="27">
        <v>112.94</v>
      </c>
    </row>
    <row r="68" spans="1:25" ht="11.25">
      <c r="A68" s="11">
        <f t="shared" si="1"/>
        <v>42012</v>
      </c>
      <c r="B68" s="27">
        <v>0</v>
      </c>
      <c r="C68" s="27">
        <v>3.63</v>
      </c>
      <c r="D68" s="27">
        <v>22.17</v>
      </c>
      <c r="E68" s="27">
        <v>65.28</v>
      </c>
      <c r="F68" s="27">
        <v>11.32</v>
      </c>
      <c r="G68" s="27">
        <v>35.5</v>
      </c>
      <c r="H68" s="27">
        <v>67.71</v>
      </c>
      <c r="I68" s="27">
        <v>28.8</v>
      </c>
      <c r="J68" s="27">
        <v>28.28</v>
      </c>
      <c r="K68" s="27">
        <v>50.03</v>
      </c>
      <c r="L68" s="27">
        <v>49.84</v>
      </c>
      <c r="M68" s="27">
        <v>73.73</v>
      </c>
      <c r="N68" s="27">
        <v>139.11</v>
      </c>
      <c r="O68" s="27">
        <v>210.66</v>
      </c>
      <c r="P68" s="27">
        <v>222.33</v>
      </c>
      <c r="Q68" s="27">
        <v>196.53</v>
      </c>
      <c r="R68" s="27">
        <v>483.72</v>
      </c>
      <c r="S68" s="27">
        <v>500.19</v>
      </c>
      <c r="T68" s="27">
        <v>165.11</v>
      </c>
      <c r="U68" s="27">
        <v>99.31</v>
      </c>
      <c r="V68" s="27">
        <v>35.97</v>
      </c>
      <c r="W68" s="27">
        <v>47.74</v>
      </c>
      <c r="X68" s="27">
        <v>0</v>
      </c>
      <c r="Y68" s="27">
        <v>0</v>
      </c>
    </row>
    <row r="69" spans="1:25" ht="11.25">
      <c r="A69" s="11">
        <f t="shared" si="1"/>
        <v>42013</v>
      </c>
      <c r="B69" s="27">
        <v>150.47</v>
      </c>
      <c r="C69" s="27">
        <v>5.16</v>
      </c>
      <c r="D69" s="27">
        <v>7.59</v>
      </c>
      <c r="E69" s="27">
        <v>79.37</v>
      </c>
      <c r="F69" s="27">
        <v>95.49</v>
      </c>
      <c r="G69" s="27">
        <v>146.25</v>
      </c>
      <c r="H69" s="27">
        <v>135.36</v>
      </c>
      <c r="I69" s="27">
        <v>111.22</v>
      </c>
      <c r="J69" s="27">
        <v>127.58</v>
      </c>
      <c r="K69" s="27">
        <v>106</v>
      </c>
      <c r="L69" s="27">
        <v>93.64</v>
      </c>
      <c r="M69" s="27">
        <v>161.43</v>
      </c>
      <c r="N69" s="27">
        <v>232.68</v>
      </c>
      <c r="O69" s="27">
        <v>237.91</v>
      </c>
      <c r="P69" s="27">
        <v>171.38</v>
      </c>
      <c r="Q69" s="27">
        <v>209.71</v>
      </c>
      <c r="R69" s="27">
        <v>196.32</v>
      </c>
      <c r="S69" s="27">
        <v>164.58</v>
      </c>
      <c r="T69" s="27">
        <v>5.93</v>
      </c>
      <c r="U69" s="27">
        <v>2.71</v>
      </c>
      <c r="V69" s="27">
        <v>199.62</v>
      </c>
      <c r="W69" s="27">
        <v>188.45</v>
      </c>
      <c r="X69" s="27">
        <v>104.37</v>
      </c>
      <c r="Y69" s="27">
        <v>16.41</v>
      </c>
    </row>
    <row r="70" spans="1:25" ht="11.25">
      <c r="A70" s="11">
        <f t="shared" si="1"/>
        <v>42014</v>
      </c>
      <c r="B70" s="27">
        <v>16.75</v>
      </c>
      <c r="C70" s="27">
        <v>0</v>
      </c>
      <c r="D70" s="27">
        <v>0</v>
      </c>
      <c r="E70" s="27">
        <v>0</v>
      </c>
      <c r="F70" s="27">
        <v>0</v>
      </c>
      <c r="G70" s="27">
        <v>0</v>
      </c>
      <c r="H70" s="27">
        <v>3.24</v>
      </c>
      <c r="I70" s="27">
        <v>0.88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  <c r="U70" s="27">
        <v>0</v>
      </c>
      <c r="V70" s="27">
        <v>0</v>
      </c>
      <c r="W70" s="27">
        <v>0</v>
      </c>
      <c r="X70" s="27">
        <v>0</v>
      </c>
      <c r="Y70" s="27">
        <v>0</v>
      </c>
    </row>
    <row r="71" spans="1:25" ht="11.25">
      <c r="A71" s="11">
        <f t="shared" si="1"/>
        <v>42015</v>
      </c>
      <c r="B71" s="27">
        <v>1.2</v>
      </c>
      <c r="C71" s="27">
        <v>4.22</v>
      </c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0</v>
      </c>
      <c r="U71" s="27">
        <v>0.73</v>
      </c>
      <c r="V71" s="27">
        <v>0</v>
      </c>
      <c r="W71" s="27">
        <v>1.46</v>
      </c>
      <c r="X71" s="27">
        <v>0</v>
      </c>
      <c r="Y71" s="27">
        <v>0</v>
      </c>
    </row>
    <row r="72" spans="1:25" ht="11.25">
      <c r="A72" s="11">
        <f t="shared" si="1"/>
        <v>42016</v>
      </c>
      <c r="B72" s="27">
        <v>0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0.39</v>
      </c>
      <c r="K72" s="27">
        <v>0.08</v>
      </c>
      <c r="L72" s="27">
        <v>2.98</v>
      </c>
      <c r="M72" s="27">
        <v>36.75</v>
      </c>
      <c r="N72" s="27">
        <v>0</v>
      </c>
      <c r="O72" s="27">
        <v>0</v>
      </c>
      <c r="P72" s="27">
        <v>0</v>
      </c>
      <c r="Q72" s="27">
        <v>0</v>
      </c>
      <c r="R72" s="27">
        <v>13.16</v>
      </c>
      <c r="S72" s="27">
        <v>0.02</v>
      </c>
      <c r="T72" s="27">
        <v>0</v>
      </c>
      <c r="U72" s="27">
        <v>6.52</v>
      </c>
      <c r="V72" s="27">
        <v>2.51</v>
      </c>
      <c r="W72" s="27">
        <v>0</v>
      </c>
      <c r="X72" s="27">
        <v>0</v>
      </c>
      <c r="Y72" s="27">
        <v>0</v>
      </c>
    </row>
    <row r="73" spans="1:25" ht="11.25">
      <c r="A73" s="11">
        <f t="shared" si="1"/>
        <v>42017</v>
      </c>
      <c r="B73" s="27">
        <v>21.4</v>
      </c>
      <c r="C73" s="27">
        <v>4.3</v>
      </c>
      <c r="D73" s="27">
        <v>239.02</v>
      </c>
      <c r="E73" s="27">
        <v>216.09</v>
      </c>
      <c r="F73" s="27">
        <v>107.99</v>
      </c>
      <c r="G73" s="27">
        <v>127.48</v>
      </c>
      <c r="H73" s="27">
        <v>25.06</v>
      </c>
      <c r="I73" s="27">
        <v>22.62</v>
      </c>
      <c r="J73" s="27">
        <v>213.16</v>
      </c>
      <c r="K73" s="27">
        <v>190.97</v>
      </c>
      <c r="L73" s="27">
        <v>189.75</v>
      </c>
      <c r="M73" s="27">
        <v>185.62</v>
      </c>
      <c r="N73" s="27">
        <v>106.03</v>
      </c>
      <c r="O73" s="27">
        <v>160.33</v>
      </c>
      <c r="P73" s="27">
        <v>125.51</v>
      </c>
      <c r="Q73" s="27">
        <v>185.85</v>
      </c>
      <c r="R73" s="27">
        <v>90.41</v>
      </c>
      <c r="S73" s="27">
        <v>6.77</v>
      </c>
      <c r="T73" s="27">
        <v>0</v>
      </c>
      <c r="U73" s="27">
        <v>0</v>
      </c>
      <c r="V73" s="27">
        <v>0</v>
      </c>
      <c r="W73" s="27">
        <v>0</v>
      </c>
      <c r="X73" s="27">
        <v>0</v>
      </c>
      <c r="Y73" s="27">
        <v>1.57</v>
      </c>
    </row>
    <row r="74" spans="1:25" ht="11.25">
      <c r="A74" s="11">
        <f t="shared" si="1"/>
        <v>42018</v>
      </c>
      <c r="B74" s="27">
        <v>16.28</v>
      </c>
      <c r="C74" s="27">
        <v>183.97</v>
      </c>
      <c r="D74" s="27">
        <v>166.84</v>
      </c>
      <c r="E74" s="27">
        <v>270.97</v>
      </c>
      <c r="F74" s="27">
        <v>197.38</v>
      </c>
      <c r="G74" s="27">
        <v>204.75</v>
      </c>
      <c r="H74" s="27">
        <v>131.46</v>
      </c>
      <c r="I74" s="27">
        <v>213.33</v>
      </c>
      <c r="J74" s="27">
        <v>211.83</v>
      </c>
      <c r="K74" s="27">
        <v>204.17</v>
      </c>
      <c r="L74" s="27">
        <v>192.7</v>
      </c>
      <c r="M74" s="27">
        <v>180.85</v>
      </c>
      <c r="N74" s="27">
        <v>114.74</v>
      </c>
      <c r="O74" s="27">
        <v>127.09</v>
      </c>
      <c r="P74" s="27">
        <v>150.86</v>
      </c>
      <c r="Q74" s="27">
        <v>173.61</v>
      </c>
      <c r="R74" s="27">
        <v>164.88</v>
      </c>
      <c r="S74" s="27">
        <v>98.82</v>
      </c>
      <c r="T74" s="27">
        <v>8.53</v>
      </c>
      <c r="U74" s="27">
        <v>3.81</v>
      </c>
      <c r="V74" s="27">
        <v>5.55</v>
      </c>
      <c r="W74" s="27">
        <v>4.97</v>
      </c>
      <c r="X74" s="27">
        <v>18.93</v>
      </c>
      <c r="Y74" s="27">
        <v>18.85</v>
      </c>
    </row>
    <row r="75" spans="1:25" ht="11.25">
      <c r="A75" s="11">
        <f t="shared" si="1"/>
        <v>42019</v>
      </c>
      <c r="B75" s="27">
        <v>72.31</v>
      </c>
      <c r="C75" s="27">
        <v>0</v>
      </c>
      <c r="D75" s="27">
        <v>0</v>
      </c>
      <c r="E75" s="27">
        <v>47.04</v>
      </c>
      <c r="F75" s="27">
        <v>167.41</v>
      </c>
      <c r="G75" s="27">
        <v>182.87</v>
      </c>
      <c r="H75" s="27">
        <v>190.36</v>
      </c>
      <c r="I75" s="27">
        <v>145.27</v>
      </c>
      <c r="J75" s="27">
        <v>83.21</v>
      </c>
      <c r="K75" s="27">
        <v>92.75</v>
      </c>
      <c r="L75" s="27">
        <v>91.82</v>
      </c>
      <c r="M75" s="27">
        <v>208.3</v>
      </c>
      <c r="N75" s="27">
        <v>180.92</v>
      </c>
      <c r="O75" s="27">
        <v>175.9</v>
      </c>
      <c r="P75" s="27">
        <v>1.45</v>
      </c>
      <c r="Q75" s="27">
        <v>3.08</v>
      </c>
      <c r="R75" s="27">
        <v>0</v>
      </c>
      <c r="S75" s="27">
        <v>1.38</v>
      </c>
      <c r="T75" s="27">
        <v>5.08</v>
      </c>
      <c r="U75" s="27">
        <v>183.93</v>
      </c>
      <c r="V75" s="27">
        <v>193.48</v>
      </c>
      <c r="W75" s="27">
        <v>193.56</v>
      </c>
      <c r="X75" s="27">
        <v>0</v>
      </c>
      <c r="Y75" s="27">
        <v>3.04</v>
      </c>
    </row>
    <row r="76" spans="1:25" ht="11.25">
      <c r="A76" s="11">
        <f t="shared" si="1"/>
        <v>42020</v>
      </c>
      <c r="B76" s="27">
        <v>114.79</v>
      </c>
      <c r="C76" s="27">
        <v>3.93</v>
      </c>
      <c r="D76" s="27">
        <v>78.04</v>
      </c>
      <c r="E76" s="27">
        <v>214.43</v>
      </c>
      <c r="F76" s="27">
        <v>120.75</v>
      </c>
      <c r="G76" s="27">
        <v>175.41</v>
      </c>
      <c r="H76" s="27">
        <v>191.63</v>
      </c>
      <c r="I76" s="27">
        <v>27.4</v>
      </c>
      <c r="J76" s="27">
        <v>267.93</v>
      </c>
      <c r="K76" s="27">
        <v>249.21</v>
      </c>
      <c r="L76" s="27">
        <v>31.85</v>
      </c>
      <c r="M76" s="27">
        <v>184.73</v>
      </c>
      <c r="N76" s="27">
        <v>230.02</v>
      </c>
      <c r="O76" s="27">
        <v>207.64</v>
      </c>
      <c r="P76" s="27">
        <v>98.94</v>
      </c>
      <c r="Q76" s="27">
        <v>86.63</v>
      </c>
      <c r="R76" s="27">
        <v>48.7</v>
      </c>
      <c r="S76" s="27">
        <v>73.32</v>
      </c>
      <c r="T76" s="27">
        <v>1.21</v>
      </c>
      <c r="U76" s="27">
        <v>193.21</v>
      </c>
      <c r="V76" s="27">
        <v>3.29</v>
      </c>
      <c r="W76" s="27">
        <v>12.17</v>
      </c>
      <c r="X76" s="27">
        <v>3.08</v>
      </c>
      <c r="Y76" s="27">
        <v>12.1</v>
      </c>
    </row>
    <row r="77" spans="1:25" ht="11.25">
      <c r="A77" s="11">
        <f t="shared" si="1"/>
        <v>42021</v>
      </c>
      <c r="B77" s="27">
        <v>14.01</v>
      </c>
      <c r="C77" s="27">
        <v>4.67</v>
      </c>
      <c r="D77" s="27">
        <v>189.19</v>
      </c>
      <c r="E77" s="27">
        <v>200.15</v>
      </c>
      <c r="F77" s="27">
        <v>77.11</v>
      </c>
      <c r="G77" s="27">
        <v>126.7</v>
      </c>
      <c r="H77" s="27">
        <v>72.68</v>
      </c>
      <c r="I77" s="27">
        <v>1.72</v>
      </c>
      <c r="J77" s="27">
        <v>24.78</v>
      </c>
      <c r="K77" s="27">
        <v>17.64</v>
      </c>
      <c r="L77" s="27">
        <v>212.4</v>
      </c>
      <c r="M77" s="27">
        <v>184.6</v>
      </c>
      <c r="N77" s="27">
        <v>185.06</v>
      </c>
      <c r="O77" s="27">
        <v>176.84</v>
      </c>
      <c r="P77" s="27">
        <v>206.1</v>
      </c>
      <c r="Q77" s="27">
        <v>192.02</v>
      </c>
      <c r="R77" s="27">
        <v>98.09</v>
      </c>
      <c r="S77" s="27">
        <v>177.97</v>
      </c>
      <c r="T77" s="27">
        <v>36.76</v>
      </c>
      <c r="U77" s="27">
        <v>1.97</v>
      </c>
      <c r="V77" s="27">
        <v>19.98</v>
      </c>
      <c r="W77" s="27">
        <v>0.86</v>
      </c>
      <c r="X77" s="27">
        <v>0.96</v>
      </c>
      <c r="Y77" s="27">
        <v>12.86</v>
      </c>
    </row>
    <row r="78" spans="1:25" ht="11.25">
      <c r="A78" s="11">
        <f t="shared" si="1"/>
        <v>42022</v>
      </c>
      <c r="B78" s="27">
        <v>15.14</v>
      </c>
      <c r="C78" s="27">
        <v>25.05</v>
      </c>
      <c r="D78" s="27">
        <v>239.97</v>
      </c>
      <c r="E78" s="27">
        <v>243.21</v>
      </c>
      <c r="F78" s="27">
        <v>48.34</v>
      </c>
      <c r="G78" s="27">
        <v>19.82</v>
      </c>
      <c r="H78" s="27">
        <v>102.4</v>
      </c>
      <c r="I78" s="27">
        <v>25.69</v>
      </c>
      <c r="J78" s="27">
        <v>17.83</v>
      </c>
      <c r="K78" s="27">
        <v>31.9</v>
      </c>
      <c r="L78" s="27">
        <v>13.01</v>
      </c>
      <c r="M78" s="27">
        <v>172.47</v>
      </c>
      <c r="N78" s="27">
        <v>322.62</v>
      </c>
      <c r="O78" s="27">
        <v>249.75</v>
      </c>
      <c r="P78" s="27">
        <v>146.85</v>
      </c>
      <c r="Q78" s="27">
        <v>92.11</v>
      </c>
      <c r="R78" s="27">
        <v>73.29</v>
      </c>
      <c r="S78" s="27">
        <v>8.75</v>
      </c>
      <c r="T78" s="27">
        <v>4.47</v>
      </c>
      <c r="U78" s="27">
        <v>12.67</v>
      </c>
      <c r="V78" s="27">
        <v>24.32</v>
      </c>
      <c r="W78" s="27">
        <v>19.82</v>
      </c>
      <c r="X78" s="27">
        <v>0.37</v>
      </c>
      <c r="Y78" s="27">
        <v>22.62</v>
      </c>
    </row>
    <row r="79" spans="1:25" ht="11.25">
      <c r="A79" s="11">
        <f t="shared" si="1"/>
        <v>42023</v>
      </c>
      <c r="B79" s="27">
        <v>13.01</v>
      </c>
      <c r="C79" s="27">
        <v>211.9</v>
      </c>
      <c r="D79" s="27">
        <v>2.33</v>
      </c>
      <c r="E79" s="27">
        <v>17.32</v>
      </c>
      <c r="F79" s="27">
        <v>117.83</v>
      </c>
      <c r="G79" s="27">
        <v>143.06</v>
      </c>
      <c r="H79" s="27">
        <v>148.63</v>
      </c>
      <c r="I79" s="27">
        <v>32.38</v>
      </c>
      <c r="J79" s="27">
        <v>20.28</v>
      </c>
      <c r="K79" s="27">
        <v>17.6</v>
      </c>
      <c r="L79" s="27">
        <v>22.84</v>
      </c>
      <c r="M79" s="27">
        <v>134.24</v>
      </c>
      <c r="N79" s="27">
        <v>157.82</v>
      </c>
      <c r="O79" s="27">
        <v>145.02</v>
      </c>
      <c r="P79" s="27">
        <v>104.1</v>
      </c>
      <c r="Q79" s="27">
        <v>138.19</v>
      </c>
      <c r="R79" s="27">
        <v>81.09</v>
      </c>
      <c r="S79" s="27">
        <v>1.18</v>
      </c>
      <c r="T79" s="27">
        <v>6.24</v>
      </c>
      <c r="U79" s="27">
        <v>188.82</v>
      </c>
      <c r="V79" s="27">
        <v>4.2</v>
      </c>
      <c r="W79" s="27">
        <v>4.44</v>
      </c>
      <c r="X79" s="27">
        <v>1.29</v>
      </c>
      <c r="Y79" s="27">
        <v>11.09</v>
      </c>
    </row>
    <row r="80" spans="1:25" ht="11.25">
      <c r="A80" s="11">
        <f t="shared" si="1"/>
        <v>42024</v>
      </c>
      <c r="B80" s="27">
        <v>9.74</v>
      </c>
      <c r="C80" s="27">
        <v>2.78</v>
      </c>
      <c r="D80" s="27">
        <v>63.75</v>
      </c>
      <c r="E80" s="27">
        <v>0.08</v>
      </c>
      <c r="F80" s="27">
        <v>50.34</v>
      </c>
      <c r="G80" s="27">
        <v>102.27</v>
      </c>
      <c r="H80" s="27">
        <v>65.04</v>
      </c>
      <c r="I80" s="27">
        <v>4.97</v>
      </c>
      <c r="J80" s="27">
        <v>0</v>
      </c>
      <c r="K80" s="27">
        <v>2.16</v>
      </c>
      <c r="L80" s="27">
        <v>8.59</v>
      </c>
      <c r="M80" s="27">
        <v>62.94</v>
      </c>
      <c r="N80" s="27">
        <v>79.71</v>
      </c>
      <c r="O80" s="27">
        <v>137.62</v>
      </c>
      <c r="P80" s="27">
        <v>59.35</v>
      </c>
      <c r="Q80" s="27">
        <v>86.68</v>
      </c>
      <c r="R80" s="27">
        <v>0.57</v>
      </c>
      <c r="S80" s="27">
        <v>0</v>
      </c>
      <c r="T80" s="27">
        <v>0</v>
      </c>
      <c r="U80" s="27">
        <v>0.54</v>
      </c>
      <c r="V80" s="27">
        <v>0.56</v>
      </c>
      <c r="W80" s="27">
        <v>0</v>
      </c>
      <c r="X80" s="27">
        <v>0</v>
      </c>
      <c r="Y80" s="27">
        <v>1.26</v>
      </c>
    </row>
    <row r="81" spans="1:25" ht="11.25">
      <c r="A81" s="11">
        <f t="shared" si="1"/>
        <v>42025</v>
      </c>
      <c r="B81" s="27">
        <v>16.67</v>
      </c>
      <c r="C81" s="27">
        <v>221.14</v>
      </c>
      <c r="D81" s="27">
        <v>60.83</v>
      </c>
      <c r="E81" s="27">
        <v>14.51</v>
      </c>
      <c r="F81" s="27">
        <v>210.91</v>
      </c>
      <c r="G81" s="27">
        <v>200</v>
      </c>
      <c r="H81" s="27">
        <v>255.06</v>
      </c>
      <c r="I81" s="27">
        <v>43.49</v>
      </c>
      <c r="J81" s="27">
        <v>36.65</v>
      </c>
      <c r="K81" s="27">
        <v>33.47</v>
      </c>
      <c r="L81" s="27">
        <v>37.83</v>
      </c>
      <c r="M81" s="27">
        <v>45.17</v>
      </c>
      <c r="N81" s="27">
        <v>194.2</v>
      </c>
      <c r="O81" s="27">
        <v>237.31</v>
      </c>
      <c r="P81" s="27">
        <v>155.85</v>
      </c>
      <c r="Q81" s="27">
        <v>130.89</v>
      </c>
      <c r="R81" s="27">
        <v>96.67</v>
      </c>
      <c r="S81" s="27">
        <v>10.26</v>
      </c>
      <c r="T81" s="27">
        <v>0</v>
      </c>
      <c r="U81" s="27">
        <v>4</v>
      </c>
      <c r="V81" s="27">
        <v>15.13</v>
      </c>
      <c r="W81" s="27">
        <v>13.84</v>
      </c>
      <c r="X81" s="27">
        <v>12.16</v>
      </c>
      <c r="Y81" s="27">
        <v>14.33</v>
      </c>
    </row>
    <row r="82" spans="1:25" ht="11.25">
      <c r="A82" s="11">
        <f t="shared" si="1"/>
        <v>42026</v>
      </c>
      <c r="B82" s="27">
        <v>31.66</v>
      </c>
      <c r="C82" s="27">
        <v>203.27</v>
      </c>
      <c r="D82" s="27">
        <v>281.07</v>
      </c>
      <c r="E82" s="27">
        <v>1.19</v>
      </c>
      <c r="F82" s="27">
        <v>29.51</v>
      </c>
      <c r="G82" s="27">
        <v>35.09</v>
      </c>
      <c r="H82" s="27">
        <v>0</v>
      </c>
      <c r="I82" s="27">
        <v>0.98</v>
      </c>
      <c r="J82" s="27">
        <v>7.67</v>
      </c>
      <c r="K82" s="27">
        <v>8.3</v>
      </c>
      <c r="L82" s="27">
        <v>4.42</v>
      </c>
      <c r="M82" s="27">
        <v>61.16</v>
      </c>
      <c r="N82" s="27">
        <v>0</v>
      </c>
      <c r="O82" s="27">
        <v>0</v>
      </c>
      <c r="P82" s="27">
        <v>0</v>
      </c>
      <c r="Q82" s="27">
        <v>0.55</v>
      </c>
      <c r="R82" s="27">
        <v>0</v>
      </c>
      <c r="S82" s="27">
        <v>0</v>
      </c>
      <c r="T82" s="27">
        <v>0</v>
      </c>
      <c r="U82" s="27">
        <v>0.22</v>
      </c>
      <c r="V82" s="27">
        <v>0</v>
      </c>
      <c r="W82" s="27">
        <v>0</v>
      </c>
      <c r="X82" s="27">
        <v>0</v>
      </c>
      <c r="Y82" s="27">
        <v>0</v>
      </c>
    </row>
    <row r="83" spans="1:25" ht="11.25">
      <c r="A83" s="11">
        <f t="shared" si="1"/>
        <v>42027</v>
      </c>
      <c r="B83" s="27">
        <v>1.17</v>
      </c>
      <c r="C83" s="27">
        <v>0</v>
      </c>
      <c r="D83" s="27">
        <v>5.36</v>
      </c>
      <c r="E83" s="27">
        <v>0</v>
      </c>
      <c r="F83" s="27">
        <v>15.54</v>
      </c>
      <c r="G83" s="27">
        <v>47.09</v>
      </c>
      <c r="H83" s="27">
        <v>111.63</v>
      </c>
      <c r="I83" s="27">
        <v>117.33</v>
      </c>
      <c r="J83" s="27">
        <v>21.33</v>
      </c>
      <c r="K83" s="27">
        <v>17.77</v>
      </c>
      <c r="L83" s="27">
        <v>21.63</v>
      </c>
      <c r="M83" s="27">
        <v>195.76</v>
      </c>
      <c r="N83" s="27">
        <v>277.43</v>
      </c>
      <c r="O83" s="27">
        <v>278.67</v>
      </c>
      <c r="P83" s="27">
        <v>98.41</v>
      </c>
      <c r="Q83" s="27">
        <v>101.15</v>
      </c>
      <c r="R83" s="27">
        <v>80.01</v>
      </c>
      <c r="S83" s="27">
        <v>1.77</v>
      </c>
      <c r="T83" s="27">
        <v>0</v>
      </c>
      <c r="U83" s="27">
        <v>0</v>
      </c>
      <c r="V83" s="27">
        <v>2.56</v>
      </c>
      <c r="W83" s="27">
        <v>0</v>
      </c>
      <c r="X83" s="27">
        <v>0</v>
      </c>
      <c r="Y83" s="27">
        <v>0.3</v>
      </c>
    </row>
    <row r="84" spans="1:25" ht="11.25">
      <c r="A84" s="11">
        <f t="shared" si="1"/>
        <v>42028</v>
      </c>
      <c r="B84" s="27">
        <v>11.42</v>
      </c>
      <c r="C84" s="27">
        <v>2.17</v>
      </c>
      <c r="D84" s="27">
        <v>104.61</v>
      </c>
      <c r="E84" s="27">
        <v>16.16</v>
      </c>
      <c r="F84" s="27">
        <v>115.2</v>
      </c>
      <c r="G84" s="27">
        <v>108.13</v>
      </c>
      <c r="H84" s="27">
        <v>106.93</v>
      </c>
      <c r="I84" s="27">
        <v>26.96</v>
      </c>
      <c r="J84" s="27">
        <v>22.99</v>
      </c>
      <c r="K84" s="27">
        <v>15.33</v>
      </c>
      <c r="L84" s="27">
        <v>18.68</v>
      </c>
      <c r="M84" s="27">
        <v>139.96</v>
      </c>
      <c r="N84" s="27">
        <v>203.15</v>
      </c>
      <c r="O84" s="27">
        <v>169.76</v>
      </c>
      <c r="P84" s="27">
        <v>229.5</v>
      </c>
      <c r="Q84" s="27">
        <v>207.63</v>
      </c>
      <c r="R84" s="27">
        <v>42.54</v>
      </c>
      <c r="S84" s="27">
        <v>9.98</v>
      </c>
      <c r="T84" s="27">
        <v>0</v>
      </c>
      <c r="U84" s="27">
        <v>0</v>
      </c>
      <c r="V84" s="27">
        <v>0.42</v>
      </c>
      <c r="W84" s="27">
        <v>0</v>
      </c>
      <c r="X84" s="27">
        <v>0</v>
      </c>
      <c r="Y84" s="27">
        <v>0</v>
      </c>
    </row>
    <row r="85" spans="1:25" ht="11.25">
      <c r="A85" s="11">
        <f t="shared" si="1"/>
        <v>42029</v>
      </c>
      <c r="B85" s="27">
        <v>0.01</v>
      </c>
      <c r="C85" s="27">
        <v>0</v>
      </c>
      <c r="D85" s="27">
        <v>0</v>
      </c>
      <c r="E85" s="27">
        <v>6.19</v>
      </c>
      <c r="F85" s="27">
        <v>0.83</v>
      </c>
      <c r="G85" s="27">
        <v>3.58</v>
      </c>
      <c r="H85" s="27">
        <v>19.61</v>
      </c>
      <c r="I85" s="27">
        <v>1.07</v>
      </c>
      <c r="J85" s="27">
        <v>18.17</v>
      </c>
      <c r="K85" s="27">
        <v>21.71</v>
      </c>
      <c r="L85" s="27">
        <v>32.86</v>
      </c>
      <c r="M85" s="27">
        <v>218.52</v>
      </c>
      <c r="N85" s="27">
        <v>182.64</v>
      </c>
      <c r="O85" s="27">
        <v>222.14</v>
      </c>
      <c r="P85" s="27">
        <v>195.86</v>
      </c>
      <c r="Q85" s="27">
        <v>220.72</v>
      </c>
      <c r="R85" s="27">
        <v>205.25</v>
      </c>
      <c r="S85" s="27">
        <v>95.79</v>
      </c>
      <c r="T85" s="27">
        <v>19.27</v>
      </c>
      <c r="U85" s="27">
        <v>217.97</v>
      </c>
      <c r="V85" s="27">
        <v>5.21</v>
      </c>
      <c r="W85" s="27">
        <v>0.96</v>
      </c>
      <c r="X85" s="27">
        <v>0.03</v>
      </c>
      <c r="Y85" s="27">
        <v>2.09</v>
      </c>
    </row>
    <row r="86" spans="1:25" ht="11.25">
      <c r="A86" s="11">
        <f t="shared" si="1"/>
        <v>42030</v>
      </c>
      <c r="B86" s="27">
        <v>42.59</v>
      </c>
      <c r="C86" s="27">
        <v>136.95</v>
      </c>
      <c r="D86" s="27">
        <v>19.6</v>
      </c>
      <c r="E86" s="27">
        <v>23</v>
      </c>
      <c r="F86" s="27">
        <v>249.82</v>
      </c>
      <c r="G86" s="27">
        <v>180.02</v>
      </c>
      <c r="H86" s="27">
        <v>108.67</v>
      </c>
      <c r="I86" s="27">
        <v>22.8</v>
      </c>
      <c r="J86" s="27">
        <v>29.22</v>
      </c>
      <c r="K86" s="27">
        <v>30.96</v>
      </c>
      <c r="L86" s="27">
        <v>37.81</v>
      </c>
      <c r="M86" s="27">
        <v>186.68</v>
      </c>
      <c r="N86" s="27">
        <v>197.79</v>
      </c>
      <c r="O86" s="27">
        <v>215.86</v>
      </c>
      <c r="P86" s="27">
        <v>180.45</v>
      </c>
      <c r="Q86" s="27">
        <v>221.04</v>
      </c>
      <c r="R86" s="27">
        <v>209.54</v>
      </c>
      <c r="S86" s="27">
        <v>14.55</v>
      </c>
      <c r="T86" s="27">
        <v>193.18</v>
      </c>
      <c r="U86" s="27">
        <v>196.81</v>
      </c>
      <c r="V86" s="27">
        <v>14.39</v>
      </c>
      <c r="W86" s="27">
        <v>14.93</v>
      </c>
      <c r="X86" s="27">
        <v>13.69</v>
      </c>
      <c r="Y86" s="27">
        <v>14.39</v>
      </c>
    </row>
    <row r="87" spans="1:25" ht="11.25">
      <c r="A87" s="11">
        <f t="shared" si="1"/>
        <v>42031</v>
      </c>
      <c r="B87" s="27">
        <v>15.95</v>
      </c>
      <c r="C87" s="27">
        <v>184.73</v>
      </c>
      <c r="D87" s="27">
        <v>200.14</v>
      </c>
      <c r="E87" s="27">
        <v>25.7</v>
      </c>
      <c r="F87" s="27">
        <v>92.87</v>
      </c>
      <c r="G87" s="27">
        <v>479.19</v>
      </c>
      <c r="H87" s="27">
        <v>56.55</v>
      </c>
      <c r="I87" s="27">
        <v>72.54</v>
      </c>
      <c r="J87" s="27">
        <v>61.84</v>
      </c>
      <c r="K87" s="27">
        <v>56.91</v>
      </c>
      <c r="L87" s="27">
        <v>67.21</v>
      </c>
      <c r="M87" s="27">
        <v>66.9</v>
      </c>
      <c r="N87" s="27">
        <v>486.41</v>
      </c>
      <c r="O87" s="27">
        <v>477.48</v>
      </c>
      <c r="P87" s="27">
        <v>540.46</v>
      </c>
      <c r="Q87" s="27">
        <v>509.08</v>
      </c>
      <c r="R87" s="27">
        <v>45.01</v>
      </c>
      <c r="S87" s="27">
        <v>58.84</v>
      </c>
      <c r="T87" s="27">
        <v>53.95</v>
      </c>
      <c r="U87" s="27">
        <v>25.12</v>
      </c>
      <c r="V87" s="27">
        <v>0</v>
      </c>
      <c r="W87" s="27">
        <v>0</v>
      </c>
      <c r="X87" s="27">
        <v>0</v>
      </c>
      <c r="Y87" s="27">
        <v>0</v>
      </c>
    </row>
    <row r="88" spans="1:25" ht="11.25">
      <c r="A88" s="11">
        <f t="shared" si="1"/>
        <v>42032</v>
      </c>
      <c r="B88" s="27">
        <v>0</v>
      </c>
      <c r="C88" s="27">
        <v>0</v>
      </c>
      <c r="D88" s="27">
        <v>0.28</v>
      </c>
      <c r="E88" s="27">
        <v>177.54</v>
      </c>
      <c r="F88" s="27">
        <v>37.23</v>
      </c>
      <c r="G88" s="27">
        <v>15.9</v>
      </c>
      <c r="H88" s="27">
        <v>26.54</v>
      </c>
      <c r="I88" s="27">
        <v>47.09</v>
      </c>
      <c r="J88" s="27">
        <v>36.14</v>
      </c>
      <c r="K88" s="27">
        <v>31.19</v>
      </c>
      <c r="L88" s="27">
        <v>20.77</v>
      </c>
      <c r="M88" s="27">
        <v>31.94</v>
      </c>
      <c r="N88" s="27">
        <v>9.94</v>
      </c>
      <c r="O88" s="27">
        <v>11.2</v>
      </c>
      <c r="P88" s="27">
        <v>9.64</v>
      </c>
      <c r="Q88" s="27">
        <v>15.88</v>
      </c>
      <c r="R88" s="27">
        <v>5.68</v>
      </c>
      <c r="S88" s="27">
        <v>0</v>
      </c>
      <c r="T88" s="27">
        <v>0</v>
      </c>
      <c r="U88" s="27">
        <v>0</v>
      </c>
      <c r="V88" s="27">
        <v>0</v>
      </c>
      <c r="W88" s="27">
        <v>0</v>
      </c>
      <c r="X88" s="27">
        <v>0</v>
      </c>
      <c r="Y88" s="27">
        <v>0</v>
      </c>
    </row>
    <row r="89" spans="1:25" ht="11.25">
      <c r="A89" s="11">
        <f t="shared" si="1"/>
        <v>42033</v>
      </c>
      <c r="B89" s="27">
        <v>0</v>
      </c>
      <c r="C89" s="27">
        <v>2.19</v>
      </c>
      <c r="D89" s="27">
        <v>222.36</v>
      </c>
      <c r="E89" s="27">
        <v>30.51</v>
      </c>
      <c r="F89" s="27">
        <v>0</v>
      </c>
      <c r="G89" s="27">
        <v>0.26</v>
      </c>
      <c r="H89" s="27">
        <v>4.4</v>
      </c>
      <c r="I89" s="27">
        <v>4.33</v>
      </c>
      <c r="J89" s="27">
        <v>11.54</v>
      </c>
      <c r="K89" s="27">
        <v>16.89</v>
      </c>
      <c r="L89" s="27">
        <v>17.59</v>
      </c>
      <c r="M89" s="27">
        <v>15.36</v>
      </c>
      <c r="N89" s="27">
        <v>42.47</v>
      </c>
      <c r="O89" s="27">
        <v>205.45</v>
      </c>
      <c r="P89" s="27">
        <v>149.82</v>
      </c>
      <c r="Q89" s="27">
        <v>143.09</v>
      </c>
      <c r="R89" s="27">
        <v>0</v>
      </c>
      <c r="S89" s="27">
        <v>11.94</v>
      </c>
      <c r="T89" s="27">
        <v>0</v>
      </c>
      <c r="U89" s="27">
        <v>0.37</v>
      </c>
      <c r="V89" s="27">
        <v>1.17</v>
      </c>
      <c r="W89" s="27">
        <v>13.06</v>
      </c>
      <c r="X89" s="27">
        <v>9.78</v>
      </c>
      <c r="Y89" s="27">
        <v>0.68</v>
      </c>
    </row>
    <row r="90" spans="1:25" ht="11.25">
      <c r="A90" s="11">
        <f t="shared" si="1"/>
        <v>42034</v>
      </c>
      <c r="B90" s="27">
        <v>0</v>
      </c>
      <c r="C90" s="27">
        <v>0</v>
      </c>
      <c r="D90" s="27">
        <v>0</v>
      </c>
      <c r="E90" s="27">
        <v>2.52</v>
      </c>
      <c r="F90" s="27">
        <v>2.33</v>
      </c>
      <c r="G90" s="27">
        <v>0</v>
      </c>
      <c r="H90" s="27">
        <v>0</v>
      </c>
      <c r="I90" s="27">
        <v>0.13</v>
      </c>
      <c r="J90" s="27">
        <v>0</v>
      </c>
      <c r="K90" s="27">
        <v>0</v>
      </c>
      <c r="L90" s="27">
        <v>0</v>
      </c>
      <c r="M90" s="27">
        <v>0.28</v>
      </c>
      <c r="N90" s="27">
        <v>230.39</v>
      </c>
      <c r="O90" s="27">
        <v>122.55</v>
      </c>
      <c r="P90" s="27">
        <v>0.3</v>
      </c>
      <c r="Q90" s="27">
        <v>34.67</v>
      </c>
      <c r="R90" s="27">
        <v>0</v>
      </c>
      <c r="S90" s="27">
        <v>6.48</v>
      </c>
      <c r="T90" s="27">
        <v>0</v>
      </c>
      <c r="U90" s="27">
        <v>0</v>
      </c>
      <c r="V90" s="27">
        <v>0.98</v>
      </c>
      <c r="W90" s="27">
        <v>0.08</v>
      </c>
      <c r="X90" s="27">
        <v>0.22</v>
      </c>
      <c r="Y90" s="27">
        <v>0</v>
      </c>
    </row>
    <row r="91" spans="1:25" ht="11.25">
      <c r="A91" s="11">
        <f t="shared" si="1"/>
        <v>42035</v>
      </c>
      <c r="B91" s="27">
        <v>1.06</v>
      </c>
      <c r="C91" s="27">
        <v>0.36</v>
      </c>
      <c r="D91" s="27">
        <v>109.51</v>
      </c>
      <c r="E91" s="27">
        <v>0</v>
      </c>
      <c r="F91" s="27">
        <v>3.41</v>
      </c>
      <c r="G91" s="27">
        <v>1.69</v>
      </c>
      <c r="H91" s="27">
        <v>75.34</v>
      </c>
      <c r="I91" s="27">
        <v>16.31</v>
      </c>
      <c r="J91" s="27">
        <v>37.81</v>
      </c>
      <c r="K91" s="27">
        <v>60.77</v>
      </c>
      <c r="L91" s="27">
        <v>257.71</v>
      </c>
      <c r="M91" s="27">
        <v>70.82</v>
      </c>
      <c r="N91" s="27">
        <v>409.94</v>
      </c>
      <c r="O91" s="27">
        <v>57.72</v>
      </c>
      <c r="P91" s="27">
        <v>275.34</v>
      </c>
      <c r="Q91" s="27">
        <v>297.35</v>
      </c>
      <c r="R91" s="27">
        <v>335.77</v>
      </c>
      <c r="S91" s="27">
        <v>49.61</v>
      </c>
      <c r="T91" s="27">
        <v>0</v>
      </c>
      <c r="U91" s="27">
        <v>0</v>
      </c>
      <c r="V91" s="27">
        <v>0</v>
      </c>
      <c r="W91" s="27">
        <v>0</v>
      </c>
      <c r="X91" s="27">
        <v>0</v>
      </c>
      <c r="Y91" s="27">
        <v>0</v>
      </c>
    </row>
    <row r="92" spans="1:25" ht="12.75">
      <c r="A92" s="45" t="s">
        <v>47</v>
      </c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</row>
    <row r="93" spans="1:25" ht="11.25">
      <c r="A93" s="8" t="s">
        <v>22</v>
      </c>
      <c r="B93" s="7" t="s">
        <v>23</v>
      </c>
      <c r="C93" s="38" t="s">
        <v>24</v>
      </c>
      <c r="D93" s="38" t="s">
        <v>25</v>
      </c>
      <c r="E93" s="7" t="s">
        <v>26</v>
      </c>
      <c r="F93" s="7" t="s">
        <v>27</v>
      </c>
      <c r="G93" s="38" t="s">
        <v>28</v>
      </c>
      <c r="H93" s="38" t="s">
        <v>29</v>
      </c>
      <c r="I93" s="7" t="s">
        <v>30</v>
      </c>
      <c r="J93" s="7" t="s">
        <v>31</v>
      </c>
      <c r="K93" s="7" t="s">
        <v>32</v>
      </c>
      <c r="L93" s="7" t="s">
        <v>33</v>
      </c>
      <c r="M93" s="7" t="s">
        <v>34</v>
      </c>
      <c r="N93" s="7" t="s">
        <v>35</v>
      </c>
      <c r="O93" s="7" t="s">
        <v>36</v>
      </c>
      <c r="P93" s="7" t="s">
        <v>37</v>
      </c>
      <c r="Q93" s="7" t="s">
        <v>38</v>
      </c>
      <c r="R93" s="7" t="s">
        <v>39</v>
      </c>
      <c r="S93" s="7" t="s">
        <v>40</v>
      </c>
      <c r="T93" s="7" t="s">
        <v>41</v>
      </c>
      <c r="U93" s="7" t="s">
        <v>42</v>
      </c>
      <c r="V93" s="7" t="s">
        <v>43</v>
      </c>
      <c r="W93" s="7" t="s">
        <v>44</v>
      </c>
      <c r="X93" s="7" t="s">
        <v>45</v>
      </c>
      <c r="Y93" s="7" t="s">
        <v>62</v>
      </c>
    </row>
    <row r="94" spans="1:25" ht="11.25">
      <c r="A94" s="11">
        <f aca="true" t="shared" si="2" ref="A94:A124">A61</f>
        <v>42005</v>
      </c>
      <c r="B94" s="12">
        <v>36.78</v>
      </c>
      <c r="C94" s="12">
        <v>43.68</v>
      </c>
      <c r="D94" s="12">
        <v>28.52</v>
      </c>
      <c r="E94" s="12">
        <v>32.92</v>
      </c>
      <c r="F94" s="12">
        <v>9.69</v>
      </c>
      <c r="G94" s="12">
        <v>11.03</v>
      </c>
      <c r="H94" s="12">
        <v>22.91</v>
      </c>
      <c r="I94" s="12">
        <v>117.77</v>
      </c>
      <c r="J94" s="12">
        <v>229.04</v>
      </c>
      <c r="K94" s="12">
        <v>232.15</v>
      </c>
      <c r="L94" s="12">
        <v>128.62</v>
      </c>
      <c r="M94" s="12">
        <v>59.8</v>
      </c>
      <c r="N94" s="12">
        <v>93.94</v>
      </c>
      <c r="O94" s="12">
        <v>8.59</v>
      </c>
      <c r="P94" s="12">
        <v>1.18</v>
      </c>
      <c r="Q94" s="12">
        <v>28.45</v>
      </c>
      <c r="R94" s="12">
        <v>0.15</v>
      </c>
      <c r="S94" s="12">
        <v>27.15</v>
      </c>
      <c r="T94" s="12">
        <v>18.02</v>
      </c>
      <c r="U94" s="12">
        <v>16.17</v>
      </c>
      <c r="V94" s="12">
        <v>39.67</v>
      </c>
      <c r="W94" s="12">
        <v>29.16</v>
      </c>
      <c r="X94" s="12">
        <v>34.38</v>
      </c>
      <c r="Y94" s="12">
        <v>18.41</v>
      </c>
    </row>
    <row r="95" spans="1:25" ht="11.25">
      <c r="A95" s="11">
        <f t="shared" si="2"/>
        <v>42006</v>
      </c>
      <c r="B95" s="12">
        <v>0</v>
      </c>
      <c r="C95" s="12">
        <v>0</v>
      </c>
      <c r="D95" s="12">
        <v>193.94</v>
      </c>
      <c r="E95" s="12">
        <v>0</v>
      </c>
      <c r="F95" s="12">
        <v>0</v>
      </c>
      <c r="G95" s="12">
        <v>0.06</v>
      </c>
      <c r="H95" s="12">
        <v>1.75</v>
      </c>
      <c r="I95" s="12">
        <v>8.97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0.03</v>
      </c>
      <c r="U95" s="12">
        <v>0</v>
      </c>
      <c r="V95" s="12">
        <v>0</v>
      </c>
      <c r="W95" s="12">
        <v>0</v>
      </c>
      <c r="X95" s="12">
        <v>0.18</v>
      </c>
      <c r="Y95" s="12">
        <v>498.43</v>
      </c>
    </row>
    <row r="96" spans="1:25" ht="11.25">
      <c r="A96" s="11">
        <f t="shared" si="2"/>
        <v>42007</v>
      </c>
      <c r="B96" s="12">
        <v>0</v>
      </c>
      <c r="C96" s="12">
        <v>0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0.19</v>
      </c>
      <c r="U96" s="12">
        <v>0</v>
      </c>
      <c r="V96" s="12">
        <v>0</v>
      </c>
      <c r="W96" s="12">
        <v>0</v>
      </c>
      <c r="X96" s="12">
        <v>12.45</v>
      </c>
      <c r="Y96" s="12">
        <v>0</v>
      </c>
    </row>
    <row r="97" spans="1:25" ht="11.25">
      <c r="A97" s="11">
        <f t="shared" si="2"/>
        <v>42008</v>
      </c>
      <c r="B97" s="12">
        <v>23.52</v>
      </c>
      <c r="C97" s="12">
        <v>32.16</v>
      </c>
      <c r="D97" s="12">
        <v>18.1</v>
      </c>
      <c r="E97" s="12">
        <v>7.2</v>
      </c>
      <c r="F97" s="12">
        <v>1.81</v>
      </c>
      <c r="G97" s="12">
        <v>42.98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1.77</v>
      </c>
      <c r="U97" s="12">
        <v>0.03</v>
      </c>
      <c r="V97" s="12">
        <v>0</v>
      </c>
      <c r="W97" s="12">
        <v>0.68</v>
      </c>
      <c r="X97" s="12">
        <v>46.03</v>
      </c>
      <c r="Y97" s="12">
        <v>22.81</v>
      </c>
    </row>
    <row r="98" spans="1:25" ht="11.25">
      <c r="A98" s="11">
        <f t="shared" si="2"/>
        <v>42009</v>
      </c>
      <c r="B98" s="12">
        <v>512.66</v>
      </c>
      <c r="C98" s="12">
        <v>27.67</v>
      </c>
      <c r="D98" s="12">
        <v>1</v>
      </c>
      <c r="E98" s="12">
        <v>0.25</v>
      </c>
      <c r="F98" s="12">
        <v>19.5</v>
      </c>
      <c r="G98" s="12">
        <v>0</v>
      </c>
      <c r="H98" s="12">
        <v>0</v>
      </c>
      <c r="I98" s="12">
        <v>0.31</v>
      </c>
      <c r="J98" s="12">
        <v>5.33</v>
      </c>
      <c r="K98" s="12">
        <v>0</v>
      </c>
      <c r="L98" s="12">
        <v>11.26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69.09</v>
      </c>
      <c r="U98" s="12">
        <v>1.86</v>
      </c>
      <c r="V98" s="12">
        <v>2.6</v>
      </c>
      <c r="W98" s="12">
        <v>9.84</v>
      </c>
      <c r="X98" s="12">
        <v>540.24</v>
      </c>
      <c r="Y98" s="12">
        <v>527.33</v>
      </c>
    </row>
    <row r="99" spans="1:25" ht="11.25">
      <c r="A99" s="11">
        <f t="shared" si="2"/>
        <v>42010</v>
      </c>
      <c r="B99" s="12">
        <v>510.82</v>
      </c>
      <c r="C99" s="12">
        <v>526.55</v>
      </c>
      <c r="D99" s="12">
        <v>18.68</v>
      </c>
      <c r="E99" s="12">
        <v>5.05</v>
      </c>
      <c r="F99" s="12">
        <v>0</v>
      </c>
      <c r="G99" s="12">
        <v>0</v>
      </c>
      <c r="H99" s="12">
        <v>16.01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  <c r="T99" s="12">
        <v>70.76</v>
      </c>
      <c r="U99" s="12">
        <v>228.08</v>
      </c>
      <c r="V99" s="12">
        <v>495.88</v>
      </c>
      <c r="W99" s="12">
        <v>0</v>
      </c>
      <c r="X99" s="12">
        <v>50.99</v>
      </c>
      <c r="Y99" s="12">
        <v>30.94</v>
      </c>
    </row>
    <row r="100" spans="1:25" ht="11.25">
      <c r="A100" s="11">
        <f t="shared" si="2"/>
        <v>42011</v>
      </c>
      <c r="B100" s="12">
        <v>9</v>
      </c>
      <c r="C100" s="12">
        <v>24.14</v>
      </c>
      <c r="D100" s="12">
        <v>14.28</v>
      </c>
      <c r="E100" s="12">
        <v>87.73</v>
      </c>
      <c r="F100" s="12">
        <v>63.89</v>
      </c>
      <c r="G100" s="12">
        <v>124.93</v>
      </c>
      <c r="H100" s="12">
        <v>10.87</v>
      </c>
      <c r="I100" s="12">
        <v>1.87</v>
      </c>
      <c r="J100" s="12">
        <v>13.92</v>
      </c>
      <c r="K100" s="12">
        <v>19.84</v>
      </c>
      <c r="L100" s="12">
        <v>0.2</v>
      </c>
      <c r="M100" s="12">
        <v>0</v>
      </c>
      <c r="N100" s="12">
        <v>0.7</v>
      </c>
      <c r="O100" s="12">
        <v>0.08</v>
      </c>
      <c r="P100" s="12">
        <v>0.66</v>
      </c>
      <c r="Q100" s="12">
        <v>27.65</v>
      </c>
      <c r="R100" s="12">
        <v>64.54</v>
      </c>
      <c r="S100" s="12">
        <v>51.96</v>
      </c>
      <c r="T100" s="12">
        <v>50.59</v>
      </c>
      <c r="U100" s="12">
        <v>38.53</v>
      </c>
      <c r="V100" s="12">
        <v>5.02</v>
      </c>
      <c r="W100" s="12">
        <v>3.54</v>
      </c>
      <c r="X100" s="12">
        <v>1.3</v>
      </c>
      <c r="Y100" s="12">
        <v>1.44</v>
      </c>
    </row>
    <row r="101" spans="1:25" ht="11.25">
      <c r="A101" s="11">
        <f t="shared" si="2"/>
        <v>42012</v>
      </c>
      <c r="B101" s="12">
        <v>32.03</v>
      </c>
      <c r="C101" s="12">
        <v>7.56</v>
      </c>
      <c r="D101" s="12">
        <v>26.86</v>
      </c>
      <c r="E101" s="12">
        <v>1.18</v>
      </c>
      <c r="F101" s="12">
        <v>1.93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12">
        <v>61.12</v>
      </c>
      <c r="Y101" s="12">
        <v>77.55</v>
      </c>
    </row>
    <row r="102" spans="1:25" ht="11.25">
      <c r="A102" s="11">
        <f t="shared" si="2"/>
        <v>42013</v>
      </c>
      <c r="B102" s="12">
        <v>8.28</v>
      </c>
      <c r="C102" s="12">
        <v>1</v>
      </c>
      <c r="D102" s="12">
        <v>1.11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1.18</v>
      </c>
      <c r="U102" s="12">
        <v>0.03</v>
      </c>
      <c r="V102" s="12">
        <v>3.42</v>
      </c>
      <c r="W102" s="12">
        <v>6.84</v>
      </c>
      <c r="X102" s="12">
        <v>18.92</v>
      </c>
      <c r="Y102" s="12">
        <v>20.81</v>
      </c>
    </row>
    <row r="103" spans="1:25" ht="11.25">
      <c r="A103" s="11">
        <f t="shared" si="2"/>
        <v>42014</v>
      </c>
      <c r="B103" s="12">
        <v>10.83</v>
      </c>
      <c r="C103" s="12">
        <v>145.4</v>
      </c>
      <c r="D103" s="12">
        <v>92.67</v>
      </c>
      <c r="E103" s="12">
        <v>32.62</v>
      </c>
      <c r="F103" s="12">
        <v>42.79</v>
      </c>
      <c r="G103" s="12">
        <v>32.42</v>
      </c>
      <c r="H103" s="12">
        <v>8.89</v>
      </c>
      <c r="I103" s="12">
        <v>3.01</v>
      </c>
      <c r="J103" s="12">
        <v>26.86</v>
      </c>
      <c r="K103" s="12">
        <v>58.27</v>
      </c>
      <c r="L103" s="12">
        <v>127.87</v>
      </c>
      <c r="M103" s="12">
        <v>60.64</v>
      </c>
      <c r="N103" s="12">
        <v>77.87</v>
      </c>
      <c r="O103" s="12">
        <v>73.05</v>
      </c>
      <c r="P103" s="12">
        <v>75.53</v>
      </c>
      <c r="Q103" s="12">
        <v>83.45</v>
      </c>
      <c r="R103" s="12">
        <v>59.48</v>
      </c>
      <c r="S103" s="12">
        <v>39.03</v>
      </c>
      <c r="T103" s="12">
        <v>117.59</v>
      </c>
      <c r="U103" s="12">
        <v>740.46</v>
      </c>
      <c r="V103" s="12">
        <v>538.69</v>
      </c>
      <c r="W103" s="12">
        <v>194.28</v>
      </c>
      <c r="X103" s="12">
        <v>792.51</v>
      </c>
      <c r="Y103" s="12">
        <v>359.79</v>
      </c>
    </row>
    <row r="104" spans="1:25" ht="11.25">
      <c r="A104" s="11">
        <f t="shared" si="2"/>
        <v>42015</v>
      </c>
      <c r="B104" s="12">
        <v>27.77</v>
      </c>
      <c r="C104" s="12">
        <v>25.8</v>
      </c>
      <c r="D104" s="12">
        <v>351.74</v>
      </c>
      <c r="E104" s="12">
        <v>342.16</v>
      </c>
      <c r="F104" s="12">
        <v>112.74</v>
      </c>
      <c r="G104" s="12">
        <v>18.62</v>
      </c>
      <c r="H104" s="12">
        <v>29.37</v>
      </c>
      <c r="I104" s="12">
        <v>23.27</v>
      </c>
      <c r="J104" s="12">
        <v>7.3</v>
      </c>
      <c r="K104" s="12">
        <v>29.77</v>
      </c>
      <c r="L104" s="12">
        <v>98.35</v>
      </c>
      <c r="M104" s="12">
        <v>51.72</v>
      </c>
      <c r="N104" s="12">
        <v>82.9</v>
      </c>
      <c r="O104" s="12">
        <v>39.4</v>
      </c>
      <c r="P104" s="12">
        <v>46.77</v>
      </c>
      <c r="Q104" s="12">
        <v>22.75</v>
      </c>
      <c r="R104" s="12">
        <v>16.4</v>
      </c>
      <c r="S104" s="12">
        <v>11.46</v>
      </c>
      <c r="T104" s="12">
        <v>24.73</v>
      </c>
      <c r="U104" s="12">
        <v>7.41</v>
      </c>
      <c r="V104" s="12">
        <v>515.41</v>
      </c>
      <c r="W104" s="12">
        <v>15.14</v>
      </c>
      <c r="X104" s="12">
        <v>542.85</v>
      </c>
      <c r="Y104" s="12">
        <v>527.6</v>
      </c>
    </row>
    <row r="105" spans="1:25" ht="11.25">
      <c r="A105" s="11">
        <f t="shared" si="2"/>
        <v>42016</v>
      </c>
      <c r="B105" s="12">
        <v>640.74</v>
      </c>
      <c r="C105" s="12">
        <v>545.39</v>
      </c>
      <c r="D105" s="12">
        <v>145.19</v>
      </c>
      <c r="E105" s="12">
        <v>230.44</v>
      </c>
      <c r="F105" s="12">
        <v>957.2</v>
      </c>
      <c r="G105" s="12">
        <v>45.11</v>
      </c>
      <c r="H105" s="12">
        <v>40.6</v>
      </c>
      <c r="I105" s="12">
        <v>4.95</v>
      </c>
      <c r="J105" s="12">
        <v>2.51</v>
      </c>
      <c r="K105" s="12">
        <v>6.06</v>
      </c>
      <c r="L105" s="12">
        <v>1.22</v>
      </c>
      <c r="M105" s="12">
        <v>0</v>
      </c>
      <c r="N105" s="12">
        <v>34.07</v>
      </c>
      <c r="O105" s="12">
        <v>27.58</v>
      </c>
      <c r="P105" s="12">
        <v>7.74</v>
      </c>
      <c r="Q105" s="12">
        <v>17.73</v>
      </c>
      <c r="R105" s="12">
        <v>0.03</v>
      </c>
      <c r="S105" s="12">
        <v>230.66</v>
      </c>
      <c r="T105" s="12">
        <v>2.79</v>
      </c>
      <c r="U105" s="12">
        <v>0</v>
      </c>
      <c r="V105" s="12">
        <v>0</v>
      </c>
      <c r="W105" s="12">
        <v>503.02</v>
      </c>
      <c r="X105" s="12">
        <v>542</v>
      </c>
      <c r="Y105" s="12">
        <v>29.76</v>
      </c>
    </row>
    <row r="106" spans="1:25" ht="11.25">
      <c r="A106" s="11">
        <f t="shared" si="2"/>
        <v>42017</v>
      </c>
      <c r="B106" s="12">
        <v>0</v>
      </c>
      <c r="C106" s="12">
        <v>0</v>
      </c>
      <c r="D106" s="12">
        <v>0</v>
      </c>
      <c r="E106" s="12">
        <v>0</v>
      </c>
      <c r="F106" s="12">
        <v>0</v>
      </c>
      <c r="G106" s="12">
        <v>0</v>
      </c>
      <c r="H106" s="12">
        <v>0.24</v>
      </c>
      <c r="I106" s="12">
        <v>0.67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2.25</v>
      </c>
      <c r="T106" s="12">
        <v>727.62</v>
      </c>
      <c r="U106" s="12">
        <v>520.02</v>
      </c>
      <c r="V106" s="12">
        <v>49.84</v>
      </c>
      <c r="W106" s="12">
        <v>525.99</v>
      </c>
      <c r="X106" s="12">
        <v>526.84</v>
      </c>
      <c r="Y106" s="12">
        <v>11.97</v>
      </c>
    </row>
    <row r="107" spans="1:25" ht="11.25">
      <c r="A107" s="11">
        <f t="shared" si="2"/>
        <v>42018</v>
      </c>
      <c r="B107" s="12">
        <v>14.19</v>
      </c>
      <c r="C107" s="12">
        <v>10.39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v>1.05</v>
      </c>
      <c r="U107" s="12">
        <v>4.6</v>
      </c>
      <c r="V107" s="12">
        <v>24.25</v>
      </c>
      <c r="W107" s="12">
        <v>7.75</v>
      </c>
      <c r="X107" s="12">
        <v>44.1</v>
      </c>
      <c r="Y107" s="12">
        <v>40.57</v>
      </c>
    </row>
    <row r="108" spans="1:25" ht="11.25">
      <c r="A108" s="11">
        <f t="shared" si="2"/>
        <v>42019</v>
      </c>
      <c r="B108" s="12">
        <v>35.76</v>
      </c>
      <c r="C108" s="12">
        <v>138.85</v>
      </c>
      <c r="D108" s="12">
        <v>85.37</v>
      </c>
      <c r="E108" s="12">
        <v>20.41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12.42</v>
      </c>
      <c r="Q108" s="12">
        <v>1.18</v>
      </c>
      <c r="R108" s="12">
        <v>35.76</v>
      </c>
      <c r="S108" s="12">
        <v>13.99</v>
      </c>
      <c r="T108" s="12">
        <v>23.72</v>
      </c>
      <c r="U108" s="12">
        <v>27.81</v>
      </c>
      <c r="V108" s="12">
        <v>16.57</v>
      </c>
      <c r="W108" s="12">
        <v>10.33</v>
      </c>
      <c r="X108" s="12">
        <v>108.97</v>
      </c>
      <c r="Y108" s="12">
        <v>62.51</v>
      </c>
    </row>
    <row r="109" spans="1:25" ht="11.25">
      <c r="A109" s="11">
        <f t="shared" si="2"/>
        <v>42020</v>
      </c>
      <c r="B109" s="12">
        <v>16.82</v>
      </c>
      <c r="C109" s="12">
        <v>3.99</v>
      </c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1.23</v>
      </c>
      <c r="J109" s="12">
        <v>0</v>
      </c>
      <c r="K109" s="12">
        <v>0</v>
      </c>
      <c r="L109" s="12">
        <v>0.65</v>
      </c>
      <c r="M109" s="12">
        <v>0</v>
      </c>
      <c r="N109" s="12">
        <v>0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20.59</v>
      </c>
      <c r="U109" s="12">
        <v>25.5</v>
      </c>
      <c r="V109" s="12">
        <v>30.21</v>
      </c>
      <c r="W109" s="12">
        <v>11.37</v>
      </c>
      <c r="X109" s="12">
        <v>59.54</v>
      </c>
      <c r="Y109" s="12">
        <v>55.96</v>
      </c>
    </row>
    <row r="110" spans="1:25" ht="11.25">
      <c r="A110" s="11">
        <f t="shared" si="2"/>
        <v>42021</v>
      </c>
      <c r="B110" s="12">
        <v>57.65</v>
      </c>
      <c r="C110" s="12">
        <v>56.24</v>
      </c>
      <c r="D110" s="12">
        <v>22.6</v>
      </c>
      <c r="E110" s="12">
        <v>6.17</v>
      </c>
      <c r="F110" s="12">
        <v>6.3</v>
      </c>
      <c r="G110" s="12">
        <v>0</v>
      </c>
      <c r="H110" s="12">
        <v>0</v>
      </c>
      <c r="I110" s="12">
        <v>0.04</v>
      </c>
      <c r="J110" s="12">
        <v>0</v>
      </c>
      <c r="K110" s="12">
        <v>0.06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>
        <v>0</v>
      </c>
      <c r="R110" s="12">
        <v>0</v>
      </c>
      <c r="S110" s="12">
        <v>2.44</v>
      </c>
      <c r="T110" s="12">
        <v>0.11</v>
      </c>
      <c r="U110" s="12">
        <v>5.86</v>
      </c>
      <c r="V110" s="12">
        <v>0.01</v>
      </c>
      <c r="W110" s="12">
        <v>1.44</v>
      </c>
      <c r="X110" s="12">
        <v>26.55</v>
      </c>
      <c r="Y110" s="12">
        <v>5.59</v>
      </c>
    </row>
    <row r="111" spans="1:25" ht="11.25">
      <c r="A111" s="11">
        <f t="shared" si="2"/>
        <v>42022</v>
      </c>
      <c r="B111" s="12">
        <v>0</v>
      </c>
      <c r="C111" s="12">
        <v>0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0.08</v>
      </c>
      <c r="J111" s="12">
        <v>224.47</v>
      </c>
      <c r="K111" s="12">
        <v>227.75</v>
      </c>
      <c r="L111" s="12">
        <v>9.94</v>
      </c>
      <c r="M111" s="12">
        <v>0</v>
      </c>
      <c r="N111" s="12">
        <v>0</v>
      </c>
      <c r="O111" s="12">
        <v>0</v>
      </c>
      <c r="P111" s="12">
        <v>0</v>
      </c>
      <c r="Q111" s="12">
        <v>0</v>
      </c>
      <c r="R111" s="12">
        <v>0</v>
      </c>
      <c r="S111" s="12">
        <v>1.25</v>
      </c>
      <c r="T111" s="12">
        <v>712.35</v>
      </c>
      <c r="U111" s="12">
        <v>24.67</v>
      </c>
      <c r="V111" s="12">
        <v>0</v>
      </c>
      <c r="W111" s="12">
        <v>0.08</v>
      </c>
      <c r="X111" s="12">
        <v>2.72</v>
      </c>
      <c r="Y111" s="12">
        <v>0</v>
      </c>
    </row>
    <row r="112" spans="1:25" ht="11.25">
      <c r="A112" s="11">
        <f t="shared" si="2"/>
        <v>42023</v>
      </c>
      <c r="B112" s="12">
        <v>0.93</v>
      </c>
      <c r="C112" s="12">
        <v>0</v>
      </c>
      <c r="D112" s="12">
        <v>5.58</v>
      </c>
      <c r="E112" s="12">
        <v>0.17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0.37</v>
      </c>
      <c r="L112" s="12">
        <v>0.31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12">
        <v>0</v>
      </c>
      <c r="S112" s="12">
        <v>3.04</v>
      </c>
      <c r="T112" s="12">
        <v>19.54</v>
      </c>
      <c r="U112" s="12">
        <v>20.96</v>
      </c>
      <c r="V112" s="12">
        <v>28.65</v>
      </c>
      <c r="W112" s="12">
        <v>25.22</v>
      </c>
      <c r="X112" s="12">
        <v>26.25</v>
      </c>
      <c r="Y112" s="12">
        <v>13.28</v>
      </c>
    </row>
    <row r="113" spans="1:25" ht="11.25">
      <c r="A113" s="11">
        <f t="shared" si="2"/>
        <v>42024</v>
      </c>
      <c r="B113" s="12">
        <v>37.61</v>
      </c>
      <c r="C113" s="12">
        <v>19.87</v>
      </c>
      <c r="D113" s="12">
        <v>44.47</v>
      </c>
      <c r="E113" s="12">
        <v>37.54</v>
      </c>
      <c r="F113" s="12">
        <v>13.39</v>
      </c>
      <c r="G113" s="12">
        <v>0</v>
      </c>
      <c r="H113" s="12">
        <v>0</v>
      </c>
      <c r="I113" s="12">
        <v>0</v>
      </c>
      <c r="J113" s="12">
        <v>2.13</v>
      </c>
      <c r="K113" s="12">
        <v>2.38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1.27</v>
      </c>
      <c r="S113" s="12">
        <v>14.22</v>
      </c>
      <c r="T113" s="12">
        <v>248.55</v>
      </c>
      <c r="U113" s="12">
        <v>36.64</v>
      </c>
      <c r="V113" s="12">
        <v>42.99</v>
      </c>
      <c r="W113" s="12">
        <v>555.65</v>
      </c>
      <c r="X113" s="12">
        <v>553.29</v>
      </c>
      <c r="Y113" s="12">
        <v>33.95</v>
      </c>
    </row>
    <row r="114" spans="1:25" ht="11.25">
      <c r="A114" s="11">
        <f t="shared" si="2"/>
        <v>42025</v>
      </c>
      <c r="B114" s="12">
        <v>31.77</v>
      </c>
      <c r="C114" s="12">
        <v>0</v>
      </c>
      <c r="D114" s="12">
        <v>0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0.43</v>
      </c>
      <c r="K114" s="12">
        <v>0.36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2">
        <v>0</v>
      </c>
      <c r="R114" s="12">
        <v>0</v>
      </c>
      <c r="S114" s="12">
        <v>0.91</v>
      </c>
      <c r="T114" s="12">
        <v>73.81</v>
      </c>
      <c r="U114" s="12">
        <v>22.57</v>
      </c>
      <c r="V114" s="12">
        <v>26.25</v>
      </c>
      <c r="W114" s="12">
        <v>26.88</v>
      </c>
      <c r="X114" s="12">
        <v>33.17</v>
      </c>
      <c r="Y114" s="12">
        <v>28.37</v>
      </c>
    </row>
    <row r="115" spans="1:25" ht="11.25">
      <c r="A115" s="11">
        <f t="shared" si="2"/>
        <v>42026</v>
      </c>
      <c r="B115" s="12">
        <v>36.76</v>
      </c>
      <c r="C115" s="12">
        <v>18.43</v>
      </c>
      <c r="D115" s="12">
        <v>0</v>
      </c>
      <c r="E115" s="12">
        <v>15.69</v>
      </c>
      <c r="F115" s="12">
        <v>3.67</v>
      </c>
      <c r="G115" s="12">
        <v>0</v>
      </c>
      <c r="H115" s="12">
        <v>116.8</v>
      </c>
      <c r="I115" s="12">
        <v>89.41</v>
      </c>
      <c r="J115" s="12">
        <v>1.7</v>
      </c>
      <c r="K115" s="12">
        <v>7.91</v>
      </c>
      <c r="L115" s="12">
        <v>7.91</v>
      </c>
      <c r="M115" s="12">
        <v>0</v>
      </c>
      <c r="N115" s="12">
        <v>102.64</v>
      </c>
      <c r="O115" s="12">
        <v>37.54</v>
      </c>
      <c r="P115" s="12">
        <v>102.71</v>
      </c>
      <c r="Q115" s="12">
        <v>0.04</v>
      </c>
      <c r="R115" s="12">
        <v>92.15</v>
      </c>
      <c r="S115" s="12">
        <v>27.49</v>
      </c>
      <c r="T115" s="12">
        <v>163.38</v>
      </c>
      <c r="U115" s="12">
        <v>52.93</v>
      </c>
      <c r="V115" s="12">
        <v>110.04</v>
      </c>
      <c r="W115" s="12">
        <v>102.9</v>
      </c>
      <c r="X115" s="12">
        <v>602.29</v>
      </c>
      <c r="Y115" s="12">
        <v>354.39</v>
      </c>
    </row>
    <row r="116" spans="1:25" ht="11.25">
      <c r="A116" s="11">
        <f t="shared" si="2"/>
        <v>42027</v>
      </c>
      <c r="B116" s="12">
        <v>36.62</v>
      </c>
      <c r="C116" s="12">
        <v>224.94</v>
      </c>
      <c r="D116" s="12">
        <v>107.84</v>
      </c>
      <c r="E116" s="12">
        <v>28.28</v>
      </c>
      <c r="F116" s="12">
        <v>0</v>
      </c>
      <c r="G116" s="12">
        <v>0</v>
      </c>
      <c r="H116" s="12">
        <v>0</v>
      </c>
      <c r="I116" s="12">
        <v>0</v>
      </c>
      <c r="J116" s="12">
        <v>0.6</v>
      </c>
      <c r="K116" s="12">
        <v>1.26</v>
      </c>
      <c r="L116" s="12">
        <v>0.61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12">
        <v>0</v>
      </c>
      <c r="S116" s="12">
        <v>12.46</v>
      </c>
      <c r="T116" s="12">
        <v>736.94</v>
      </c>
      <c r="U116" s="12">
        <v>541.97</v>
      </c>
      <c r="V116" s="12">
        <v>55.39</v>
      </c>
      <c r="W116" s="12">
        <v>61.94</v>
      </c>
      <c r="X116" s="12">
        <v>36.31</v>
      </c>
      <c r="Y116" s="12">
        <v>23.96</v>
      </c>
    </row>
    <row r="117" spans="1:25" ht="11.25">
      <c r="A117" s="11">
        <f t="shared" si="2"/>
        <v>42028</v>
      </c>
      <c r="B117" s="12">
        <v>33.3</v>
      </c>
      <c r="C117" s="12">
        <v>25.34</v>
      </c>
      <c r="D117" s="12">
        <v>5.13</v>
      </c>
      <c r="E117" s="12">
        <v>1.64</v>
      </c>
      <c r="F117" s="12">
        <v>0</v>
      </c>
      <c r="G117" s="12">
        <v>0</v>
      </c>
      <c r="H117" s="12">
        <v>0</v>
      </c>
      <c r="I117" s="12">
        <v>0.58</v>
      </c>
      <c r="J117" s="12">
        <v>1.88</v>
      </c>
      <c r="K117" s="12">
        <v>10.95</v>
      </c>
      <c r="L117" s="12">
        <v>0.4</v>
      </c>
      <c r="M117" s="12">
        <v>0</v>
      </c>
      <c r="N117" s="12">
        <v>0</v>
      </c>
      <c r="O117" s="12">
        <v>0</v>
      </c>
      <c r="P117" s="12">
        <v>0</v>
      </c>
      <c r="Q117" s="12">
        <v>0</v>
      </c>
      <c r="R117" s="12">
        <v>0</v>
      </c>
      <c r="S117" s="12">
        <v>0</v>
      </c>
      <c r="T117" s="12">
        <v>284.85</v>
      </c>
      <c r="U117" s="12">
        <v>57.34</v>
      </c>
      <c r="V117" s="12">
        <v>28.32</v>
      </c>
      <c r="W117" s="12">
        <v>46.01</v>
      </c>
      <c r="X117" s="12">
        <v>650.15</v>
      </c>
      <c r="Y117" s="12">
        <v>651.48</v>
      </c>
    </row>
    <row r="118" spans="1:25" ht="11.25">
      <c r="A118" s="11">
        <f t="shared" si="2"/>
        <v>42029</v>
      </c>
      <c r="B118" s="12">
        <v>44.95</v>
      </c>
      <c r="C118" s="12">
        <v>535.1</v>
      </c>
      <c r="D118" s="12">
        <v>39.2</v>
      </c>
      <c r="E118" s="12">
        <v>60.08</v>
      </c>
      <c r="F118" s="12">
        <v>13.03</v>
      </c>
      <c r="G118" s="12">
        <v>1.38</v>
      </c>
      <c r="H118" s="12">
        <v>0</v>
      </c>
      <c r="I118" s="12">
        <v>11.74</v>
      </c>
      <c r="J118" s="12">
        <v>8.47</v>
      </c>
      <c r="K118" s="12">
        <v>8.54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12">
        <v>0</v>
      </c>
      <c r="S118" s="12">
        <v>8.52</v>
      </c>
      <c r="T118" s="12">
        <v>0</v>
      </c>
      <c r="U118" s="12">
        <v>0</v>
      </c>
      <c r="V118" s="12">
        <v>17.66</v>
      </c>
      <c r="W118" s="12">
        <v>18.73</v>
      </c>
      <c r="X118" s="12">
        <v>36.78</v>
      </c>
      <c r="Y118" s="12">
        <v>32.28</v>
      </c>
    </row>
    <row r="119" spans="1:25" ht="11.25">
      <c r="A119" s="11">
        <f t="shared" si="2"/>
        <v>42030</v>
      </c>
      <c r="B119" s="12">
        <v>31.38</v>
      </c>
      <c r="C119" s="12">
        <v>11.25</v>
      </c>
      <c r="D119" s="12">
        <v>14.22</v>
      </c>
      <c r="E119" s="12">
        <v>15.1</v>
      </c>
      <c r="F119" s="12">
        <v>0</v>
      </c>
      <c r="G119" s="12">
        <v>0</v>
      </c>
      <c r="H119" s="12">
        <v>0</v>
      </c>
      <c r="I119" s="12">
        <v>0.16</v>
      </c>
      <c r="J119" s="12">
        <v>0</v>
      </c>
      <c r="K119" s="12">
        <v>0</v>
      </c>
      <c r="L119" s="12">
        <v>0.03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2">
        <v>0</v>
      </c>
      <c r="S119" s="12">
        <v>0</v>
      </c>
      <c r="T119" s="12">
        <v>8.4</v>
      </c>
      <c r="U119" s="12">
        <v>1.92</v>
      </c>
      <c r="V119" s="12">
        <v>34.51</v>
      </c>
      <c r="W119" s="12">
        <v>34.89</v>
      </c>
      <c r="X119" s="12">
        <v>25.07</v>
      </c>
      <c r="Y119" s="12">
        <v>35.92</v>
      </c>
    </row>
    <row r="120" spans="1:25" ht="11.25">
      <c r="A120" s="11">
        <f t="shared" si="2"/>
        <v>42031</v>
      </c>
      <c r="B120" s="12">
        <v>36.8</v>
      </c>
      <c r="C120" s="12">
        <v>12.58</v>
      </c>
      <c r="D120" s="12">
        <v>0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0.02</v>
      </c>
      <c r="K120" s="12">
        <v>9.33</v>
      </c>
      <c r="L120" s="12">
        <v>0</v>
      </c>
      <c r="M120" s="12">
        <v>0.3</v>
      </c>
      <c r="N120" s="12">
        <v>0</v>
      </c>
      <c r="O120" s="12">
        <v>0</v>
      </c>
      <c r="P120" s="12">
        <v>0</v>
      </c>
      <c r="Q120" s="12">
        <v>0</v>
      </c>
      <c r="R120" s="12">
        <v>0.83</v>
      </c>
      <c r="S120" s="12">
        <v>9.37</v>
      </c>
      <c r="T120" s="12">
        <v>701.63</v>
      </c>
      <c r="U120" s="12">
        <v>504.56</v>
      </c>
      <c r="V120" s="12">
        <v>533.79</v>
      </c>
      <c r="W120" s="12">
        <v>524.81</v>
      </c>
      <c r="X120" s="12">
        <v>522.92</v>
      </c>
      <c r="Y120" s="12">
        <v>514.51</v>
      </c>
    </row>
    <row r="121" spans="1:25" ht="11.25">
      <c r="A121" s="11">
        <f t="shared" si="2"/>
        <v>42032</v>
      </c>
      <c r="B121" s="12">
        <v>51.5</v>
      </c>
      <c r="C121" s="12">
        <v>45.49</v>
      </c>
      <c r="D121" s="12">
        <v>31.15</v>
      </c>
      <c r="E121" s="12">
        <v>0.3</v>
      </c>
      <c r="F121" s="12">
        <v>0.46</v>
      </c>
      <c r="G121" s="12">
        <v>74.63</v>
      </c>
      <c r="H121" s="12">
        <v>6.09</v>
      </c>
      <c r="I121" s="12">
        <v>691.94</v>
      </c>
      <c r="J121" s="12">
        <v>690.5</v>
      </c>
      <c r="K121" s="12">
        <v>695.34</v>
      </c>
      <c r="L121" s="12">
        <v>696.43</v>
      </c>
      <c r="M121" s="12">
        <v>702.55</v>
      </c>
      <c r="N121" s="12">
        <v>355.07</v>
      </c>
      <c r="O121" s="12">
        <v>403.5</v>
      </c>
      <c r="P121" s="12">
        <v>393.93</v>
      </c>
      <c r="Q121" s="12">
        <v>310.89</v>
      </c>
      <c r="R121" s="12">
        <v>271.48</v>
      </c>
      <c r="S121" s="12">
        <v>721.88</v>
      </c>
      <c r="T121" s="12">
        <v>534.09</v>
      </c>
      <c r="U121" s="12">
        <v>522.34</v>
      </c>
      <c r="V121" s="12">
        <v>68.8</v>
      </c>
      <c r="W121" s="12">
        <v>43.85</v>
      </c>
      <c r="X121" s="12">
        <v>76.28</v>
      </c>
      <c r="Y121" s="12">
        <v>531.93</v>
      </c>
    </row>
    <row r="122" spans="1:25" ht="11.25">
      <c r="A122" s="11">
        <f t="shared" si="2"/>
        <v>42033</v>
      </c>
      <c r="B122" s="12">
        <v>536.32</v>
      </c>
      <c r="C122" s="12">
        <v>51.92</v>
      </c>
      <c r="D122" s="12">
        <v>0</v>
      </c>
      <c r="E122" s="12">
        <v>2.21</v>
      </c>
      <c r="F122" s="12">
        <v>4.23</v>
      </c>
      <c r="G122" s="12">
        <v>75.52</v>
      </c>
      <c r="H122" s="12">
        <v>75.26</v>
      </c>
      <c r="I122" s="12">
        <v>226.44</v>
      </c>
      <c r="J122" s="12">
        <v>219.25</v>
      </c>
      <c r="K122" s="12">
        <v>0.54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354.93</v>
      </c>
      <c r="S122" s="12">
        <v>218.01</v>
      </c>
      <c r="T122" s="12">
        <v>235.07</v>
      </c>
      <c r="U122" s="12">
        <v>24.05</v>
      </c>
      <c r="V122" s="12">
        <v>59.25</v>
      </c>
      <c r="W122" s="12">
        <v>59.8</v>
      </c>
      <c r="X122" s="12">
        <v>62.65</v>
      </c>
      <c r="Y122" s="12">
        <v>68.57</v>
      </c>
    </row>
    <row r="123" spans="1:25" ht="11.25">
      <c r="A123" s="11">
        <f t="shared" si="2"/>
        <v>42034</v>
      </c>
      <c r="B123" s="12">
        <v>57.67</v>
      </c>
      <c r="C123" s="12">
        <v>69.51</v>
      </c>
      <c r="D123" s="12">
        <v>60.4</v>
      </c>
      <c r="E123" s="12">
        <v>43.7</v>
      </c>
      <c r="F123" s="12">
        <v>24.5</v>
      </c>
      <c r="G123" s="12">
        <v>263.78</v>
      </c>
      <c r="H123" s="12">
        <v>307.12</v>
      </c>
      <c r="I123" s="12">
        <v>7.7</v>
      </c>
      <c r="J123" s="12">
        <v>260.38</v>
      </c>
      <c r="K123" s="12">
        <v>231.41</v>
      </c>
      <c r="L123" s="12">
        <v>220.17</v>
      </c>
      <c r="M123" s="12">
        <v>1.01</v>
      </c>
      <c r="N123" s="12">
        <v>0</v>
      </c>
      <c r="O123" s="12">
        <v>0</v>
      </c>
      <c r="P123" s="12">
        <v>2.08</v>
      </c>
      <c r="Q123" s="12">
        <v>0</v>
      </c>
      <c r="R123" s="12">
        <v>267.66</v>
      </c>
      <c r="S123" s="12">
        <v>212.8</v>
      </c>
      <c r="T123" s="12">
        <v>714.74</v>
      </c>
      <c r="U123" s="12">
        <v>47.75</v>
      </c>
      <c r="V123" s="12">
        <v>38.07</v>
      </c>
      <c r="W123" s="12">
        <v>33.71</v>
      </c>
      <c r="X123" s="12">
        <v>36.96</v>
      </c>
      <c r="Y123" s="12">
        <v>51.03</v>
      </c>
    </row>
    <row r="124" spans="1:25" ht="11.25">
      <c r="A124" s="11">
        <f t="shared" si="2"/>
        <v>42035</v>
      </c>
      <c r="B124" s="12">
        <v>67.81</v>
      </c>
      <c r="C124" s="12">
        <v>54.35</v>
      </c>
      <c r="D124" s="12">
        <v>49.37</v>
      </c>
      <c r="E124" s="12">
        <v>89.92</v>
      </c>
      <c r="F124" s="12">
        <v>12.3</v>
      </c>
      <c r="G124" s="12">
        <v>16.5</v>
      </c>
      <c r="H124" s="12">
        <v>0</v>
      </c>
      <c r="I124" s="12">
        <v>0</v>
      </c>
      <c r="J124" s="12">
        <v>0</v>
      </c>
      <c r="K124" s="12">
        <v>0.42</v>
      </c>
      <c r="L124" s="12">
        <v>0</v>
      </c>
      <c r="M124" s="12">
        <v>0.12</v>
      </c>
      <c r="N124" s="12">
        <v>0</v>
      </c>
      <c r="O124" s="12">
        <v>0</v>
      </c>
      <c r="P124" s="12">
        <v>0</v>
      </c>
      <c r="Q124" s="12">
        <v>0</v>
      </c>
      <c r="R124" s="12">
        <v>0</v>
      </c>
      <c r="S124" s="12">
        <v>0</v>
      </c>
      <c r="T124" s="12">
        <v>709.5</v>
      </c>
      <c r="U124" s="12">
        <v>21.72</v>
      </c>
      <c r="V124" s="12">
        <v>511.84</v>
      </c>
      <c r="W124" s="12">
        <v>522.51</v>
      </c>
      <c r="X124" s="12">
        <v>81.93</v>
      </c>
      <c r="Y124" s="12">
        <v>54.28</v>
      </c>
    </row>
    <row r="125" spans="1:25" ht="12.75">
      <c r="A125" s="105" t="s">
        <v>48</v>
      </c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7"/>
      <c r="T125" s="108" t="s">
        <v>63</v>
      </c>
      <c r="U125" s="108"/>
      <c r="V125" s="108"/>
      <c r="W125" s="108"/>
      <c r="X125" s="108"/>
      <c r="Y125" s="108"/>
    </row>
    <row r="126" spans="1:25" ht="12.75">
      <c r="A126" s="91" t="s">
        <v>49</v>
      </c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112">
        <v>-6.74</v>
      </c>
      <c r="U126" s="112"/>
      <c r="V126" s="112"/>
      <c r="W126" s="112"/>
      <c r="X126" s="112"/>
      <c r="Y126" s="112"/>
    </row>
    <row r="127" spans="1:25" ht="12.75">
      <c r="A127" s="91" t="s">
        <v>50</v>
      </c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112">
        <v>67.83</v>
      </c>
      <c r="U127" s="112"/>
      <c r="V127" s="112"/>
      <c r="W127" s="112"/>
      <c r="X127" s="112"/>
      <c r="Y127" s="112"/>
    </row>
    <row r="128" spans="1:25" ht="12.75">
      <c r="A128" s="92" t="s">
        <v>51</v>
      </c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80" t="s">
        <v>61</v>
      </c>
      <c r="M128" s="80"/>
      <c r="N128" s="80"/>
      <c r="O128" s="80"/>
      <c r="P128" s="80"/>
      <c r="Q128" s="80"/>
      <c r="R128" s="80"/>
      <c r="S128" s="80"/>
      <c r="T128" s="109">
        <v>569172.65</v>
      </c>
      <c r="U128" s="109"/>
      <c r="V128" s="109"/>
      <c r="W128" s="109"/>
      <c r="X128" s="109"/>
      <c r="Y128" s="109"/>
    </row>
    <row r="129" spans="1:25" ht="15.75">
      <c r="A129" s="111" t="s">
        <v>94</v>
      </c>
      <c r="B129" s="111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</row>
    <row r="130" spans="1:25" ht="12">
      <c r="A130" s="79" t="s">
        <v>52</v>
      </c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</row>
    <row r="131" spans="1:25" ht="12.75">
      <c r="A131" s="81" t="s">
        <v>53</v>
      </c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0" t="s">
        <v>54</v>
      </c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</row>
    <row r="132" spans="1:25" ht="12.75">
      <c r="A132" s="82"/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132" t="s">
        <v>102</v>
      </c>
      <c r="O132" s="132"/>
      <c r="P132" s="132"/>
      <c r="Q132" s="132"/>
      <c r="R132" s="80" t="s">
        <v>1</v>
      </c>
      <c r="S132" s="80"/>
      <c r="T132" s="80" t="s">
        <v>108</v>
      </c>
      <c r="U132" s="80"/>
      <c r="V132" s="133" t="s">
        <v>2</v>
      </c>
      <c r="W132" s="133"/>
      <c r="X132" s="133" t="s">
        <v>3</v>
      </c>
      <c r="Y132" s="133"/>
    </row>
    <row r="133" spans="1:26" ht="12.75">
      <c r="A133" s="120" t="s">
        <v>55</v>
      </c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52" t="s">
        <v>10</v>
      </c>
      <c r="M133" s="53"/>
      <c r="N133" s="132" t="s">
        <v>103</v>
      </c>
      <c r="O133" s="132"/>
      <c r="P133" s="132"/>
      <c r="Q133" s="132"/>
      <c r="R133" s="134">
        <v>928.71</v>
      </c>
      <c r="S133" s="134"/>
      <c r="T133" s="80">
        <v>1454.03</v>
      </c>
      <c r="U133" s="80"/>
      <c r="V133" s="135">
        <v>2043.61</v>
      </c>
      <c r="W133" s="135"/>
      <c r="X133" s="135">
        <v>2841.55</v>
      </c>
      <c r="Y133" s="135"/>
      <c r="Z133" s="20"/>
    </row>
    <row r="134" spans="1:26" ht="18" customHeight="1">
      <c r="A134" s="62" t="s">
        <v>56</v>
      </c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52" t="s">
        <v>10</v>
      </c>
      <c r="M134" s="53"/>
      <c r="N134" s="132">
        <v>42.7956</v>
      </c>
      <c r="O134" s="132"/>
      <c r="P134" s="132"/>
      <c r="Q134" s="132"/>
      <c r="R134" s="134">
        <v>72.39</v>
      </c>
      <c r="S134" s="134"/>
      <c r="T134" s="80">
        <v>201.92</v>
      </c>
      <c r="U134" s="80"/>
      <c r="V134" s="135">
        <v>316.09</v>
      </c>
      <c r="W134" s="135"/>
      <c r="X134" s="135">
        <v>594.26</v>
      </c>
      <c r="Y134" s="135"/>
      <c r="Z134" s="20"/>
    </row>
    <row r="135" spans="1:26" ht="42" customHeight="1">
      <c r="A135" s="62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73" t="s">
        <v>61</v>
      </c>
      <c r="M135" s="74"/>
      <c r="N135" s="136" t="s">
        <v>107</v>
      </c>
      <c r="O135" s="136"/>
      <c r="P135" s="136"/>
      <c r="Q135" s="136"/>
      <c r="R135" s="134">
        <v>694052.02</v>
      </c>
      <c r="S135" s="134"/>
      <c r="T135" s="80">
        <v>714369.6</v>
      </c>
      <c r="U135" s="80"/>
      <c r="V135" s="135">
        <v>906156.97</v>
      </c>
      <c r="W135" s="135"/>
      <c r="X135" s="135">
        <v>1511222.59</v>
      </c>
      <c r="Y135" s="135"/>
      <c r="Z135" s="20"/>
    </row>
    <row r="136" spans="1:25" ht="12">
      <c r="A136" s="75" t="s">
        <v>57</v>
      </c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7"/>
      <c r="N136" s="78">
        <v>2.56</v>
      </c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</row>
    <row r="137" spans="1:25" ht="12">
      <c r="A137" s="61" t="s">
        <v>58</v>
      </c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</row>
    <row r="138" spans="1:25" ht="12">
      <c r="A138" s="60" t="s">
        <v>59</v>
      </c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</row>
    <row r="139" spans="1:25" ht="12.75">
      <c r="A139" s="84" t="s">
        <v>60</v>
      </c>
      <c r="B139" s="85"/>
      <c r="C139" s="85"/>
      <c r="D139" s="85"/>
      <c r="E139" s="85"/>
      <c r="F139" s="85"/>
      <c r="G139" s="85"/>
      <c r="H139" s="85"/>
      <c r="I139" s="85"/>
      <c r="J139" s="85"/>
      <c r="K139" s="86"/>
      <c r="L139" s="87" t="s">
        <v>10</v>
      </c>
      <c r="M139" s="87"/>
      <c r="N139" s="117" t="s">
        <v>84</v>
      </c>
      <c r="O139" s="118"/>
      <c r="P139" s="119"/>
      <c r="Q139" s="117" t="s">
        <v>85</v>
      </c>
      <c r="R139" s="118"/>
      <c r="S139" s="119"/>
      <c r="T139" s="117" t="s">
        <v>86</v>
      </c>
      <c r="U139" s="118"/>
      <c r="V139" s="119"/>
      <c r="W139" s="117" t="s">
        <v>87</v>
      </c>
      <c r="X139" s="118"/>
      <c r="Y139" s="118"/>
    </row>
    <row r="140" spans="1:25" ht="12.75">
      <c r="A140" s="61" t="s">
        <v>78</v>
      </c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87" t="s">
        <v>10</v>
      </c>
      <c r="M140" s="87"/>
      <c r="N140" s="57">
        <v>368.72411359999995</v>
      </c>
      <c r="O140" s="58"/>
      <c r="P140" s="59"/>
      <c r="Q140" s="57">
        <v>347.1900209</v>
      </c>
      <c r="R140" s="58"/>
      <c r="S140" s="59"/>
      <c r="T140" s="57">
        <v>220.25221129999997</v>
      </c>
      <c r="U140" s="58"/>
      <c r="V140" s="59"/>
      <c r="W140" s="57">
        <v>118.81530094999998</v>
      </c>
      <c r="X140" s="58"/>
      <c r="Y140" s="59"/>
    </row>
    <row r="141" spans="1:25" ht="12.75">
      <c r="A141" s="61" t="s">
        <v>79</v>
      </c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89"/>
      <c r="M141" s="90"/>
      <c r="N141" s="57"/>
      <c r="O141" s="58"/>
      <c r="P141" s="59"/>
      <c r="Q141" s="57"/>
      <c r="R141" s="58"/>
      <c r="S141" s="59"/>
      <c r="T141" s="57"/>
      <c r="U141" s="58"/>
      <c r="V141" s="59"/>
      <c r="W141" s="57"/>
      <c r="X141" s="58"/>
      <c r="Y141" s="59"/>
    </row>
    <row r="142" spans="1:25" ht="12.75">
      <c r="A142" s="61" t="s">
        <v>80</v>
      </c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87" t="s">
        <v>10</v>
      </c>
      <c r="M142" s="87"/>
      <c r="N142" s="57">
        <v>154.74079840000002</v>
      </c>
      <c r="O142" s="58"/>
      <c r="P142" s="59"/>
      <c r="Q142" s="57">
        <v>145.70368209999998</v>
      </c>
      <c r="R142" s="58"/>
      <c r="S142" s="59"/>
      <c r="T142" s="57">
        <v>92.43225969999999</v>
      </c>
      <c r="U142" s="58"/>
      <c r="V142" s="59"/>
      <c r="W142" s="57">
        <v>49.862685549999995</v>
      </c>
      <c r="X142" s="58"/>
      <c r="Y142" s="59"/>
    </row>
    <row r="143" spans="1:25" ht="12.75">
      <c r="A143" s="61" t="s">
        <v>81</v>
      </c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87" t="s">
        <v>10</v>
      </c>
      <c r="M143" s="87"/>
      <c r="N143" s="57">
        <v>375.27443999999997</v>
      </c>
      <c r="O143" s="58"/>
      <c r="P143" s="59"/>
      <c r="Q143" s="57">
        <v>353.35779749999995</v>
      </c>
      <c r="R143" s="58"/>
      <c r="S143" s="59"/>
      <c r="T143" s="57">
        <v>224.16495749999999</v>
      </c>
      <c r="U143" s="58"/>
      <c r="V143" s="59"/>
      <c r="W143" s="57">
        <v>120.92603624999998</v>
      </c>
      <c r="X143" s="58"/>
      <c r="Y143" s="59"/>
    </row>
    <row r="144" spans="1:25" ht="12.75">
      <c r="A144" s="61" t="s">
        <v>82</v>
      </c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87" t="s">
        <v>10</v>
      </c>
      <c r="M144" s="87"/>
      <c r="N144" s="57">
        <v>995.7102223999999</v>
      </c>
      <c r="O144" s="58"/>
      <c r="P144" s="59"/>
      <c r="Q144" s="57">
        <v>937.5591130999999</v>
      </c>
      <c r="R144" s="58"/>
      <c r="S144" s="59"/>
      <c r="T144" s="57">
        <v>594.7736266999999</v>
      </c>
      <c r="U144" s="58"/>
      <c r="V144" s="59"/>
      <c r="W144" s="57">
        <v>320.85129605</v>
      </c>
      <c r="X144" s="58"/>
      <c r="Y144" s="59"/>
    </row>
    <row r="145" spans="1:25" ht="12.75">
      <c r="A145" s="61" t="s">
        <v>83</v>
      </c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87" t="s">
        <v>10</v>
      </c>
      <c r="M145" s="87"/>
      <c r="N145" s="57">
        <v>691.4455408</v>
      </c>
      <c r="O145" s="58"/>
      <c r="P145" s="59"/>
      <c r="Q145" s="57">
        <v>651.0639877</v>
      </c>
      <c r="R145" s="58"/>
      <c r="S145" s="59"/>
      <c r="T145" s="57">
        <v>413.02535889999996</v>
      </c>
      <c r="U145" s="58"/>
      <c r="V145" s="59"/>
      <c r="W145" s="57">
        <v>222.80699034999998</v>
      </c>
      <c r="X145" s="58"/>
      <c r="Y145" s="59"/>
    </row>
    <row r="146" spans="1:25" s="21" customFormat="1" ht="12.75">
      <c r="A146" s="54" t="s">
        <v>88</v>
      </c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5" t="s">
        <v>10</v>
      </c>
      <c r="M146" s="55"/>
      <c r="N146" s="56">
        <v>177.03</v>
      </c>
      <c r="O146" s="56"/>
      <c r="P146" s="56"/>
      <c r="Q146" s="56">
        <v>177.03</v>
      </c>
      <c r="R146" s="56"/>
      <c r="S146" s="56"/>
      <c r="T146" s="56">
        <v>177.03</v>
      </c>
      <c r="U146" s="56"/>
      <c r="V146" s="56"/>
      <c r="W146" s="56">
        <v>177.03</v>
      </c>
      <c r="X146" s="56"/>
      <c r="Y146" s="56"/>
    </row>
    <row r="147" spans="1:24" ht="15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5"/>
    </row>
    <row r="148" spans="1:25" ht="85.5" customHeight="1">
      <c r="A148" s="83" t="s">
        <v>109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</row>
    <row r="149" spans="1:25" ht="15.7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</row>
    <row r="150" ht="15.75">
      <c r="H150" s="25" t="s">
        <v>93</v>
      </c>
    </row>
    <row r="151" ht="15">
      <c r="F151" s="19"/>
    </row>
    <row r="152" spans="1:25" s="35" customFormat="1" ht="15">
      <c r="A152" s="36" t="s">
        <v>110</v>
      </c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</row>
    <row r="154" spans="1:25" ht="12.75">
      <c r="A154" s="46" t="s">
        <v>66</v>
      </c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8"/>
    </row>
    <row r="155" spans="1:25" ht="12.75">
      <c r="A155" s="24" t="s">
        <v>22</v>
      </c>
      <c r="B155" s="23" t="s">
        <v>23</v>
      </c>
      <c r="C155" s="9" t="s">
        <v>24</v>
      </c>
      <c r="D155" s="10" t="s">
        <v>25</v>
      </c>
      <c r="E155" s="7" t="s">
        <v>26</v>
      </c>
      <c r="F155" s="7" t="s">
        <v>27</v>
      </c>
      <c r="G155" s="9" t="s">
        <v>28</v>
      </c>
      <c r="H155" s="10" t="s">
        <v>29</v>
      </c>
      <c r="I155" s="7" t="s">
        <v>30</v>
      </c>
      <c r="J155" s="7" t="s">
        <v>31</v>
      </c>
      <c r="K155" s="7" t="s">
        <v>32</v>
      </c>
      <c r="L155" s="7" t="s">
        <v>33</v>
      </c>
      <c r="M155" s="7" t="s">
        <v>34</v>
      </c>
      <c r="N155" s="7" t="s">
        <v>35</v>
      </c>
      <c r="O155" s="7" t="s">
        <v>36</v>
      </c>
      <c r="P155" s="7" t="s">
        <v>37</v>
      </c>
      <c r="Q155" s="7" t="s">
        <v>38</v>
      </c>
      <c r="R155" s="7" t="s">
        <v>39</v>
      </c>
      <c r="S155" s="7" t="s">
        <v>40</v>
      </c>
      <c r="T155" s="7" t="s">
        <v>41</v>
      </c>
      <c r="U155" s="7" t="s">
        <v>42</v>
      </c>
      <c r="V155" s="7" t="s">
        <v>43</v>
      </c>
      <c r="W155" s="7" t="s">
        <v>44</v>
      </c>
      <c r="X155" s="7" t="s">
        <v>45</v>
      </c>
      <c r="Y155" s="7" t="s">
        <v>64</v>
      </c>
    </row>
    <row r="156" spans="1:25" ht="11.25">
      <c r="A156" s="11">
        <v>42005</v>
      </c>
      <c r="B156" s="12">
        <v>143.2002816</v>
      </c>
      <c r="C156" s="12">
        <v>142.47521120000002</v>
      </c>
      <c r="D156" s="12">
        <v>142.4303152</v>
      </c>
      <c r="E156" s="12">
        <v>144.161056</v>
      </c>
      <c r="F156" s="12">
        <v>147.7482464</v>
      </c>
      <c r="G156" s="12">
        <v>191.62959679999997</v>
      </c>
      <c r="H156" s="12">
        <v>192.0673328</v>
      </c>
      <c r="I156" s="12">
        <v>191.1941056</v>
      </c>
      <c r="J156" s="12">
        <v>191.167168</v>
      </c>
      <c r="K156" s="12">
        <v>191.25696</v>
      </c>
      <c r="L156" s="12">
        <v>192.2132448</v>
      </c>
      <c r="M156" s="12">
        <v>205.197168</v>
      </c>
      <c r="N156" s="12">
        <v>206.3914016</v>
      </c>
      <c r="O156" s="12">
        <v>210.8159024</v>
      </c>
      <c r="P156" s="12">
        <v>214.1696336</v>
      </c>
      <c r="Q156" s="12">
        <v>216.18770879999997</v>
      </c>
      <c r="R156" s="12">
        <v>211.41077439999998</v>
      </c>
      <c r="S156" s="12">
        <v>193.3131968</v>
      </c>
      <c r="T156" s="12">
        <v>192.3367088</v>
      </c>
      <c r="U156" s="12">
        <v>145.4338576</v>
      </c>
      <c r="V156" s="12">
        <v>144.9310224</v>
      </c>
      <c r="W156" s="12">
        <v>144.92204320000002</v>
      </c>
      <c r="X156" s="12">
        <v>144.4820624</v>
      </c>
      <c r="Y156" s="12">
        <v>143.7659712</v>
      </c>
    </row>
    <row r="157" spans="1:25" ht="11.25">
      <c r="A157" s="11">
        <f>A156+1</f>
        <v>42006</v>
      </c>
      <c r="B157" s="12">
        <v>145.3642688</v>
      </c>
      <c r="C157" s="12">
        <v>141.7883024</v>
      </c>
      <c r="D157" s="12">
        <v>183.50791040000001</v>
      </c>
      <c r="E157" s="12">
        <v>178.270792</v>
      </c>
      <c r="F157" s="12">
        <v>193.34686879999998</v>
      </c>
      <c r="G157" s="12">
        <v>214.89470399999996</v>
      </c>
      <c r="H157" s="12">
        <v>209.45330879999997</v>
      </c>
      <c r="I157" s="12">
        <v>209.8798208</v>
      </c>
      <c r="J157" s="12">
        <v>211.06732</v>
      </c>
      <c r="K157" s="12">
        <v>195.0125104</v>
      </c>
      <c r="L157" s="12">
        <v>210.32653600000003</v>
      </c>
      <c r="M157" s="12">
        <v>225.16915360000002</v>
      </c>
      <c r="N157" s="12">
        <v>226.65970080000002</v>
      </c>
      <c r="O157" s="12">
        <v>238.4246976</v>
      </c>
      <c r="P157" s="12">
        <v>243.4103984</v>
      </c>
      <c r="Q157" s="12">
        <v>245.5160208</v>
      </c>
      <c r="R157" s="12">
        <v>233.90591519999998</v>
      </c>
      <c r="S157" s="12">
        <v>225.50138399999997</v>
      </c>
      <c r="T157" s="12">
        <v>194.0494912</v>
      </c>
      <c r="U157" s="12">
        <v>150.86178399999997</v>
      </c>
      <c r="V157" s="12">
        <v>146.9311392</v>
      </c>
      <c r="W157" s="12">
        <v>147.0950096</v>
      </c>
      <c r="X157" s="12">
        <v>149.40715360000002</v>
      </c>
      <c r="Y157" s="12">
        <v>146.0377088</v>
      </c>
    </row>
    <row r="158" spans="1:25" ht="11.25">
      <c r="A158" s="11">
        <f aca="true" t="shared" si="3" ref="A158:A186">A157+1</f>
        <v>42007</v>
      </c>
      <c r="B158" s="12">
        <v>147.3845888</v>
      </c>
      <c r="C158" s="12">
        <v>146.71339360000002</v>
      </c>
      <c r="D158" s="12">
        <v>193.31768639999999</v>
      </c>
      <c r="E158" s="12">
        <v>194.56804</v>
      </c>
      <c r="F158" s="12">
        <v>197.239352</v>
      </c>
      <c r="G158" s="12">
        <v>235.176472</v>
      </c>
      <c r="H158" s="12">
        <v>241.0780512</v>
      </c>
      <c r="I158" s="12">
        <v>236.7276288</v>
      </c>
      <c r="J158" s="12">
        <v>238.32368160000001</v>
      </c>
      <c r="K158" s="12">
        <v>233.5467472</v>
      </c>
      <c r="L158" s="12">
        <v>235.87236000000001</v>
      </c>
      <c r="M158" s="12">
        <v>250.66783680000003</v>
      </c>
      <c r="N158" s="12">
        <v>256.7355312</v>
      </c>
      <c r="O158" s="12">
        <v>263.9166464</v>
      </c>
      <c r="P158" s="12">
        <v>257.0161312</v>
      </c>
      <c r="Q158" s="12">
        <v>249.77216160000003</v>
      </c>
      <c r="R158" s="12">
        <v>250.45907039999997</v>
      </c>
      <c r="S158" s="12">
        <v>234.3032448</v>
      </c>
      <c r="T158" s="12">
        <v>212.3872624</v>
      </c>
      <c r="U158" s="12">
        <v>196.6983552</v>
      </c>
      <c r="V158" s="12">
        <v>148.15679999999998</v>
      </c>
      <c r="W158" s="12">
        <v>149.8404</v>
      </c>
      <c r="X158" s="12">
        <v>150.66648639999997</v>
      </c>
      <c r="Y158" s="12">
        <v>147.61131360000002</v>
      </c>
    </row>
    <row r="159" spans="1:25" ht="11.25">
      <c r="A159" s="11">
        <f t="shared" si="3"/>
        <v>42008</v>
      </c>
      <c r="B159" s="12">
        <v>154.1975568</v>
      </c>
      <c r="C159" s="12">
        <v>158.1641184</v>
      </c>
      <c r="D159" s="12">
        <v>203.09379040000002</v>
      </c>
      <c r="E159" s="12">
        <v>203.2643952</v>
      </c>
      <c r="F159" s="12">
        <v>217.23827519999998</v>
      </c>
      <c r="G159" s="12">
        <v>269.555584</v>
      </c>
      <c r="H159" s="12">
        <v>265.6473872</v>
      </c>
      <c r="I159" s="12">
        <v>263.9166464</v>
      </c>
      <c r="J159" s="12">
        <v>268.34563679999997</v>
      </c>
      <c r="K159" s="12">
        <v>245.8460064</v>
      </c>
      <c r="L159" s="12">
        <v>268.264824</v>
      </c>
      <c r="M159" s="12">
        <v>285.695696</v>
      </c>
      <c r="N159" s="12">
        <v>284.3128992</v>
      </c>
      <c r="O159" s="12">
        <v>284.8067552</v>
      </c>
      <c r="P159" s="12">
        <v>302.1119184</v>
      </c>
      <c r="Q159" s="12">
        <v>287.57908319999996</v>
      </c>
      <c r="R159" s="12">
        <v>280.93223040000004</v>
      </c>
      <c r="S159" s="12">
        <v>271.362648</v>
      </c>
      <c r="T159" s="12">
        <v>216.37402719999997</v>
      </c>
      <c r="U159" s="12">
        <v>156.7858112</v>
      </c>
      <c r="V159" s="12">
        <v>156.3548096</v>
      </c>
      <c r="W159" s="12">
        <v>158.5143072</v>
      </c>
      <c r="X159" s="12">
        <v>156.7611184</v>
      </c>
      <c r="Y159" s="12">
        <v>154.8418144</v>
      </c>
    </row>
    <row r="160" spans="1:25" ht="11.25">
      <c r="A160" s="11">
        <f t="shared" si="3"/>
        <v>42009</v>
      </c>
      <c r="B160" s="12">
        <v>150.08059360000001</v>
      </c>
      <c r="C160" s="12">
        <v>152.8461872</v>
      </c>
      <c r="D160" s="12">
        <v>197.3673056</v>
      </c>
      <c r="E160" s="12">
        <v>196.723048</v>
      </c>
      <c r="F160" s="12">
        <v>229.7507904</v>
      </c>
      <c r="G160" s="12">
        <v>240.541544</v>
      </c>
      <c r="H160" s="12">
        <v>246.8539216</v>
      </c>
      <c r="I160" s="12">
        <v>241.29579680000003</v>
      </c>
      <c r="J160" s="12">
        <v>239.80973919999997</v>
      </c>
      <c r="K160" s="12">
        <v>232.0988512</v>
      </c>
      <c r="L160" s="12">
        <v>238.68060479999997</v>
      </c>
      <c r="M160" s="12">
        <v>238.88039200000003</v>
      </c>
      <c r="N160" s="12">
        <v>253.5793424</v>
      </c>
      <c r="O160" s="12">
        <v>265.986352</v>
      </c>
      <c r="P160" s="12">
        <v>257.736712</v>
      </c>
      <c r="Q160" s="12">
        <v>252.809376</v>
      </c>
      <c r="R160" s="12">
        <v>242.651656</v>
      </c>
      <c r="S160" s="12">
        <v>243.24203839999996</v>
      </c>
      <c r="T160" s="12">
        <v>212.21441280000002</v>
      </c>
      <c r="U160" s="12">
        <v>194.58824320000002</v>
      </c>
      <c r="V160" s="12">
        <v>152.81700479999998</v>
      </c>
      <c r="W160" s="12">
        <v>194.4198832</v>
      </c>
      <c r="X160" s="12">
        <v>151.40951520000002</v>
      </c>
      <c r="Y160" s="12">
        <v>148.10292479999998</v>
      </c>
    </row>
    <row r="161" spans="1:25" ht="11.25">
      <c r="A161" s="11">
        <f t="shared" si="3"/>
        <v>42010</v>
      </c>
      <c r="B161" s="12">
        <v>146.0264848</v>
      </c>
      <c r="C161" s="12">
        <v>149.43184639999998</v>
      </c>
      <c r="D161" s="12">
        <v>193.1044304</v>
      </c>
      <c r="E161" s="12">
        <v>192.929336</v>
      </c>
      <c r="F161" s="12">
        <v>193.4164576</v>
      </c>
      <c r="G161" s="12">
        <v>220.3922192</v>
      </c>
      <c r="H161" s="12">
        <v>223.37780320000002</v>
      </c>
      <c r="I161" s="12">
        <v>219.2698192</v>
      </c>
      <c r="J161" s="12">
        <v>194.75211360000003</v>
      </c>
      <c r="K161" s="12">
        <v>209.7226848</v>
      </c>
      <c r="L161" s="12">
        <v>210.4859168</v>
      </c>
      <c r="M161" s="12">
        <v>226.7674512</v>
      </c>
      <c r="N161" s="12">
        <v>236.21356959999997</v>
      </c>
      <c r="O161" s="12">
        <v>244.975024</v>
      </c>
      <c r="P161" s="12">
        <v>234.41323999999997</v>
      </c>
      <c r="Q161" s="12">
        <v>226.19502719999997</v>
      </c>
      <c r="R161" s="12">
        <v>227.5980272</v>
      </c>
      <c r="S161" s="12">
        <v>221.0499456</v>
      </c>
      <c r="T161" s="12">
        <v>209.13903679999999</v>
      </c>
      <c r="U161" s="12">
        <v>192.08978080000003</v>
      </c>
      <c r="V161" s="12">
        <v>145.9973024</v>
      </c>
      <c r="W161" s="12">
        <v>145.41814399999998</v>
      </c>
      <c r="X161" s="12">
        <v>145.9973024</v>
      </c>
      <c r="Y161" s="12">
        <v>144.28676480000001</v>
      </c>
    </row>
    <row r="162" spans="1:25" ht="11.25">
      <c r="A162" s="11">
        <f t="shared" si="3"/>
        <v>42011</v>
      </c>
      <c r="B162" s="12">
        <v>137.505224</v>
      </c>
      <c r="C162" s="12">
        <v>138.4121232</v>
      </c>
      <c r="D162" s="12">
        <v>141.332608</v>
      </c>
      <c r="E162" s="12">
        <v>170.6968368</v>
      </c>
      <c r="F162" s="12">
        <v>172.8675584</v>
      </c>
      <c r="G162" s="12">
        <v>179.3550304</v>
      </c>
      <c r="H162" s="12">
        <v>182.34734879999996</v>
      </c>
      <c r="I162" s="12">
        <v>177.7971392</v>
      </c>
      <c r="J162" s="12">
        <v>176.5624992</v>
      </c>
      <c r="K162" s="12">
        <v>174.3603504</v>
      </c>
      <c r="L162" s="12">
        <v>175.3794896</v>
      </c>
      <c r="M162" s="12">
        <v>174.58932</v>
      </c>
      <c r="N162" s="12">
        <v>186.2016704</v>
      </c>
      <c r="O162" s="12">
        <v>186.4351296</v>
      </c>
      <c r="P162" s="12">
        <v>185.88066399999997</v>
      </c>
      <c r="Q162" s="12">
        <v>185.46537600000002</v>
      </c>
      <c r="R162" s="12">
        <v>179.1395296</v>
      </c>
      <c r="S162" s="12">
        <v>176.5916816</v>
      </c>
      <c r="T162" s="12">
        <v>173.882208</v>
      </c>
      <c r="U162" s="12">
        <v>164.2924224</v>
      </c>
      <c r="V162" s="12">
        <v>138.0080592</v>
      </c>
      <c r="W162" s="12">
        <v>137.46481759999998</v>
      </c>
      <c r="X162" s="12">
        <v>138.0237728</v>
      </c>
      <c r="Y162" s="12">
        <v>138.1943776</v>
      </c>
    </row>
    <row r="163" spans="1:25" ht="11.25">
      <c r="A163" s="11">
        <f t="shared" si="3"/>
        <v>42012</v>
      </c>
      <c r="B163" s="12">
        <v>188.5160592</v>
      </c>
      <c r="C163" s="12">
        <v>190.662088</v>
      </c>
      <c r="D163" s="12">
        <v>191.4993984</v>
      </c>
      <c r="E163" s="12">
        <v>191.09533439999998</v>
      </c>
      <c r="F163" s="12">
        <v>199.0823328</v>
      </c>
      <c r="G163" s="12">
        <v>204.93452639999998</v>
      </c>
      <c r="H163" s="12">
        <v>208.7641552</v>
      </c>
      <c r="I163" s="12">
        <v>208.72599359999998</v>
      </c>
      <c r="J163" s="12">
        <v>205.56307040000002</v>
      </c>
      <c r="K163" s="12">
        <v>205.78306080000002</v>
      </c>
      <c r="L163" s="12">
        <v>203.1678688</v>
      </c>
      <c r="M163" s="12">
        <v>204.97268800000003</v>
      </c>
      <c r="N163" s="12">
        <v>219.84673279999998</v>
      </c>
      <c r="O163" s="12">
        <v>220.03305120000002</v>
      </c>
      <c r="P163" s="12">
        <v>221.124024</v>
      </c>
      <c r="Q163" s="12">
        <v>211.7811664</v>
      </c>
      <c r="R163" s="12">
        <v>208.8359888</v>
      </c>
      <c r="S163" s="12">
        <v>205.6259248</v>
      </c>
      <c r="T163" s="12">
        <v>200.6716512</v>
      </c>
      <c r="U163" s="12">
        <v>189.820288</v>
      </c>
      <c r="V163" s="12">
        <v>187.9481248</v>
      </c>
      <c r="W163" s="12">
        <v>182.547136</v>
      </c>
      <c r="X163" s="12">
        <v>188.7248256</v>
      </c>
      <c r="Y163" s="12">
        <v>183.6336192</v>
      </c>
    </row>
    <row r="164" spans="1:25" ht="11.25">
      <c r="A164" s="11">
        <f t="shared" si="3"/>
        <v>42013</v>
      </c>
      <c r="B164" s="12">
        <v>143.9657584</v>
      </c>
      <c r="C164" s="12">
        <v>188.80114879999996</v>
      </c>
      <c r="D164" s="12">
        <v>189.54642239999998</v>
      </c>
      <c r="E164" s="12">
        <v>189.00318080000002</v>
      </c>
      <c r="F164" s="12">
        <v>194.747624</v>
      </c>
      <c r="G164" s="12">
        <v>195.90369600000002</v>
      </c>
      <c r="H164" s="12">
        <v>209.20413600000003</v>
      </c>
      <c r="I164" s="12">
        <v>209.70697120000003</v>
      </c>
      <c r="J164" s="12">
        <v>206.72363199999998</v>
      </c>
      <c r="K164" s="12">
        <v>205.55633600000002</v>
      </c>
      <c r="L164" s="12">
        <v>204.93677120000004</v>
      </c>
      <c r="M164" s="12">
        <v>210.3444944</v>
      </c>
      <c r="N164" s="12">
        <v>217.22480639999998</v>
      </c>
      <c r="O164" s="12">
        <v>224.8414128</v>
      </c>
      <c r="P164" s="12">
        <v>226.3678768</v>
      </c>
      <c r="Q164" s="12">
        <v>216.80278399999997</v>
      </c>
      <c r="R164" s="12">
        <v>214.8206256</v>
      </c>
      <c r="S164" s="12">
        <v>214.25942560000001</v>
      </c>
      <c r="T164" s="12">
        <v>191.32205919999998</v>
      </c>
      <c r="U164" s="12">
        <v>188.05812</v>
      </c>
      <c r="V164" s="12">
        <v>141.80401600000002</v>
      </c>
      <c r="W164" s="12">
        <v>142.2215488</v>
      </c>
      <c r="X164" s="12">
        <v>144.8389856</v>
      </c>
      <c r="Y164" s="12">
        <v>141.1395552</v>
      </c>
    </row>
    <row r="165" spans="1:25" ht="11.25">
      <c r="A165" s="11">
        <f t="shared" si="3"/>
        <v>42014</v>
      </c>
      <c r="B165" s="12">
        <v>140.6614128</v>
      </c>
      <c r="C165" s="12">
        <v>173.22897120000002</v>
      </c>
      <c r="D165" s="12">
        <v>188.3679024</v>
      </c>
      <c r="E165" s="12">
        <v>188.19505279999998</v>
      </c>
      <c r="F165" s="12">
        <v>193.0056592</v>
      </c>
      <c r="G165" s="12">
        <v>198.249512</v>
      </c>
      <c r="H165" s="12">
        <v>197.3381232</v>
      </c>
      <c r="I165" s="12">
        <v>196.4581616</v>
      </c>
      <c r="J165" s="12">
        <v>196.1708272</v>
      </c>
      <c r="K165" s="12">
        <v>196.1102176</v>
      </c>
      <c r="L165" s="12">
        <v>196.5030576</v>
      </c>
      <c r="M165" s="12">
        <v>196.93854879999998</v>
      </c>
      <c r="N165" s="12">
        <v>210.5712192</v>
      </c>
      <c r="O165" s="12">
        <v>212.59153919999997</v>
      </c>
      <c r="P165" s="12">
        <v>210.9640592</v>
      </c>
      <c r="Q165" s="12">
        <v>203.56070879999996</v>
      </c>
      <c r="R165" s="12">
        <v>197.6793328</v>
      </c>
      <c r="S165" s="12">
        <v>196.7612096</v>
      </c>
      <c r="T165" s="12">
        <v>190.82371360000002</v>
      </c>
      <c r="U165" s="12">
        <v>189.3129632</v>
      </c>
      <c r="V165" s="12">
        <v>144.1296288</v>
      </c>
      <c r="W165" s="12">
        <v>181.03414080000002</v>
      </c>
      <c r="X165" s="12">
        <v>183.4046496</v>
      </c>
      <c r="Y165" s="12">
        <v>140.894872</v>
      </c>
    </row>
    <row r="166" spans="1:25" ht="11.25">
      <c r="A166" s="11">
        <f t="shared" si="3"/>
        <v>42015</v>
      </c>
      <c r="B166" s="12">
        <v>137.8105168</v>
      </c>
      <c r="C166" s="12">
        <v>142.1901216</v>
      </c>
      <c r="D166" s="12">
        <v>142.5650032</v>
      </c>
      <c r="E166" s="12">
        <v>142.8007072</v>
      </c>
      <c r="F166" s="12">
        <v>172.894496</v>
      </c>
      <c r="G166" s="12">
        <v>174.319944</v>
      </c>
      <c r="H166" s="12">
        <v>185.846992</v>
      </c>
      <c r="I166" s="12">
        <v>183.927688</v>
      </c>
      <c r="J166" s="12">
        <v>173.8732288</v>
      </c>
      <c r="K166" s="12">
        <v>170.6250032</v>
      </c>
      <c r="L166" s="12">
        <v>176.3155712</v>
      </c>
      <c r="M166" s="12">
        <v>175.10562399999998</v>
      </c>
      <c r="N166" s="12">
        <v>185.1309008</v>
      </c>
      <c r="O166" s="12">
        <v>189.0188944</v>
      </c>
      <c r="P166" s="12">
        <v>185.9390288</v>
      </c>
      <c r="Q166" s="12">
        <v>184.443992</v>
      </c>
      <c r="R166" s="12">
        <v>177.5793936</v>
      </c>
      <c r="S166" s="12">
        <v>174.5242208</v>
      </c>
      <c r="T166" s="12">
        <v>170.6923472</v>
      </c>
      <c r="U166" s="12">
        <v>140.34265120000003</v>
      </c>
      <c r="V166" s="12">
        <v>137.336864</v>
      </c>
      <c r="W166" s="12">
        <v>141.0452736</v>
      </c>
      <c r="X166" s="12">
        <v>141.40444159999998</v>
      </c>
      <c r="Y166" s="12">
        <v>137.56807840000002</v>
      </c>
    </row>
    <row r="167" spans="1:25" ht="11.25">
      <c r="A167" s="11">
        <f t="shared" si="3"/>
        <v>42016</v>
      </c>
      <c r="B167" s="12">
        <v>138.3402896</v>
      </c>
      <c r="C167" s="12">
        <v>141.9140112</v>
      </c>
      <c r="D167" s="12">
        <v>171.3051776</v>
      </c>
      <c r="E167" s="12">
        <v>191.8428528</v>
      </c>
      <c r="F167" s="12">
        <v>208.42743520000002</v>
      </c>
      <c r="G167" s="12">
        <v>212.4613408</v>
      </c>
      <c r="H167" s="12">
        <v>213.5904752</v>
      </c>
      <c r="I167" s="12">
        <v>193.2189152</v>
      </c>
      <c r="J167" s="12">
        <v>192.8552576</v>
      </c>
      <c r="K167" s="12">
        <v>193.36707199999998</v>
      </c>
      <c r="L167" s="12">
        <v>193.5062496</v>
      </c>
      <c r="M167" s="12">
        <v>211.650968</v>
      </c>
      <c r="N167" s="12">
        <v>226.08952159999996</v>
      </c>
      <c r="O167" s="12">
        <v>234.01366560000002</v>
      </c>
      <c r="P167" s="12">
        <v>229.84731680000002</v>
      </c>
      <c r="Q167" s="12">
        <v>224.06471200000001</v>
      </c>
      <c r="R167" s="12">
        <v>215.2830544</v>
      </c>
      <c r="S167" s="12">
        <v>193.6633856</v>
      </c>
      <c r="T167" s="12">
        <v>192.8821952</v>
      </c>
      <c r="U167" s="12">
        <v>148.0737424</v>
      </c>
      <c r="V167" s="12">
        <v>144.4551248</v>
      </c>
      <c r="W167" s="12">
        <v>144.8502096</v>
      </c>
      <c r="X167" s="12">
        <v>147.943544</v>
      </c>
      <c r="Y167" s="12">
        <v>139.5210544</v>
      </c>
    </row>
    <row r="168" spans="1:25" ht="11.25">
      <c r="A168" s="11">
        <f t="shared" si="3"/>
        <v>42017</v>
      </c>
      <c r="B168" s="12">
        <v>138.7780256</v>
      </c>
      <c r="C168" s="12">
        <v>141.55933280000002</v>
      </c>
      <c r="D168" s="12">
        <v>145.4248784</v>
      </c>
      <c r="E168" s="12">
        <v>191.55102879999998</v>
      </c>
      <c r="F168" s="12">
        <v>198.4156272</v>
      </c>
      <c r="G168" s="12">
        <v>199.11824959999998</v>
      </c>
      <c r="H168" s="12">
        <v>194.5747744</v>
      </c>
      <c r="I168" s="12">
        <v>193.7688912</v>
      </c>
      <c r="J168" s="12">
        <v>193.17626399999997</v>
      </c>
      <c r="K168" s="12">
        <v>192.2828336</v>
      </c>
      <c r="L168" s="12">
        <v>191.69469600000002</v>
      </c>
      <c r="M168" s="12">
        <v>198.53460159999997</v>
      </c>
      <c r="N168" s="12">
        <v>209.1502608</v>
      </c>
      <c r="O168" s="12">
        <v>218.36740959999997</v>
      </c>
      <c r="P168" s="12">
        <v>210.9505904</v>
      </c>
      <c r="Q168" s="12">
        <v>203.5292816</v>
      </c>
      <c r="R168" s="12">
        <v>201.762624</v>
      </c>
      <c r="S168" s="12">
        <v>191.8653008</v>
      </c>
      <c r="T168" s="12">
        <v>190.65759839999998</v>
      </c>
      <c r="U168" s="12">
        <v>147.0837856</v>
      </c>
      <c r="V168" s="12">
        <v>142.68173280000002</v>
      </c>
      <c r="W168" s="12">
        <v>143.0094736</v>
      </c>
      <c r="X168" s="12">
        <v>143.1688544</v>
      </c>
      <c r="Y168" s="12">
        <v>139.166376</v>
      </c>
    </row>
    <row r="169" spans="1:25" ht="11.25">
      <c r="A169" s="11">
        <f t="shared" si="3"/>
        <v>42018</v>
      </c>
      <c r="B169" s="12">
        <v>141.36628000000002</v>
      </c>
      <c r="C169" s="12">
        <v>148.6259632</v>
      </c>
      <c r="D169" s="12">
        <v>192.1301872</v>
      </c>
      <c r="E169" s="12">
        <v>194.9563904</v>
      </c>
      <c r="F169" s="12">
        <v>208.7664</v>
      </c>
      <c r="G169" s="12">
        <v>213.29416159999997</v>
      </c>
      <c r="H169" s="12">
        <v>214.4390096</v>
      </c>
      <c r="I169" s="12">
        <v>194.8980256</v>
      </c>
      <c r="J169" s="12">
        <v>194.1392832</v>
      </c>
      <c r="K169" s="12">
        <v>194.38845600000002</v>
      </c>
      <c r="L169" s="12">
        <v>194.7184416</v>
      </c>
      <c r="M169" s="12">
        <v>214.8969488</v>
      </c>
      <c r="N169" s="12">
        <v>228.78552639999998</v>
      </c>
      <c r="O169" s="12">
        <v>237.0531248</v>
      </c>
      <c r="P169" s="12">
        <v>233.63429440000002</v>
      </c>
      <c r="Q169" s="12">
        <v>225.15344</v>
      </c>
      <c r="R169" s="12">
        <v>214.80715679999997</v>
      </c>
      <c r="S169" s="12">
        <v>209.18168800000004</v>
      </c>
      <c r="T169" s="12">
        <v>192.2491616</v>
      </c>
      <c r="U169" s="12">
        <v>148.73595840000002</v>
      </c>
      <c r="V169" s="12">
        <v>148.0041536</v>
      </c>
      <c r="W169" s="12">
        <v>147.7886528</v>
      </c>
      <c r="X169" s="12">
        <v>144.99387679999998</v>
      </c>
      <c r="Y169" s="12">
        <v>141.6670832</v>
      </c>
    </row>
    <row r="170" spans="1:25" ht="11.25">
      <c r="A170" s="11">
        <f t="shared" si="3"/>
        <v>42019</v>
      </c>
      <c r="B170" s="12">
        <v>147.2858176</v>
      </c>
      <c r="C170" s="12">
        <v>192.5544544</v>
      </c>
      <c r="D170" s="12">
        <v>195.9194096</v>
      </c>
      <c r="E170" s="12">
        <v>196.1079728</v>
      </c>
      <c r="F170" s="12">
        <v>219.58633600000002</v>
      </c>
      <c r="G170" s="12">
        <v>221.90970399999998</v>
      </c>
      <c r="H170" s="12">
        <v>219.6626592</v>
      </c>
      <c r="I170" s="12">
        <v>218.5492384</v>
      </c>
      <c r="J170" s="12">
        <v>197.2371072</v>
      </c>
      <c r="K170" s="12">
        <v>195.84533120000003</v>
      </c>
      <c r="L170" s="12">
        <v>195.7286016</v>
      </c>
      <c r="M170" s="12">
        <v>219.2002304</v>
      </c>
      <c r="N170" s="12">
        <v>228.6508384</v>
      </c>
      <c r="O170" s="12">
        <v>233.1359488</v>
      </c>
      <c r="P170" s="12">
        <v>239.23956</v>
      </c>
      <c r="Q170" s="12">
        <v>225.42730559999998</v>
      </c>
      <c r="R170" s="12">
        <v>226.13666239999998</v>
      </c>
      <c r="S170" s="12">
        <v>197.41220159999997</v>
      </c>
      <c r="T170" s="12">
        <v>195.67248159999997</v>
      </c>
      <c r="U170" s="12">
        <v>152.29621120000002</v>
      </c>
      <c r="V170" s="12">
        <v>151.04810239999998</v>
      </c>
      <c r="W170" s="12">
        <v>150.9717792</v>
      </c>
      <c r="X170" s="12">
        <v>149.7438736</v>
      </c>
      <c r="Y170" s="12">
        <v>150.0738592</v>
      </c>
    </row>
    <row r="171" spans="1:25" ht="11.25">
      <c r="A171" s="11">
        <f t="shared" si="3"/>
        <v>42020</v>
      </c>
      <c r="B171" s="12">
        <v>143.117224</v>
      </c>
      <c r="C171" s="12">
        <v>189.3668384</v>
      </c>
      <c r="D171" s="12">
        <v>192.57241280000002</v>
      </c>
      <c r="E171" s="12">
        <v>194.86435360000002</v>
      </c>
      <c r="F171" s="12">
        <v>214.71511999999998</v>
      </c>
      <c r="G171" s="12">
        <v>215.5546752</v>
      </c>
      <c r="H171" s="12">
        <v>214.80715679999997</v>
      </c>
      <c r="I171" s="12">
        <v>196.09674879999997</v>
      </c>
      <c r="J171" s="12">
        <v>194.96088</v>
      </c>
      <c r="K171" s="12">
        <v>195.364944</v>
      </c>
      <c r="L171" s="12">
        <v>195.5310592</v>
      </c>
      <c r="M171" s="12">
        <v>211.976464</v>
      </c>
      <c r="N171" s="12">
        <v>224.2487856</v>
      </c>
      <c r="O171" s="12">
        <v>236.2629552</v>
      </c>
      <c r="P171" s="12">
        <v>233.28410559999998</v>
      </c>
      <c r="Q171" s="12">
        <v>225.9997296</v>
      </c>
      <c r="R171" s="12">
        <v>220.11161919999998</v>
      </c>
      <c r="S171" s="12">
        <v>195.3941264</v>
      </c>
      <c r="T171" s="12">
        <v>195.1471984</v>
      </c>
      <c r="U171" s="12">
        <v>150.40159999999997</v>
      </c>
      <c r="V171" s="12">
        <v>148.8167712</v>
      </c>
      <c r="W171" s="12">
        <v>146.2509648</v>
      </c>
      <c r="X171" s="12">
        <v>148.1253728</v>
      </c>
      <c r="Y171" s="12">
        <v>145.3328416</v>
      </c>
    </row>
    <row r="172" spans="1:25" ht="11.25">
      <c r="A172" s="11">
        <f t="shared" si="3"/>
        <v>42021</v>
      </c>
      <c r="B172" s="12">
        <v>144.9736736</v>
      </c>
      <c r="C172" s="12">
        <v>147.8111008</v>
      </c>
      <c r="D172" s="12">
        <v>148.3678112</v>
      </c>
      <c r="E172" s="12">
        <v>150.0783488</v>
      </c>
      <c r="F172" s="12">
        <v>192.6352672</v>
      </c>
      <c r="G172" s="12">
        <v>194.70721759999998</v>
      </c>
      <c r="H172" s="12">
        <v>194.9182288</v>
      </c>
      <c r="I172" s="12">
        <v>194.3682528</v>
      </c>
      <c r="J172" s="12">
        <v>194.67803519999998</v>
      </c>
      <c r="K172" s="12">
        <v>194.4064144</v>
      </c>
      <c r="L172" s="12">
        <v>150.547512</v>
      </c>
      <c r="M172" s="12">
        <v>201.6975248</v>
      </c>
      <c r="N172" s="12">
        <v>223.3104592</v>
      </c>
      <c r="O172" s="12">
        <v>233.40756959999996</v>
      </c>
      <c r="P172" s="12">
        <v>223.72125759999997</v>
      </c>
      <c r="Q172" s="12">
        <v>214.47268160000002</v>
      </c>
      <c r="R172" s="12">
        <v>213.918216</v>
      </c>
      <c r="S172" s="12">
        <v>193.1134096</v>
      </c>
      <c r="T172" s="12">
        <v>193.771136</v>
      </c>
      <c r="U172" s="12">
        <v>149.09961600000003</v>
      </c>
      <c r="V172" s="12">
        <v>147.180312</v>
      </c>
      <c r="W172" s="12">
        <v>147.9951744</v>
      </c>
      <c r="X172" s="12">
        <v>148.16802399999997</v>
      </c>
      <c r="Y172" s="12">
        <v>145.1083616</v>
      </c>
    </row>
    <row r="173" spans="1:25" ht="11.25">
      <c r="A173" s="11">
        <f t="shared" si="3"/>
        <v>42022</v>
      </c>
      <c r="B173" s="12">
        <v>142.09808479999998</v>
      </c>
      <c r="C173" s="12">
        <v>141.58402560000002</v>
      </c>
      <c r="D173" s="12">
        <v>141.28546719999997</v>
      </c>
      <c r="E173" s="12">
        <v>143.0655936</v>
      </c>
      <c r="F173" s="12">
        <v>185.91882560000002</v>
      </c>
      <c r="G173" s="12">
        <v>190.51393120000003</v>
      </c>
      <c r="H173" s="12">
        <v>191.1941056</v>
      </c>
      <c r="I173" s="12">
        <v>190.87309919999998</v>
      </c>
      <c r="J173" s="12">
        <v>189.6945792</v>
      </c>
      <c r="K173" s="12">
        <v>190.145784</v>
      </c>
      <c r="L173" s="12">
        <v>189.696824</v>
      </c>
      <c r="M173" s="12">
        <v>192.47364159999998</v>
      </c>
      <c r="N173" s="12">
        <v>201.20815839999997</v>
      </c>
      <c r="O173" s="12">
        <v>215.4244768</v>
      </c>
      <c r="P173" s="12">
        <v>209.61268959999998</v>
      </c>
      <c r="Q173" s="12">
        <v>205.65286239999998</v>
      </c>
      <c r="R173" s="12">
        <v>202.60217919999997</v>
      </c>
      <c r="S173" s="12">
        <v>191.2075744</v>
      </c>
      <c r="T173" s="12">
        <v>189.7260064</v>
      </c>
      <c r="U173" s="12">
        <v>143.90514879999998</v>
      </c>
      <c r="V173" s="12">
        <v>142.0038032</v>
      </c>
      <c r="W173" s="12">
        <v>142.13400159999998</v>
      </c>
      <c r="X173" s="12">
        <v>141.4717856</v>
      </c>
      <c r="Y173" s="12">
        <v>141.007112</v>
      </c>
    </row>
    <row r="174" spans="1:25" ht="11.25">
      <c r="A174" s="11">
        <f t="shared" si="3"/>
        <v>42023</v>
      </c>
      <c r="B174" s="12">
        <v>144.755928</v>
      </c>
      <c r="C174" s="12">
        <v>147.3127552</v>
      </c>
      <c r="D174" s="12">
        <v>192.065088</v>
      </c>
      <c r="E174" s="12">
        <v>194.1460176</v>
      </c>
      <c r="F174" s="12">
        <v>213.0472336</v>
      </c>
      <c r="G174" s="12">
        <v>216.1338336</v>
      </c>
      <c r="H174" s="12">
        <v>213.27171360000003</v>
      </c>
      <c r="I174" s="12">
        <v>193.3131968</v>
      </c>
      <c r="J174" s="12">
        <v>193.2278944</v>
      </c>
      <c r="K174" s="12">
        <v>193.82052159999998</v>
      </c>
      <c r="L174" s="12">
        <v>193.6656304</v>
      </c>
      <c r="M174" s="12">
        <v>214.0394352</v>
      </c>
      <c r="N174" s="12">
        <v>227.6474128</v>
      </c>
      <c r="O174" s="12">
        <v>236.59967519999998</v>
      </c>
      <c r="P174" s="12">
        <v>230.967472</v>
      </c>
      <c r="Q174" s="12">
        <v>222.2733616</v>
      </c>
      <c r="R174" s="12">
        <v>215.2852992</v>
      </c>
      <c r="S174" s="12">
        <v>192.6958768</v>
      </c>
      <c r="T174" s="12">
        <v>191.5532736</v>
      </c>
      <c r="U174" s="12">
        <v>146.8750192</v>
      </c>
      <c r="V174" s="12">
        <v>145.9928128</v>
      </c>
      <c r="W174" s="12">
        <v>145.89628639999998</v>
      </c>
      <c r="X174" s="12">
        <v>143.4292512</v>
      </c>
      <c r="Y174" s="12">
        <v>138.46599840000002</v>
      </c>
    </row>
    <row r="175" spans="1:25" ht="11.25">
      <c r="A175" s="11">
        <f t="shared" si="3"/>
        <v>42024</v>
      </c>
      <c r="B175" s="12">
        <v>139.24718879999998</v>
      </c>
      <c r="C175" s="12">
        <v>140.1069472</v>
      </c>
      <c r="D175" s="12">
        <v>147.64498559999998</v>
      </c>
      <c r="E175" s="12">
        <v>193.36258239999998</v>
      </c>
      <c r="F175" s="12">
        <v>193.3962544</v>
      </c>
      <c r="G175" s="12">
        <v>208.82027519999997</v>
      </c>
      <c r="H175" s="12">
        <v>207.66869279999997</v>
      </c>
      <c r="I175" s="12">
        <v>193.3603376</v>
      </c>
      <c r="J175" s="12">
        <v>192.08304639999997</v>
      </c>
      <c r="K175" s="12">
        <v>192.27609919999998</v>
      </c>
      <c r="L175" s="12">
        <v>192.0740672</v>
      </c>
      <c r="M175" s="12">
        <v>201.0128608</v>
      </c>
      <c r="N175" s="12">
        <v>215.4177424</v>
      </c>
      <c r="O175" s="12">
        <v>224.97834559999998</v>
      </c>
      <c r="P175" s="12">
        <v>222.9804736</v>
      </c>
      <c r="Q175" s="12">
        <v>211.87095839999998</v>
      </c>
      <c r="R175" s="12">
        <v>200.94776159999998</v>
      </c>
      <c r="S175" s="12">
        <v>193.187488</v>
      </c>
      <c r="T175" s="12">
        <v>191.57123199999998</v>
      </c>
      <c r="U175" s="12">
        <v>146.97603519999998</v>
      </c>
      <c r="V175" s="12">
        <v>143.25415679999998</v>
      </c>
      <c r="W175" s="12">
        <v>145.7705776</v>
      </c>
      <c r="X175" s="12">
        <v>142.6098992</v>
      </c>
      <c r="Y175" s="12">
        <v>139.4447312</v>
      </c>
    </row>
    <row r="176" spans="1:25" ht="11.25">
      <c r="A176" s="11">
        <f t="shared" si="3"/>
        <v>42025</v>
      </c>
      <c r="B176" s="12">
        <v>139.1529072</v>
      </c>
      <c r="C176" s="12">
        <v>140.4481568</v>
      </c>
      <c r="D176" s="12">
        <v>183.66729120000002</v>
      </c>
      <c r="E176" s="12">
        <v>189.2321504</v>
      </c>
      <c r="F176" s="12">
        <v>184.2778768</v>
      </c>
      <c r="G176" s="12">
        <v>190.965136</v>
      </c>
      <c r="H176" s="12">
        <v>191.24798080000002</v>
      </c>
      <c r="I176" s="12">
        <v>190.86411999999999</v>
      </c>
      <c r="J176" s="12">
        <v>189.618256</v>
      </c>
      <c r="K176" s="12">
        <v>189.62948</v>
      </c>
      <c r="L176" s="12">
        <v>189.53519839999998</v>
      </c>
      <c r="M176" s="12">
        <v>190.8484064</v>
      </c>
      <c r="N176" s="12">
        <v>200.9949024</v>
      </c>
      <c r="O176" s="12">
        <v>208.7349728</v>
      </c>
      <c r="P176" s="12">
        <v>203.85702239999998</v>
      </c>
      <c r="Q176" s="12">
        <v>200.9028656</v>
      </c>
      <c r="R176" s="12">
        <v>193.7441984</v>
      </c>
      <c r="S176" s="12">
        <v>187.4767168</v>
      </c>
      <c r="T176" s="12">
        <v>145.39569600000002</v>
      </c>
      <c r="U176" s="12">
        <v>142.892744</v>
      </c>
      <c r="V176" s="12">
        <v>140.3022448</v>
      </c>
      <c r="W176" s="12">
        <v>140.14510879999997</v>
      </c>
      <c r="X176" s="12">
        <v>138.6119104</v>
      </c>
      <c r="Y176" s="12">
        <v>137.7229696</v>
      </c>
    </row>
    <row r="177" spans="1:25" ht="11.25">
      <c r="A177" s="11">
        <f t="shared" si="3"/>
        <v>42026</v>
      </c>
      <c r="B177" s="12">
        <v>139.82634720000001</v>
      </c>
      <c r="C177" s="12">
        <v>148.6977968</v>
      </c>
      <c r="D177" s="12">
        <v>192.5522096</v>
      </c>
      <c r="E177" s="12">
        <v>201.1722416</v>
      </c>
      <c r="F177" s="12">
        <v>201.8613952</v>
      </c>
      <c r="G177" s="12">
        <v>223.99961280000002</v>
      </c>
      <c r="H177" s="12">
        <v>228.03351840000002</v>
      </c>
      <c r="I177" s="12">
        <v>222.40580479999997</v>
      </c>
      <c r="J177" s="12">
        <v>195.376168</v>
      </c>
      <c r="K177" s="12">
        <v>194.3031536</v>
      </c>
      <c r="L177" s="12">
        <v>194.6488528</v>
      </c>
      <c r="M177" s="12">
        <v>211.1660912</v>
      </c>
      <c r="N177" s="12">
        <v>230.3658656</v>
      </c>
      <c r="O177" s="12">
        <v>239.34506560000003</v>
      </c>
      <c r="P177" s="12">
        <v>231.360312</v>
      </c>
      <c r="Q177" s="12">
        <v>215.7993584</v>
      </c>
      <c r="R177" s="12">
        <v>219.97468639999997</v>
      </c>
      <c r="S177" s="12">
        <v>194.3749872</v>
      </c>
      <c r="T177" s="12">
        <v>191.79795679999998</v>
      </c>
      <c r="U177" s="12">
        <v>147.6090688</v>
      </c>
      <c r="V177" s="12">
        <v>146.731352</v>
      </c>
      <c r="W177" s="12">
        <v>146.4193248</v>
      </c>
      <c r="X177" s="12">
        <v>141.6401456</v>
      </c>
      <c r="Y177" s="12">
        <v>143.92535199999998</v>
      </c>
    </row>
    <row r="178" spans="1:25" ht="11.25">
      <c r="A178" s="11">
        <f t="shared" si="3"/>
        <v>42027</v>
      </c>
      <c r="B178" s="12">
        <v>141.9342144</v>
      </c>
      <c r="C178" s="12">
        <v>191.0908448</v>
      </c>
      <c r="D178" s="12">
        <v>190.594744</v>
      </c>
      <c r="E178" s="12">
        <v>200.75021919999998</v>
      </c>
      <c r="F178" s="12">
        <v>210.6812144</v>
      </c>
      <c r="G178" s="12">
        <v>214.2279984</v>
      </c>
      <c r="H178" s="12">
        <v>222.6325296</v>
      </c>
      <c r="I178" s="12">
        <v>214.66573440000002</v>
      </c>
      <c r="J178" s="12">
        <v>193.8901104</v>
      </c>
      <c r="K178" s="12">
        <v>193.55788</v>
      </c>
      <c r="L178" s="12">
        <v>193.9799024</v>
      </c>
      <c r="M178" s="12">
        <v>211.84177599999998</v>
      </c>
      <c r="N178" s="12">
        <v>228.4084</v>
      </c>
      <c r="O178" s="12">
        <v>237.3112768</v>
      </c>
      <c r="P178" s="12">
        <v>237.58065279999997</v>
      </c>
      <c r="Q178" s="12">
        <v>223.20495360000004</v>
      </c>
      <c r="R178" s="12">
        <v>216.50871519999998</v>
      </c>
      <c r="S178" s="12">
        <v>193.4164576</v>
      </c>
      <c r="T178" s="12">
        <v>190.3545504</v>
      </c>
      <c r="U178" s="12">
        <v>148.16353439999997</v>
      </c>
      <c r="V178" s="12">
        <v>146.6707424</v>
      </c>
      <c r="W178" s="12">
        <v>145.653848</v>
      </c>
      <c r="X178" s="12">
        <v>139.4896272</v>
      </c>
      <c r="Y178" s="12">
        <v>139.8016544</v>
      </c>
    </row>
    <row r="179" spans="1:25" ht="11.25">
      <c r="A179" s="11">
        <f t="shared" si="3"/>
        <v>42028</v>
      </c>
      <c r="B179" s="12">
        <v>139.5681952</v>
      </c>
      <c r="C179" s="12">
        <v>142.6098992</v>
      </c>
      <c r="D179" s="12">
        <v>141.0273152</v>
      </c>
      <c r="E179" s="12">
        <v>185.54394399999998</v>
      </c>
      <c r="F179" s="12">
        <v>192.1256976</v>
      </c>
      <c r="G179" s="12">
        <v>200.71430239999998</v>
      </c>
      <c r="H179" s="12">
        <v>200.89164159999999</v>
      </c>
      <c r="I179" s="12">
        <v>191.5555184</v>
      </c>
      <c r="J179" s="12">
        <v>192.94056</v>
      </c>
      <c r="K179" s="12">
        <v>191.9438688</v>
      </c>
      <c r="L179" s="12">
        <v>191.27716320000002</v>
      </c>
      <c r="M179" s="12">
        <v>200.84225600000002</v>
      </c>
      <c r="N179" s="12">
        <v>213.469256</v>
      </c>
      <c r="O179" s="12">
        <v>222.0399024</v>
      </c>
      <c r="P179" s="12">
        <v>215.26509600000003</v>
      </c>
      <c r="Q179" s="12">
        <v>205.500216</v>
      </c>
      <c r="R179" s="12">
        <v>200.51451519999998</v>
      </c>
      <c r="S179" s="12">
        <v>191.3714448</v>
      </c>
      <c r="T179" s="12">
        <v>191.234512</v>
      </c>
      <c r="U179" s="12">
        <v>146.7919616</v>
      </c>
      <c r="V179" s="12">
        <v>144.3653328</v>
      </c>
      <c r="W179" s="12">
        <v>143.6627104</v>
      </c>
      <c r="X179" s="12">
        <v>140.23714560000002</v>
      </c>
      <c r="Y179" s="12">
        <v>140.704064</v>
      </c>
    </row>
    <row r="180" spans="1:25" ht="11.25">
      <c r="A180" s="11">
        <f t="shared" si="3"/>
        <v>42029</v>
      </c>
      <c r="B180" s="12">
        <v>143.0117184</v>
      </c>
      <c r="C180" s="12">
        <v>139.83532639999999</v>
      </c>
      <c r="D180" s="12">
        <v>139.9206288</v>
      </c>
      <c r="E180" s="12">
        <v>183.4607696</v>
      </c>
      <c r="F180" s="12">
        <v>187.1602</v>
      </c>
      <c r="G180" s="12">
        <v>187.856088</v>
      </c>
      <c r="H180" s="12">
        <v>198.2315536</v>
      </c>
      <c r="I180" s="12">
        <v>191.2277776</v>
      </c>
      <c r="J180" s="12">
        <v>189.4970368</v>
      </c>
      <c r="K180" s="12">
        <v>188.7180912</v>
      </c>
      <c r="L180" s="12">
        <v>188.3207616</v>
      </c>
      <c r="M180" s="12">
        <v>182.90181439999998</v>
      </c>
      <c r="N180" s="12">
        <v>201.14754879999998</v>
      </c>
      <c r="O180" s="12">
        <v>208.0772464</v>
      </c>
      <c r="P180" s="12">
        <v>211.9405472</v>
      </c>
      <c r="Q180" s="12">
        <v>206.47221439999998</v>
      </c>
      <c r="R180" s="12">
        <v>200.0094352</v>
      </c>
      <c r="S180" s="12">
        <v>190.2557792</v>
      </c>
      <c r="T180" s="12">
        <v>188.3095376</v>
      </c>
      <c r="U180" s="12">
        <v>142.2013456</v>
      </c>
      <c r="V180" s="12">
        <v>141.7636096</v>
      </c>
      <c r="W180" s="12">
        <v>142.4617424</v>
      </c>
      <c r="X180" s="12">
        <v>141.1395552</v>
      </c>
      <c r="Y180" s="12">
        <v>140.88364800000002</v>
      </c>
    </row>
    <row r="181" spans="1:25" ht="11.25">
      <c r="A181" s="11">
        <f t="shared" si="3"/>
        <v>42030</v>
      </c>
      <c r="B181" s="12">
        <v>138.9014896</v>
      </c>
      <c r="C181" s="12">
        <v>142.96906719999998</v>
      </c>
      <c r="D181" s="12">
        <v>187.8852704</v>
      </c>
      <c r="E181" s="12">
        <v>188.7023776</v>
      </c>
      <c r="F181" s="12">
        <v>184.2576736</v>
      </c>
      <c r="G181" s="12">
        <v>206.0905984</v>
      </c>
      <c r="H181" s="12">
        <v>221.29013919999997</v>
      </c>
      <c r="I181" s="12">
        <v>191.7822432</v>
      </c>
      <c r="J181" s="12">
        <v>190.909016</v>
      </c>
      <c r="K181" s="12">
        <v>190.57229600000002</v>
      </c>
      <c r="L181" s="12">
        <v>191.14472</v>
      </c>
      <c r="M181" s="12">
        <v>216.71523679999999</v>
      </c>
      <c r="N181" s="12">
        <v>228.4443168</v>
      </c>
      <c r="O181" s="12">
        <v>240.44726240000003</v>
      </c>
      <c r="P181" s="12">
        <v>236.34601279999995</v>
      </c>
      <c r="Q181" s="12">
        <v>227.667616</v>
      </c>
      <c r="R181" s="12">
        <v>201.3450912</v>
      </c>
      <c r="S181" s="12">
        <v>190.70024959999998</v>
      </c>
      <c r="T181" s="12">
        <v>148.0961904</v>
      </c>
      <c r="U181" s="12">
        <v>144.4573696</v>
      </c>
      <c r="V181" s="12">
        <v>142.09808479999998</v>
      </c>
      <c r="W181" s="12">
        <v>142.0105376</v>
      </c>
      <c r="X181" s="12">
        <v>138.32008639999998</v>
      </c>
      <c r="Y181" s="12">
        <v>138.0507104</v>
      </c>
    </row>
    <row r="182" spans="1:25" ht="11.25">
      <c r="A182" s="11">
        <f t="shared" si="3"/>
        <v>42031</v>
      </c>
      <c r="B182" s="12">
        <v>142.1654288</v>
      </c>
      <c r="C182" s="12">
        <v>147.82008000000002</v>
      </c>
      <c r="D182" s="12">
        <v>151.1715664</v>
      </c>
      <c r="E182" s="12">
        <v>194.03826719999998</v>
      </c>
      <c r="F182" s="12">
        <v>194.74986879999997</v>
      </c>
      <c r="G182" s="12">
        <v>191.2838976</v>
      </c>
      <c r="H182" s="12">
        <v>195.4637152</v>
      </c>
      <c r="I182" s="12">
        <v>194.69150399999998</v>
      </c>
      <c r="J182" s="12">
        <v>195.4277984</v>
      </c>
      <c r="K182" s="12">
        <v>195.5737104</v>
      </c>
      <c r="L182" s="12">
        <v>195.6612576</v>
      </c>
      <c r="M182" s="12">
        <v>196.9812</v>
      </c>
      <c r="N182" s="12">
        <v>252.2773584</v>
      </c>
      <c r="O182" s="12">
        <v>265.86513279999997</v>
      </c>
      <c r="P182" s="12">
        <v>256.0373984</v>
      </c>
      <c r="Q182" s="12">
        <v>243.37223680000002</v>
      </c>
      <c r="R182" s="12">
        <v>189.4543856</v>
      </c>
      <c r="S182" s="12">
        <v>195.9059408</v>
      </c>
      <c r="T182" s="12">
        <v>192.69363199999998</v>
      </c>
      <c r="U182" s="12">
        <v>150.2063024</v>
      </c>
      <c r="V182" s="12">
        <v>146.6280912</v>
      </c>
      <c r="W182" s="12">
        <v>148.8616672</v>
      </c>
      <c r="X182" s="12">
        <v>140.928544</v>
      </c>
      <c r="Y182" s="12">
        <v>139.6310496</v>
      </c>
    </row>
    <row r="183" spans="1:25" ht="11.25">
      <c r="A183" s="11">
        <f t="shared" si="3"/>
        <v>42032</v>
      </c>
      <c r="B183" s="12">
        <v>147.16459840000002</v>
      </c>
      <c r="C183" s="12">
        <v>151.4993072</v>
      </c>
      <c r="D183" s="12">
        <v>194.64660800000001</v>
      </c>
      <c r="E183" s="12">
        <v>198.34379360000003</v>
      </c>
      <c r="F183" s="12">
        <v>190.1704768</v>
      </c>
      <c r="G183" s="12">
        <v>204.55964479999997</v>
      </c>
      <c r="H183" s="12">
        <v>190.819224</v>
      </c>
      <c r="I183" s="12">
        <v>198.5660288</v>
      </c>
      <c r="J183" s="12">
        <v>199.203552</v>
      </c>
      <c r="K183" s="12">
        <v>198.9184624</v>
      </c>
      <c r="L183" s="12">
        <v>198.530112</v>
      </c>
      <c r="M183" s="12">
        <v>196.63101120000002</v>
      </c>
      <c r="N183" s="12">
        <v>267.6385248</v>
      </c>
      <c r="O183" s="12">
        <v>279.10271839999996</v>
      </c>
      <c r="P183" s="12">
        <v>277.0487264</v>
      </c>
      <c r="Q183" s="12">
        <v>256.16086240000004</v>
      </c>
      <c r="R183" s="12">
        <v>245.75621439999998</v>
      </c>
      <c r="S183" s="12">
        <v>198.39991360000002</v>
      </c>
      <c r="T183" s="12">
        <v>154.61733439999998</v>
      </c>
      <c r="U183" s="12">
        <v>151.142384</v>
      </c>
      <c r="V183" s="12">
        <v>150.61036639999998</v>
      </c>
      <c r="W183" s="12">
        <v>144.0622848</v>
      </c>
      <c r="X183" s="12">
        <v>144.834496</v>
      </c>
      <c r="Y183" s="12">
        <v>144.06004</v>
      </c>
    </row>
    <row r="184" spans="1:25" ht="11.25">
      <c r="A184" s="11">
        <f t="shared" si="3"/>
        <v>42033</v>
      </c>
      <c r="B184" s="12">
        <v>142.37644</v>
      </c>
      <c r="C184" s="12">
        <v>149.57551360000002</v>
      </c>
      <c r="D184" s="12">
        <v>150.7652576</v>
      </c>
      <c r="E184" s="12">
        <v>195.39188159999998</v>
      </c>
      <c r="F184" s="12">
        <v>189.023384</v>
      </c>
      <c r="G184" s="12">
        <v>205.20165759999998</v>
      </c>
      <c r="H184" s="12">
        <v>206.0681504</v>
      </c>
      <c r="I184" s="12">
        <v>199.14518719999998</v>
      </c>
      <c r="J184" s="12">
        <v>201.14754879999998</v>
      </c>
      <c r="K184" s="12">
        <v>200.8849072</v>
      </c>
      <c r="L184" s="12">
        <v>200.8961312</v>
      </c>
      <c r="M184" s="12">
        <v>198.7815296</v>
      </c>
      <c r="N184" s="12">
        <v>297.3327392</v>
      </c>
      <c r="O184" s="12">
        <v>303.8987792</v>
      </c>
      <c r="P184" s="12">
        <v>307.5735168</v>
      </c>
      <c r="Q184" s="12">
        <v>290.73751680000004</v>
      </c>
      <c r="R184" s="12">
        <v>282.0950368</v>
      </c>
      <c r="S184" s="12">
        <v>200.101472</v>
      </c>
      <c r="T184" s="12">
        <v>200.3192176</v>
      </c>
      <c r="U184" s="12">
        <v>156.11012639999998</v>
      </c>
      <c r="V184" s="12">
        <v>156.1684912</v>
      </c>
      <c r="W184" s="12">
        <v>151.277072</v>
      </c>
      <c r="X184" s="12">
        <v>145.85812479999998</v>
      </c>
      <c r="Y184" s="12">
        <v>145.79751520000002</v>
      </c>
    </row>
    <row r="185" spans="1:25" ht="11.25">
      <c r="A185" s="11">
        <f t="shared" si="3"/>
        <v>42034</v>
      </c>
      <c r="B185" s="12">
        <v>142.5627584</v>
      </c>
      <c r="C185" s="12">
        <v>147.0501136</v>
      </c>
      <c r="D185" s="12">
        <v>191.5532736</v>
      </c>
      <c r="E185" s="12">
        <v>193.2076912</v>
      </c>
      <c r="F185" s="12">
        <v>187.586712</v>
      </c>
      <c r="G185" s="12">
        <v>261.09942240000004</v>
      </c>
      <c r="H185" s="12">
        <v>253.6377072</v>
      </c>
      <c r="I185" s="12">
        <v>195.32453759999999</v>
      </c>
      <c r="J185" s="12">
        <v>196.5187712</v>
      </c>
      <c r="K185" s="12">
        <v>195.6994192</v>
      </c>
      <c r="L185" s="12">
        <v>196.0338944</v>
      </c>
      <c r="M185" s="12">
        <v>190.7271872</v>
      </c>
      <c r="N185" s="12">
        <v>250.69477439999997</v>
      </c>
      <c r="O185" s="12">
        <v>272.19097919999996</v>
      </c>
      <c r="P185" s="12">
        <v>268.5858304</v>
      </c>
      <c r="Q185" s="12">
        <v>252.28633759999997</v>
      </c>
      <c r="R185" s="12">
        <v>244.82686720000004</v>
      </c>
      <c r="S185" s="12">
        <v>195.0529168</v>
      </c>
      <c r="T185" s="12">
        <v>195.00353120000003</v>
      </c>
      <c r="U185" s="12">
        <v>152.6149728</v>
      </c>
      <c r="V185" s="12">
        <v>150.3611936</v>
      </c>
      <c r="W185" s="12">
        <v>149.5216384</v>
      </c>
      <c r="X185" s="12">
        <v>141.9140112</v>
      </c>
      <c r="Y185" s="12">
        <v>143.3259904</v>
      </c>
    </row>
    <row r="186" spans="1:25" ht="11.25">
      <c r="A186" s="11">
        <f t="shared" si="3"/>
        <v>42035</v>
      </c>
      <c r="B186" s="12">
        <v>144.2104416</v>
      </c>
      <c r="C186" s="12">
        <v>143.87372159999998</v>
      </c>
      <c r="D186" s="12">
        <v>148.94248000000002</v>
      </c>
      <c r="E186" s="12">
        <v>193.0168832</v>
      </c>
      <c r="F186" s="12">
        <v>195.6769712</v>
      </c>
      <c r="G186" s="12">
        <v>199.10253600000001</v>
      </c>
      <c r="H186" s="12">
        <v>197.396488</v>
      </c>
      <c r="I186" s="12">
        <v>196.6691728</v>
      </c>
      <c r="J186" s="12">
        <v>195.5737104</v>
      </c>
      <c r="K186" s="12">
        <v>195.10679199999998</v>
      </c>
      <c r="L186" s="12">
        <v>154.17510879999998</v>
      </c>
      <c r="M186" s="12">
        <v>196.4402032</v>
      </c>
      <c r="N186" s="12">
        <v>247.73837279999995</v>
      </c>
      <c r="O186" s="12">
        <v>268.6262368</v>
      </c>
      <c r="P186" s="12">
        <v>260.0466112</v>
      </c>
      <c r="Q186" s="12">
        <v>251.7924816</v>
      </c>
      <c r="R186" s="12">
        <v>192.5499648</v>
      </c>
      <c r="S186" s="12">
        <v>195.9777744</v>
      </c>
      <c r="T186" s="12">
        <v>195.96206080000002</v>
      </c>
      <c r="U186" s="12">
        <v>153.4747312</v>
      </c>
      <c r="V186" s="12">
        <v>150.5946528</v>
      </c>
      <c r="W186" s="12">
        <v>149.0479856</v>
      </c>
      <c r="X186" s="12">
        <v>148.87738080000003</v>
      </c>
      <c r="Y186" s="12">
        <v>142.1811424</v>
      </c>
    </row>
    <row r="188" spans="1:25" s="35" customFormat="1" ht="15">
      <c r="A188" s="36" t="s">
        <v>111</v>
      </c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</row>
    <row r="190" spans="1:25" ht="12.75">
      <c r="A190" s="128" t="s">
        <v>89</v>
      </c>
      <c r="B190" s="129"/>
      <c r="C190" s="129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  <c r="R190" s="129"/>
      <c r="S190" s="129"/>
      <c r="T190" s="129"/>
      <c r="U190" s="129"/>
      <c r="V190" s="129"/>
      <c r="W190" s="129"/>
      <c r="X190" s="129"/>
      <c r="Y190" s="130"/>
    </row>
    <row r="191" spans="1:25" ht="12.75">
      <c r="A191" s="24" t="s">
        <v>22</v>
      </c>
      <c r="B191" s="23" t="s">
        <v>23</v>
      </c>
      <c r="C191" s="9" t="s">
        <v>24</v>
      </c>
      <c r="D191" s="10" t="s">
        <v>25</v>
      </c>
      <c r="E191" s="7" t="s">
        <v>26</v>
      </c>
      <c r="F191" s="7" t="s">
        <v>27</v>
      </c>
      <c r="G191" s="9" t="s">
        <v>28</v>
      </c>
      <c r="H191" s="10" t="s">
        <v>29</v>
      </c>
      <c r="I191" s="7" t="s">
        <v>30</v>
      </c>
      <c r="J191" s="7" t="s">
        <v>31</v>
      </c>
      <c r="K191" s="7" t="s">
        <v>32</v>
      </c>
      <c r="L191" s="7" t="s">
        <v>33</v>
      </c>
      <c r="M191" s="7" t="s">
        <v>34</v>
      </c>
      <c r="N191" s="7" t="s">
        <v>35</v>
      </c>
      <c r="O191" s="7" t="s">
        <v>36</v>
      </c>
      <c r="P191" s="7" t="s">
        <v>37</v>
      </c>
      <c r="Q191" s="7" t="s">
        <v>38</v>
      </c>
      <c r="R191" s="7" t="s">
        <v>39</v>
      </c>
      <c r="S191" s="7" t="s">
        <v>40</v>
      </c>
      <c r="T191" s="7" t="s">
        <v>41</v>
      </c>
      <c r="U191" s="7" t="s">
        <v>42</v>
      </c>
      <c r="V191" s="7" t="s">
        <v>43</v>
      </c>
      <c r="W191" s="7" t="s">
        <v>44</v>
      </c>
      <c r="X191" s="7" t="s">
        <v>45</v>
      </c>
      <c r="Y191" s="7" t="s">
        <v>64</v>
      </c>
    </row>
    <row r="192" spans="1:25" ht="11.25">
      <c r="A192" s="11">
        <f aca="true" t="shared" si="4" ref="A192:A222">A156</f>
        <v>42005</v>
      </c>
      <c r="B192" s="12">
        <v>134.83715039999998</v>
      </c>
      <c r="C192" s="12">
        <v>134.15442529999999</v>
      </c>
      <c r="D192" s="12">
        <v>134.1121513</v>
      </c>
      <c r="E192" s="12">
        <v>135.74181399999998</v>
      </c>
      <c r="F192" s="12">
        <v>139.11950659999997</v>
      </c>
      <c r="G192" s="12">
        <v>180.43811419999997</v>
      </c>
      <c r="H192" s="12">
        <v>180.85028569999997</v>
      </c>
      <c r="I192" s="12">
        <v>180.02805639999997</v>
      </c>
      <c r="J192" s="12">
        <v>180.00269199999997</v>
      </c>
      <c r="K192" s="12">
        <v>180.08723999999998</v>
      </c>
      <c r="L192" s="12">
        <v>180.98767619999998</v>
      </c>
      <c r="M192" s="12">
        <v>193.213317</v>
      </c>
      <c r="N192" s="12">
        <v>194.33780539999995</v>
      </c>
      <c r="O192" s="12">
        <v>198.50390809999996</v>
      </c>
      <c r="P192" s="12">
        <v>201.66177589999998</v>
      </c>
      <c r="Q192" s="12">
        <v>203.56199219999996</v>
      </c>
      <c r="R192" s="12">
        <v>199.06403859999995</v>
      </c>
      <c r="S192" s="12">
        <v>182.02338919999997</v>
      </c>
      <c r="T192" s="12">
        <v>181.10392969999998</v>
      </c>
      <c r="U192" s="12">
        <v>136.94028189999997</v>
      </c>
      <c r="V192" s="12">
        <v>136.46681309999997</v>
      </c>
      <c r="W192" s="12">
        <v>136.4583583</v>
      </c>
      <c r="X192" s="12">
        <v>136.0440731</v>
      </c>
      <c r="Y192" s="12">
        <v>135.3698028</v>
      </c>
    </row>
    <row r="193" spans="1:25" ht="11.25">
      <c r="A193" s="11">
        <f t="shared" si="4"/>
        <v>42006</v>
      </c>
      <c r="B193" s="12">
        <v>136.87475719999998</v>
      </c>
      <c r="C193" s="12">
        <v>133.50763309999996</v>
      </c>
      <c r="D193" s="12">
        <v>172.79074759999997</v>
      </c>
      <c r="E193" s="12">
        <v>167.85948549999998</v>
      </c>
      <c r="F193" s="12">
        <v>182.05509469999996</v>
      </c>
      <c r="G193" s="12">
        <v>202.34450099999995</v>
      </c>
      <c r="H193" s="12">
        <v>197.22089219999995</v>
      </c>
      <c r="I193" s="12">
        <v>197.62249519999997</v>
      </c>
      <c r="J193" s="12">
        <v>198.74064249999998</v>
      </c>
      <c r="K193" s="12">
        <v>183.6234601</v>
      </c>
      <c r="L193" s="12">
        <v>198.0431215</v>
      </c>
      <c r="M193" s="12">
        <v>212.0189059</v>
      </c>
      <c r="N193" s="12">
        <v>213.4224027</v>
      </c>
      <c r="O193" s="12">
        <v>224.50030439999998</v>
      </c>
      <c r="P193" s="12">
        <v>229.19483209999999</v>
      </c>
      <c r="Q193" s="12">
        <v>231.17748269999998</v>
      </c>
      <c r="R193" s="12">
        <v>220.24542629999996</v>
      </c>
      <c r="S193" s="12">
        <v>212.33173349999996</v>
      </c>
      <c r="T193" s="12">
        <v>182.7166828</v>
      </c>
      <c r="U193" s="12">
        <v>142.05120849999997</v>
      </c>
      <c r="V193" s="12">
        <v>138.35011979999996</v>
      </c>
      <c r="W193" s="12">
        <v>138.5044199</v>
      </c>
      <c r="X193" s="12">
        <v>140.68153089999998</v>
      </c>
      <c r="Y193" s="12">
        <v>137.50886719999997</v>
      </c>
    </row>
    <row r="194" spans="1:25" ht="11.25">
      <c r="A194" s="11">
        <f t="shared" si="4"/>
        <v>42007</v>
      </c>
      <c r="B194" s="12">
        <v>138.77708719999998</v>
      </c>
      <c r="C194" s="12">
        <v>138.14509089999999</v>
      </c>
      <c r="D194" s="12">
        <v>182.02761659999996</v>
      </c>
      <c r="E194" s="12">
        <v>183.20494749999997</v>
      </c>
      <c r="F194" s="12">
        <v>185.72025049999996</v>
      </c>
      <c r="G194" s="12">
        <v>221.44178049999996</v>
      </c>
      <c r="H194" s="12">
        <v>226.99869779999997</v>
      </c>
      <c r="I194" s="12">
        <v>222.90234719999998</v>
      </c>
      <c r="J194" s="12">
        <v>224.4051879</v>
      </c>
      <c r="K194" s="12">
        <v>219.90723429999997</v>
      </c>
      <c r="L194" s="12">
        <v>222.09702749999997</v>
      </c>
      <c r="M194" s="12">
        <v>236.02842420000002</v>
      </c>
      <c r="N194" s="12">
        <v>241.7417553</v>
      </c>
      <c r="O194" s="12">
        <v>248.5034816</v>
      </c>
      <c r="P194" s="12">
        <v>242.0059678</v>
      </c>
      <c r="Q194" s="12">
        <v>235.1850579</v>
      </c>
      <c r="R194" s="12">
        <v>235.83185009999997</v>
      </c>
      <c r="S194" s="12">
        <v>220.61955119999996</v>
      </c>
      <c r="T194" s="12">
        <v>199.98349809999996</v>
      </c>
      <c r="U194" s="12">
        <v>185.21084879999998</v>
      </c>
      <c r="V194" s="12">
        <v>139.50419999999997</v>
      </c>
      <c r="W194" s="12">
        <v>141.08947499999996</v>
      </c>
      <c r="X194" s="12">
        <v>141.86731659999998</v>
      </c>
      <c r="Y194" s="12">
        <v>138.9905709</v>
      </c>
    </row>
    <row r="195" spans="1:25" ht="11.25">
      <c r="A195" s="11">
        <f t="shared" si="4"/>
        <v>42008</v>
      </c>
      <c r="B195" s="12">
        <v>145.19216669999997</v>
      </c>
      <c r="C195" s="12">
        <v>148.92707459999997</v>
      </c>
      <c r="D195" s="12">
        <v>191.23278009999999</v>
      </c>
      <c r="E195" s="12">
        <v>191.3934213</v>
      </c>
      <c r="F195" s="12">
        <v>204.55120379999997</v>
      </c>
      <c r="G195" s="12">
        <v>253.81309599999997</v>
      </c>
      <c r="H195" s="12">
        <v>250.1331443</v>
      </c>
      <c r="I195" s="12">
        <v>248.5034816</v>
      </c>
      <c r="J195" s="12">
        <v>252.67381169999996</v>
      </c>
      <c r="K195" s="12">
        <v>231.48819659999998</v>
      </c>
      <c r="L195" s="12">
        <v>252.59771849999996</v>
      </c>
      <c r="M195" s="12">
        <v>269.010599</v>
      </c>
      <c r="N195" s="12">
        <v>267.7085598</v>
      </c>
      <c r="O195" s="12">
        <v>268.1735738</v>
      </c>
      <c r="P195" s="12">
        <v>284.46808709999993</v>
      </c>
      <c r="Q195" s="12">
        <v>270.78399329999996</v>
      </c>
      <c r="R195" s="12">
        <v>264.52532759999997</v>
      </c>
      <c r="S195" s="12">
        <v>255.51462449999994</v>
      </c>
      <c r="T195" s="12">
        <v>203.73742929999995</v>
      </c>
      <c r="U195" s="12">
        <v>147.6292628</v>
      </c>
      <c r="V195" s="12">
        <v>147.22343239999998</v>
      </c>
      <c r="W195" s="12">
        <v>149.25681179999998</v>
      </c>
      <c r="X195" s="12">
        <v>147.6060121</v>
      </c>
      <c r="Y195" s="12">
        <v>145.7987986</v>
      </c>
    </row>
    <row r="196" spans="1:25" ht="11.25">
      <c r="A196" s="11">
        <f t="shared" si="4"/>
        <v>42009</v>
      </c>
      <c r="B196" s="12">
        <v>141.3156409</v>
      </c>
      <c r="C196" s="12">
        <v>143.91971929999997</v>
      </c>
      <c r="D196" s="12">
        <v>185.84073139999998</v>
      </c>
      <c r="E196" s="12">
        <v>185.23409949999999</v>
      </c>
      <c r="F196" s="12">
        <v>216.3329676</v>
      </c>
      <c r="G196" s="12">
        <v>226.49352349999995</v>
      </c>
      <c r="H196" s="12">
        <v>232.4372479</v>
      </c>
      <c r="I196" s="12">
        <v>227.2037267</v>
      </c>
      <c r="J196" s="12">
        <v>225.80445729999994</v>
      </c>
      <c r="K196" s="12">
        <v>218.54389779999997</v>
      </c>
      <c r="L196" s="12">
        <v>224.74126619999996</v>
      </c>
      <c r="M196" s="12">
        <v>224.9293855</v>
      </c>
      <c r="N196" s="12">
        <v>238.7698931</v>
      </c>
      <c r="O196" s="12">
        <v>250.45231299999998</v>
      </c>
      <c r="P196" s="12">
        <v>242.6844655</v>
      </c>
      <c r="Q196" s="12">
        <v>238.04489399999997</v>
      </c>
      <c r="R196" s="12">
        <v>228.48040149999997</v>
      </c>
      <c r="S196" s="12">
        <v>229.03630459999994</v>
      </c>
      <c r="T196" s="12">
        <v>199.82074319999998</v>
      </c>
      <c r="U196" s="12">
        <v>183.2239708</v>
      </c>
      <c r="V196" s="12">
        <v>143.89224119999997</v>
      </c>
      <c r="W196" s="12">
        <v>183.06544329999997</v>
      </c>
      <c r="X196" s="12">
        <v>142.5669513</v>
      </c>
      <c r="Y196" s="12">
        <v>139.45347119999997</v>
      </c>
    </row>
    <row r="197" spans="1:25" ht="11.25">
      <c r="A197" s="11">
        <f t="shared" si="4"/>
        <v>42010</v>
      </c>
      <c r="B197" s="12">
        <v>137.49829869999996</v>
      </c>
      <c r="C197" s="12">
        <v>140.7047816</v>
      </c>
      <c r="D197" s="12">
        <v>181.8268151</v>
      </c>
      <c r="E197" s="12">
        <v>181.66194649999997</v>
      </c>
      <c r="F197" s="12">
        <v>182.12061939999998</v>
      </c>
      <c r="G197" s="12">
        <v>207.52095229999998</v>
      </c>
      <c r="H197" s="12">
        <v>210.33217329999997</v>
      </c>
      <c r="I197" s="12">
        <v>206.46410229999998</v>
      </c>
      <c r="J197" s="12">
        <v>183.3782709</v>
      </c>
      <c r="K197" s="12">
        <v>197.47453619999996</v>
      </c>
      <c r="L197" s="12">
        <v>198.1931942</v>
      </c>
      <c r="M197" s="12">
        <v>213.52386029999997</v>
      </c>
      <c r="N197" s="12">
        <v>222.41830989999994</v>
      </c>
      <c r="O197" s="12">
        <v>230.66808099999997</v>
      </c>
      <c r="P197" s="12">
        <v>220.72312249999996</v>
      </c>
      <c r="Q197" s="12">
        <v>212.98486679999996</v>
      </c>
      <c r="R197" s="12">
        <v>214.30592929999995</v>
      </c>
      <c r="S197" s="12">
        <v>208.14026639999997</v>
      </c>
      <c r="T197" s="12">
        <v>196.92497419999998</v>
      </c>
      <c r="U197" s="12">
        <v>180.87142269999998</v>
      </c>
      <c r="V197" s="12">
        <v>137.47082059999997</v>
      </c>
      <c r="W197" s="12">
        <v>136.92548599999998</v>
      </c>
      <c r="X197" s="12">
        <v>137.47082059999997</v>
      </c>
      <c r="Y197" s="12">
        <v>135.8601812</v>
      </c>
    </row>
    <row r="198" spans="1:25" ht="11.25">
      <c r="A198" s="11">
        <f t="shared" si="4"/>
        <v>42011</v>
      </c>
      <c r="B198" s="12">
        <v>129.47469349999997</v>
      </c>
      <c r="C198" s="12">
        <v>130.3286283</v>
      </c>
      <c r="D198" s="12">
        <v>133.07855199999997</v>
      </c>
      <c r="E198" s="12">
        <v>160.72786169999998</v>
      </c>
      <c r="F198" s="12">
        <v>162.77180959999998</v>
      </c>
      <c r="G198" s="12">
        <v>168.8804026</v>
      </c>
      <c r="H198" s="12">
        <v>171.69796469999997</v>
      </c>
      <c r="I198" s="12">
        <v>167.41349479999997</v>
      </c>
      <c r="J198" s="12">
        <v>166.25095979999998</v>
      </c>
      <c r="K198" s="12">
        <v>164.17742009999998</v>
      </c>
      <c r="L198" s="12">
        <v>165.13703989999996</v>
      </c>
      <c r="M198" s="12">
        <v>164.39301749999998</v>
      </c>
      <c r="N198" s="12">
        <v>175.32718759999997</v>
      </c>
      <c r="O198" s="12">
        <v>175.54701239999997</v>
      </c>
      <c r="P198" s="12">
        <v>175.02492849999996</v>
      </c>
      <c r="Q198" s="12">
        <v>174.633894</v>
      </c>
      <c r="R198" s="12">
        <v>168.6774874</v>
      </c>
      <c r="S198" s="12">
        <v>166.27843789999997</v>
      </c>
      <c r="T198" s="12">
        <v>163.72720199999998</v>
      </c>
      <c r="U198" s="12">
        <v>154.6974756</v>
      </c>
      <c r="V198" s="12">
        <v>129.94816229999998</v>
      </c>
      <c r="W198" s="12">
        <v>129.43664689999997</v>
      </c>
      <c r="X198" s="12">
        <v>129.96295819999997</v>
      </c>
      <c r="Y198" s="12">
        <v>130.1235994</v>
      </c>
    </row>
    <row r="199" spans="1:25" ht="11.25">
      <c r="A199" s="11">
        <f t="shared" si="4"/>
        <v>42012</v>
      </c>
      <c r="B199" s="12">
        <v>177.50641229999997</v>
      </c>
      <c r="C199" s="12">
        <v>179.5271095</v>
      </c>
      <c r="D199" s="12">
        <v>180.3155196</v>
      </c>
      <c r="E199" s="12">
        <v>179.93505359999997</v>
      </c>
      <c r="F199" s="12">
        <v>187.45559819999997</v>
      </c>
      <c r="G199" s="12">
        <v>192.96601409999994</v>
      </c>
      <c r="H199" s="12">
        <v>196.5719863</v>
      </c>
      <c r="I199" s="12">
        <v>196.53605339999996</v>
      </c>
      <c r="J199" s="12">
        <v>193.5578501</v>
      </c>
      <c r="K199" s="12">
        <v>193.7649927</v>
      </c>
      <c r="L199" s="12">
        <v>191.30253219999997</v>
      </c>
      <c r="M199" s="12">
        <v>193.001947</v>
      </c>
      <c r="N199" s="12">
        <v>207.00732319999997</v>
      </c>
      <c r="O199" s="12">
        <v>207.18276029999998</v>
      </c>
      <c r="P199" s="12">
        <v>208.21001849999996</v>
      </c>
      <c r="Q199" s="12">
        <v>199.41279909999997</v>
      </c>
      <c r="R199" s="12">
        <v>196.63962469999996</v>
      </c>
      <c r="S199" s="12">
        <v>193.61703369999998</v>
      </c>
      <c r="T199" s="12">
        <v>188.9520978</v>
      </c>
      <c r="U199" s="12">
        <v>178.73447199999998</v>
      </c>
      <c r="V199" s="12">
        <v>176.97164619999998</v>
      </c>
      <c r="W199" s="12">
        <v>171.88608399999998</v>
      </c>
      <c r="X199" s="12">
        <v>177.7029864</v>
      </c>
      <c r="Y199" s="12">
        <v>172.90911479999997</v>
      </c>
    </row>
    <row r="200" spans="1:25" ht="11.25">
      <c r="A200" s="11">
        <f t="shared" si="4"/>
        <v>42013</v>
      </c>
      <c r="B200" s="12">
        <v>135.55792209999998</v>
      </c>
      <c r="C200" s="12">
        <v>177.77485219999997</v>
      </c>
      <c r="D200" s="12">
        <v>178.47660059999998</v>
      </c>
      <c r="E200" s="12">
        <v>177.9650852</v>
      </c>
      <c r="F200" s="12">
        <v>183.37404349999997</v>
      </c>
      <c r="G200" s="12">
        <v>184.46259899999998</v>
      </c>
      <c r="H200" s="12">
        <v>196.98627150000002</v>
      </c>
      <c r="I200" s="12">
        <v>197.4597403</v>
      </c>
      <c r="J200" s="12">
        <v>194.65063299999997</v>
      </c>
      <c r="K200" s="12">
        <v>193.551509</v>
      </c>
      <c r="L200" s="12">
        <v>192.96812780000002</v>
      </c>
      <c r="M200" s="12">
        <v>198.06003109999997</v>
      </c>
      <c r="N200" s="12">
        <v>204.53852159999997</v>
      </c>
      <c r="O200" s="12">
        <v>211.7103057</v>
      </c>
      <c r="P200" s="12">
        <v>213.14762169999997</v>
      </c>
      <c r="Q200" s="12">
        <v>204.14114599999996</v>
      </c>
      <c r="R200" s="12">
        <v>202.2747489</v>
      </c>
      <c r="S200" s="12">
        <v>201.7463239</v>
      </c>
      <c r="T200" s="12">
        <v>180.1485373</v>
      </c>
      <c r="U200" s="12">
        <v>177.07521749999998</v>
      </c>
      <c r="V200" s="12">
        <v>133.522429</v>
      </c>
      <c r="W200" s="12">
        <v>133.91557719999997</v>
      </c>
      <c r="X200" s="12">
        <v>136.3801514</v>
      </c>
      <c r="Y200" s="12">
        <v>132.89677379999998</v>
      </c>
    </row>
    <row r="201" spans="1:25" ht="11.25">
      <c r="A201" s="11">
        <f t="shared" si="4"/>
        <v>42014</v>
      </c>
      <c r="B201" s="12">
        <v>132.4465557</v>
      </c>
      <c r="C201" s="12">
        <v>163.1121153</v>
      </c>
      <c r="D201" s="12">
        <v>177.36690809999996</v>
      </c>
      <c r="E201" s="12">
        <v>177.20415319999998</v>
      </c>
      <c r="F201" s="12">
        <v>181.73381229999998</v>
      </c>
      <c r="G201" s="12">
        <v>186.6714155</v>
      </c>
      <c r="H201" s="12">
        <v>185.81325329999999</v>
      </c>
      <c r="I201" s="12">
        <v>184.98468289999997</v>
      </c>
      <c r="J201" s="12">
        <v>184.71412929999997</v>
      </c>
      <c r="K201" s="12">
        <v>184.65705939999998</v>
      </c>
      <c r="L201" s="12">
        <v>185.0269569</v>
      </c>
      <c r="M201" s="12">
        <v>185.43701469999996</v>
      </c>
      <c r="N201" s="12">
        <v>198.27351479999996</v>
      </c>
      <c r="O201" s="12">
        <v>200.17584479999994</v>
      </c>
      <c r="P201" s="12">
        <v>198.64341229999997</v>
      </c>
      <c r="Q201" s="12">
        <v>191.67242969999995</v>
      </c>
      <c r="R201" s="12">
        <v>186.13453569999996</v>
      </c>
      <c r="S201" s="12">
        <v>185.2700324</v>
      </c>
      <c r="T201" s="12">
        <v>179.6792959</v>
      </c>
      <c r="U201" s="12">
        <v>178.25677579999999</v>
      </c>
      <c r="V201" s="12">
        <v>135.71222219999999</v>
      </c>
      <c r="W201" s="12">
        <v>170.46145019999997</v>
      </c>
      <c r="X201" s="12">
        <v>172.69351739999996</v>
      </c>
      <c r="Y201" s="12">
        <v>132.66638049999997</v>
      </c>
    </row>
    <row r="202" spans="1:25" ht="11.25">
      <c r="A202" s="11">
        <f t="shared" si="4"/>
        <v>42015</v>
      </c>
      <c r="B202" s="12">
        <v>129.76215669999996</v>
      </c>
      <c r="C202" s="12">
        <v>133.88598539999998</v>
      </c>
      <c r="D202" s="12">
        <v>134.23897329999997</v>
      </c>
      <c r="E202" s="12">
        <v>134.4609118</v>
      </c>
      <c r="F202" s="12">
        <v>162.79717399999998</v>
      </c>
      <c r="G202" s="12">
        <v>164.13937349999998</v>
      </c>
      <c r="H202" s="12">
        <v>174.99322299999997</v>
      </c>
      <c r="I202" s="12">
        <v>173.18600949999998</v>
      </c>
      <c r="J202" s="12">
        <v>163.71874719999997</v>
      </c>
      <c r="K202" s="12">
        <v>160.66022329999998</v>
      </c>
      <c r="L202" s="12">
        <v>166.01845279999998</v>
      </c>
      <c r="M202" s="12">
        <v>164.87916849999996</v>
      </c>
      <c r="N202" s="12">
        <v>174.31895269999998</v>
      </c>
      <c r="O202" s="12">
        <v>177.97988109999997</v>
      </c>
      <c r="P202" s="12">
        <v>175.07988469999998</v>
      </c>
      <c r="Q202" s="12">
        <v>173.6721605</v>
      </c>
      <c r="R202" s="12">
        <v>167.2084659</v>
      </c>
      <c r="S202" s="12">
        <v>164.33172019999998</v>
      </c>
      <c r="T202" s="12">
        <v>160.7236343</v>
      </c>
      <c r="U202" s="12">
        <v>132.1464103</v>
      </c>
      <c r="V202" s="12">
        <v>129.31616599999998</v>
      </c>
      <c r="W202" s="12">
        <v>132.8079984</v>
      </c>
      <c r="X202" s="12">
        <v>133.14619039999997</v>
      </c>
      <c r="Y202" s="12">
        <v>129.53387709999998</v>
      </c>
    </row>
    <row r="203" spans="1:25" ht="11.25">
      <c r="A203" s="11">
        <f t="shared" si="4"/>
        <v>42016</v>
      </c>
      <c r="B203" s="12">
        <v>130.26098989999997</v>
      </c>
      <c r="C203" s="12">
        <v>133.6260003</v>
      </c>
      <c r="D203" s="12">
        <v>161.3006744</v>
      </c>
      <c r="E203" s="12">
        <v>180.63891569999998</v>
      </c>
      <c r="F203" s="12">
        <v>196.25493129999998</v>
      </c>
      <c r="G203" s="12">
        <v>200.05325019999995</v>
      </c>
      <c r="H203" s="12">
        <v>201.11644129999996</v>
      </c>
      <c r="I203" s="12">
        <v>181.93461379999997</v>
      </c>
      <c r="J203" s="12">
        <v>181.59219439999998</v>
      </c>
      <c r="K203" s="12">
        <v>182.07411799999997</v>
      </c>
      <c r="L203" s="12">
        <v>182.20516739999997</v>
      </c>
      <c r="M203" s="12">
        <v>199.2902045</v>
      </c>
      <c r="N203" s="12">
        <v>212.88552289999996</v>
      </c>
      <c r="O203" s="12">
        <v>220.3468839</v>
      </c>
      <c r="P203" s="12">
        <v>216.4238567</v>
      </c>
      <c r="Q203" s="12">
        <v>210.9789655</v>
      </c>
      <c r="R203" s="12">
        <v>202.71017109999997</v>
      </c>
      <c r="S203" s="12">
        <v>182.35312639999998</v>
      </c>
      <c r="T203" s="12">
        <v>181.61755879999998</v>
      </c>
      <c r="U203" s="12">
        <v>139.42599309999997</v>
      </c>
      <c r="V203" s="12">
        <v>136.0187087</v>
      </c>
      <c r="W203" s="12">
        <v>136.3907199</v>
      </c>
      <c r="X203" s="12">
        <v>139.3033985</v>
      </c>
      <c r="Y203" s="12">
        <v>131.37279609999996</v>
      </c>
    </row>
    <row r="204" spans="1:25" ht="11.25">
      <c r="A204" s="11">
        <f t="shared" si="4"/>
        <v>42017</v>
      </c>
      <c r="B204" s="12">
        <v>130.6731614</v>
      </c>
      <c r="C204" s="12">
        <v>133.29203569999999</v>
      </c>
      <c r="D204" s="12">
        <v>136.9318271</v>
      </c>
      <c r="E204" s="12">
        <v>180.36413469999997</v>
      </c>
      <c r="F204" s="12">
        <v>186.8278293</v>
      </c>
      <c r="G204" s="12">
        <v>187.48941739999998</v>
      </c>
      <c r="H204" s="12">
        <v>183.2112886</v>
      </c>
      <c r="I204" s="12">
        <v>182.4524703</v>
      </c>
      <c r="J204" s="12">
        <v>181.89445349999997</v>
      </c>
      <c r="K204" s="12">
        <v>181.05320089999998</v>
      </c>
      <c r="L204" s="12">
        <v>180.4994115</v>
      </c>
      <c r="M204" s="12">
        <v>186.93985539999997</v>
      </c>
      <c r="N204" s="12">
        <v>196.93554269999998</v>
      </c>
      <c r="O204" s="12">
        <v>205.61439489999995</v>
      </c>
      <c r="P204" s="12">
        <v>198.6307301</v>
      </c>
      <c r="Q204" s="12">
        <v>191.6428379</v>
      </c>
      <c r="R204" s="12">
        <v>189.97935599999997</v>
      </c>
      <c r="S204" s="12">
        <v>180.66005269999997</v>
      </c>
      <c r="T204" s="12">
        <v>179.52288209999998</v>
      </c>
      <c r="U204" s="12">
        <v>138.49385139999998</v>
      </c>
      <c r="V204" s="12">
        <v>134.34888569999998</v>
      </c>
      <c r="W204" s="12">
        <v>134.65748589999998</v>
      </c>
      <c r="X204" s="12">
        <v>134.80755859999996</v>
      </c>
      <c r="Y204" s="12">
        <v>131.0388315</v>
      </c>
    </row>
    <row r="205" spans="1:25" ht="11.25">
      <c r="A205" s="11">
        <f t="shared" si="4"/>
        <v>42018</v>
      </c>
      <c r="B205" s="12">
        <v>133.1102575</v>
      </c>
      <c r="C205" s="12">
        <v>139.9459633</v>
      </c>
      <c r="D205" s="12">
        <v>180.90946929999998</v>
      </c>
      <c r="E205" s="12">
        <v>183.5706176</v>
      </c>
      <c r="F205" s="12">
        <v>196.5741</v>
      </c>
      <c r="G205" s="12">
        <v>200.83743289999995</v>
      </c>
      <c r="H205" s="12">
        <v>201.91541989999996</v>
      </c>
      <c r="I205" s="12">
        <v>183.5156614</v>
      </c>
      <c r="J205" s="12">
        <v>182.80123079999998</v>
      </c>
      <c r="K205" s="12">
        <v>183.03585149999998</v>
      </c>
      <c r="L205" s="12">
        <v>183.34656539999997</v>
      </c>
      <c r="M205" s="12">
        <v>202.34661469999995</v>
      </c>
      <c r="N205" s="12">
        <v>215.42407659999995</v>
      </c>
      <c r="O205" s="12">
        <v>223.20883369999999</v>
      </c>
      <c r="P205" s="12">
        <v>219.9896686</v>
      </c>
      <c r="Q205" s="12">
        <v>212.00410999999997</v>
      </c>
      <c r="R205" s="12">
        <v>202.26206669999996</v>
      </c>
      <c r="S205" s="12">
        <v>196.9651345</v>
      </c>
      <c r="T205" s="12">
        <v>181.02149539999996</v>
      </c>
      <c r="U205" s="12">
        <v>140.0495346</v>
      </c>
      <c r="V205" s="12">
        <v>139.36046839999997</v>
      </c>
      <c r="W205" s="12">
        <v>139.15755319999997</v>
      </c>
      <c r="X205" s="12">
        <v>136.52599669999998</v>
      </c>
      <c r="Y205" s="12">
        <v>133.3934933</v>
      </c>
    </row>
    <row r="206" spans="1:25" ht="11.25">
      <c r="A206" s="11">
        <f t="shared" si="4"/>
        <v>42019</v>
      </c>
      <c r="B206" s="12">
        <v>138.68408439999996</v>
      </c>
      <c r="C206" s="12">
        <v>181.30895859999998</v>
      </c>
      <c r="D206" s="12">
        <v>184.47739489999998</v>
      </c>
      <c r="E206" s="12">
        <v>184.65494569999998</v>
      </c>
      <c r="F206" s="12">
        <v>206.762134</v>
      </c>
      <c r="G206" s="12">
        <v>208.94981349999995</v>
      </c>
      <c r="H206" s="12">
        <v>206.8339998</v>
      </c>
      <c r="I206" s="12">
        <v>205.78560459999997</v>
      </c>
      <c r="J206" s="12">
        <v>185.71813679999997</v>
      </c>
      <c r="K206" s="12">
        <v>184.4076428</v>
      </c>
      <c r="L206" s="12">
        <v>184.29773039999998</v>
      </c>
      <c r="M206" s="12">
        <v>206.39857759999998</v>
      </c>
      <c r="N206" s="12">
        <v>215.29725459999997</v>
      </c>
      <c r="O206" s="12">
        <v>219.52042719999994</v>
      </c>
      <c r="P206" s="12">
        <v>225.2675775</v>
      </c>
      <c r="Q206" s="12">
        <v>212.26198139999997</v>
      </c>
      <c r="R206" s="12">
        <v>212.92991059999997</v>
      </c>
      <c r="S206" s="12">
        <v>185.88300539999997</v>
      </c>
      <c r="T206" s="12">
        <v>184.24488789999995</v>
      </c>
      <c r="U206" s="12">
        <v>143.4018628</v>
      </c>
      <c r="V206" s="12">
        <v>142.22664559999998</v>
      </c>
      <c r="W206" s="12">
        <v>142.15477979999997</v>
      </c>
      <c r="X206" s="12">
        <v>140.9985859</v>
      </c>
      <c r="Y206" s="12">
        <v>141.3092998</v>
      </c>
    </row>
    <row r="207" spans="1:25" ht="11.25">
      <c r="A207" s="11">
        <f t="shared" si="4"/>
        <v>42020</v>
      </c>
      <c r="B207" s="12">
        <v>134.7589435</v>
      </c>
      <c r="C207" s="12">
        <v>178.3075046</v>
      </c>
      <c r="D207" s="12">
        <v>181.3258682</v>
      </c>
      <c r="E207" s="12">
        <v>183.48395589999998</v>
      </c>
      <c r="F207" s="12">
        <v>202.17540499999998</v>
      </c>
      <c r="G207" s="12">
        <v>202.96592879999997</v>
      </c>
      <c r="H207" s="12">
        <v>202.26206669999996</v>
      </c>
      <c r="I207" s="12">
        <v>184.64437719999995</v>
      </c>
      <c r="J207" s="12">
        <v>183.57484499999998</v>
      </c>
      <c r="K207" s="12">
        <v>183.95531099999997</v>
      </c>
      <c r="L207" s="12">
        <v>184.11172479999996</v>
      </c>
      <c r="M207" s="12">
        <v>199.596691</v>
      </c>
      <c r="N207" s="12">
        <v>211.15228889999997</v>
      </c>
      <c r="O207" s="12">
        <v>222.46481129999998</v>
      </c>
      <c r="P207" s="12">
        <v>219.65993139999995</v>
      </c>
      <c r="Q207" s="12">
        <v>212.80097489999997</v>
      </c>
      <c r="R207" s="12">
        <v>207.25673979999996</v>
      </c>
      <c r="S207" s="12">
        <v>183.98278909999996</v>
      </c>
      <c r="T207" s="12">
        <v>183.75028209999996</v>
      </c>
      <c r="U207" s="12">
        <v>141.61789999999996</v>
      </c>
      <c r="V207" s="12">
        <v>140.1256278</v>
      </c>
      <c r="W207" s="12">
        <v>137.70966869999998</v>
      </c>
      <c r="X207" s="12">
        <v>139.47460819999998</v>
      </c>
      <c r="Y207" s="12">
        <v>136.84516539999998</v>
      </c>
    </row>
    <row r="208" spans="1:25" ht="11.25">
      <c r="A208" s="11">
        <f t="shared" si="4"/>
        <v>42021</v>
      </c>
      <c r="B208" s="12">
        <v>136.5069734</v>
      </c>
      <c r="C208" s="12">
        <v>139.17869019999998</v>
      </c>
      <c r="D208" s="12">
        <v>139.70288779999998</v>
      </c>
      <c r="E208" s="12">
        <v>141.31352719999995</v>
      </c>
      <c r="F208" s="12">
        <v>181.38505179999996</v>
      </c>
      <c r="G208" s="12">
        <v>183.33599689999997</v>
      </c>
      <c r="H208" s="12">
        <v>183.53468469999999</v>
      </c>
      <c r="I208" s="12">
        <v>183.01682819999996</v>
      </c>
      <c r="J208" s="12">
        <v>183.30851879999997</v>
      </c>
      <c r="K208" s="12">
        <v>183.05276109999997</v>
      </c>
      <c r="L208" s="12">
        <v>141.75529049999997</v>
      </c>
      <c r="M208" s="12">
        <v>189.9180587</v>
      </c>
      <c r="N208" s="12">
        <v>210.26876229999996</v>
      </c>
      <c r="O208" s="12">
        <v>219.77618489999995</v>
      </c>
      <c r="P208" s="12">
        <v>210.65556939999996</v>
      </c>
      <c r="Q208" s="12">
        <v>201.94712539999998</v>
      </c>
      <c r="R208" s="12">
        <v>201.42504149999996</v>
      </c>
      <c r="S208" s="12">
        <v>181.8352699</v>
      </c>
      <c r="T208" s="12">
        <v>182.45458399999998</v>
      </c>
      <c r="U208" s="12">
        <v>140.391954</v>
      </c>
      <c r="V208" s="12">
        <v>138.58474049999998</v>
      </c>
      <c r="W208" s="12">
        <v>139.35201359999996</v>
      </c>
      <c r="X208" s="12">
        <v>139.51476849999997</v>
      </c>
      <c r="Y208" s="12">
        <v>136.63379539999997</v>
      </c>
    </row>
    <row r="209" spans="1:25" ht="11.25">
      <c r="A209" s="11">
        <f t="shared" si="4"/>
        <v>42022</v>
      </c>
      <c r="B209" s="12">
        <v>133.79932369999997</v>
      </c>
      <c r="C209" s="12">
        <v>133.3152864</v>
      </c>
      <c r="D209" s="12">
        <v>133.03416429999996</v>
      </c>
      <c r="E209" s="12">
        <v>134.7103284</v>
      </c>
      <c r="F209" s="12">
        <v>175.0608614</v>
      </c>
      <c r="G209" s="12">
        <v>179.3876053</v>
      </c>
      <c r="H209" s="12">
        <v>180.02805639999997</v>
      </c>
      <c r="I209" s="12">
        <v>179.72579729999995</v>
      </c>
      <c r="J209" s="12">
        <v>178.6161048</v>
      </c>
      <c r="K209" s="12">
        <v>179.04095849999996</v>
      </c>
      <c r="L209" s="12">
        <v>178.61821849999998</v>
      </c>
      <c r="M209" s="12">
        <v>181.23286539999998</v>
      </c>
      <c r="N209" s="12">
        <v>189.45727209999995</v>
      </c>
      <c r="O209" s="12">
        <v>202.8433342</v>
      </c>
      <c r="P209" s="12">
        <v>197.37096489999996</v>
      </c>
      <c r="Q209" s="12">
        <v>193.64239809999995</v>
      </c>
      <c r="R209" s="12">
        <v>190.76987979999996</v>
      </c>
      <c r="S209" s="12">
        <v>180.04073859999997</v>
      </c>
      <c r="T209" s="12">
        <v>178.64569659999998</v>
      </c>
      <c r="U209" s="12">
        <v>135.50085219999997</v>
      </c>
      <c r="V209" s="12">
        <v>133.71054829999997</v>
      </c>
      <c r="W209" s="12">
        <v>133.83314289999996</v>
      </c>
      <c r="X209" s="12">
        <v>133.20960139999997</v>
      </c>
      <c r="Y209" s="12">
        <v>132.7720655</v>
      </c>
    </row>
    <row r="210" spans="1:25" ht="11.25">
      <c r="A210" s="11">
        <f t="shared" si="4"/>
        <v>42023</v>
      </c>
      <c r="B210" s="12">
        <v>136.3019445</v>
      </c>
      <c r="C210" s="12">
        <v>138.7094488</v>
      </c>
      <c r="D210" s="12">
        <v>180.84817199999998</v>
      </c>
      <c r="E210" s="12">
        <v>182.80757189999997</v>
      </c>
      <c r="F210" s="12">
        <v>200.60492589999998</v>
      </c>
      <c r="G210" s="12">
        <v>203.5112634</v>
      </c>
      <c r="H210" s="12">
        <v>200.8162959</v>
      </c>
      <c r="I210" s="12">
        <v>182.02338919999997</v>
      </c>
      <c r="J210" s="12">
        <v>181.94306859999998</v>
      </c>
      <c r="K210" s="12">
        <v>182.50108539999997</v>
      </c>
      <c r="L210" s="12">
        <v>182.3552401</v>
      </c>
      <c r="M210" s="12">
        <v>201.5391813</v>
      </c>
      <c r="N210" s="12">
        <v>214.35243069999999</v>
      </c>
      <c r="O210" s="12">
        <v>222.78186629999996</v>
      </c>
      <c r="P210" s="12">
        <v>217.47859299999996</v>
      </c>
      <c r="Q210" s="12">
        <v>209.29223289999996</v>
      </c>
      <c r="R210" s="12">
        <v>202.7122848</v>
      </c>
      <c r="S210" s="12">
        <v>181.44212169999997</v>
      </c>
      <c r="T210" s="12">
        <v>180.3662484</v>
      </c>
      <c r="U210" s="12">
        <v>138.29727729999996</v>
      </c>
      <c r="V210" s="12">
        <v>137.46659319999998</v>
      </c>
      <c r="W210" s="12">
        <v>137.37570409999998</v>
      </c>
      <c r="X210" s="12">
        <v>135.0527478</v>
      </c>
      <c r="Y210" s="12">
        <v>130.3793571</v>
      </c>
    </row>
    <row r="211" spans="1:25" ht="11.25">
      <c r="A211" s="11">
        <f t="shared" si="4"/>
        <v>42024</v>
      </c>
      <c r="B211" s="12">
        <v>131.11492469999996</v>
      </c>
      <c r="C211" s="12">
        <v>131.9244718</v>
      </c>
      <c r="D211" s="12">
        <v>139.02227639999998</v>
      </c>
      <c r="E211" s="12">
        <v>182.06989059999998</v>
      </c>
      <c r="F211" s="12">
        <v>182.10159609999997</v>
      </c>
      <c r="G211" s="12">
        <v>196.62482879999996</v>
      </c>
      <c r="H211" s="12">
        <v>195.54050069999997</v>
      </c>
      <c r="I211" s="12">
        <v>182.06777689999998</v>
      </c>
      <c r="J211" s="12">
        <v>180.86508159999997</v>
      </c>
      <c r="K211" s="12">
        <v>181.04685979999996</v>
      </c>
      <c r="L211" s="12">
        <v>180.85662679999996</v>
      </c>
      <c r="M211" s="12">
        <v>189.2733802</v>
      </c>
      <c r="N211" s="12">
        <v>202.83699309999997</v>
      </c>
      <c r="O211" s="12">
        <v>211.83924139999996</v>
      </c>
      <c r="P211" s="12">
        <v>209.9580484</v>
      </c>
      <c r="Q211" s="12">
        <v>199.49734709999996</v>
      </c>
      <c r="R211" s="12">
        <v>189.21208289999996</v>
      </c>
      <c r="S211" s="12">
        <v>181.90502199999997</v>
      </c>
      <c r="T211" s="12">
        <v>180.38315799999995</v>
      </c>
      <c r="U211" s="12">
        <v>138.39239379999998</v>
      </c>
      <c r="V211" s="12">
        <v>134.8878792</v>
      </c>
      <c r="W211" s="12">
        <v>137.25733689999998</v>
      </c>
      <c r="X211" s="12">
        <v>134.2812473</v>
      </c>
      <c r="Y211" s="12">
        <v>131.3009303</v>
      </c>
    </row>
    <row r="212" spans="1:25" ht="11.25">
      <c r="A212" s="11">
        <f t="shared" si="4"/>
        <v>42025</v>
      </c>
      <c r="B212" s="12">
        <v>131.0261493</v>
      </c>
      <c r="C212" s="12">
        <v>132.24575419999996</v>
      </c>
      <c r="D212" s="12">
        <v>172.94082029999998</v>
      </c>
      <c r="E212" s="12">
        <v>178.18068259999998</v>
      </c>
      <c r="F212" s="12">
        <v>173.51574669999997</v>
      </c>
      <c r="G212" s="12">
        <v>179.812459</v>
      </c>
      <c r="H212" s="12">
        <v>180.0787852</v>
      </c>
      <c r="I212" s="12">
        <v>179.71734249999997</v>
      </c>
      <c r="J212" s="12">
        <v>178.54423899999998</v>
      </c>
      <c r="K212" s="12">
        <v>178.55480749999998</v>
      </c>
      <c r="L212" s="12">
        <v>178.46603209999998</v>
      </c>
      <c r="M212" s="12">
        <v>179.70254659999998</v>
      </c>
      <c r="N212" s="12">
        <v>189.25647059999997</v>
      </c>
      <c r="O212" s="12">
        <v>196.54450819999997</v>
      </c>
      <c r="P212" s="12">
        <v>191.95143809999996</v>
      </c>
      <c r="Q212" s="12">
        <v>189.1698089</v>
      </c>
      <c r="R212" s="12">
        <v>182.42921959999998</v>
      </c>
      <c r="S212" s="12">
        <v>176.52776919999997</v>
      </c>
      <c r="T212" s="12">
        <v>136.904349</v>
      </c>
      <c r="U212" s="12">
        <v>134.54757349999997</v>
      </c>
      <c r="V212" s="12">
        <v>132.10836369999998</v>
      </c>
      <c r="W212" s="12">
        <v>131.96040469999997</v>
      </c>
      <c r="X212" s="12">
        <v>130.5167476</v>
      </c>
      <c r="Y212" s="12">
        <v>129.67972239999997</v>
      </c>
    </row>
    <row r="213" spans="1:25" ht="11.25">
      <c r="A213" s="11">
        <f t="shared" si="4"/>
        <v>42026</v>
      </c>
      <c r="B213" s="12">
        <v>131.66025929999998</v>
      </c>
      <c r="C213" s="12">
        <v>140.01360169999998</v>
      </c>
      <c r="D213" s="12">
        <v>181.3068449</v>
      </c>
      <c r="E213" s="12">
        <v>189.42345289999997</v>
      </c>
      <c r="F213" s="12">
        <v>190.0723588</v>
      </c>
      <c r="G213" s="12">
        <v>210.91766819999998</v>
      </c>
      <c r="H213" s="12">
        <v>214.7159871</v>
      </c>
      <c r="I213" s="12">
        <v>209.41694119999994</v>
      </c>
      <c r="J213" s="12">
        <v>183.96587949999997</v>
      </c>
      <c r="K213" s="12">
        <v>182.95553089999999</v>
      </c>
      <c r="L213" s="12">
        <v>183.28104069999998</v>
      </c>
      <c r="M213" s="12">
        <v>198.8336453</v>
      </c>
      <c r="N213" s="12">
        <v>216.9121214</v>
      </c>
      <c r="O213" s="12">
        <v>225.3669214</v>
      </c>
      <c r="P213" s="12">
        <v>217.84849049999997</v>
      </c>
      <c r="Q213" s="12">
        <v>203.19632209999997</v>
      </c>
      <c r="R213" s="12">
        <v>207.12780409999993</v>
      </c>
      <c r="S213" s="12">
        <v>183.02316929999998</v>
      </c>
      <c r="T213" s="12">
        <v>180.59664169999996</v>
      </c>
      <c r="U213" s="12">
        <v>138.98845719999997</v>
      </c>
      <c r="V213" s="12">
        <v>138.16200049999998</v>
      </c>
      <c r="W213" s="12">
        <v>137.86819619999997</v>
      </c>
      <c r="X213" s="12">
        <v>133.3681289</v>
      </c>
      <c r="Y213" s="12">
        <v>135.51987549999998</v>
      </c>
    </row>
    <row r="214" spans="1:25" ht="11.25">
      <c r="A214" s="11">
        <f t="shared" si="4"/>
        <v>42027</v>
      </c>
      <c r="B214" s="12">
        <v>133.64502359999997</v>
      </c>
      <c r="C214" s="12">
        <v>179.93082619999998</v>
      </c>
      <c r="D214" s="12">
        <v>179.46369849999996</v>
      </c>
      <c r="E214" s="12">
        <v>189.02607729999997</v>
      </c>
      <c r="F214" s="12">
        <v>198.37708609999996</v>
      </c>
      <c r="G214" s="12">
        <v>201.71673209999997</v>
      </c>
      <c r="H214" s="12">
        <v>209.63042489999998</v>
      </c>
      <c r="I214" s="12">
        <v>202.12890359999997</v>
      </c>
      <c r="J214" s="12">
        <v>182.5666101</v>
      </c>
      <c r="K214" s="12">
        <v>182.2537825</v>
      </c>
      <c r="L214" s="12">
        <v>182.65115809999998</v>
      </c>
      <c r="M214" s="12">
        <v>199.46986899999996</v>
      </c>
      <c r="N214" s="12">
        <v>215.068975</v>
      </c>
      <c r="O214" s="12">
        <v>223.4519092</v>
      </c>
      <c r="P214" s="12">
        <v>223.70555319999994</v>
      </c>
      <c r="Q214" s="12">
        <v>210.1694184</v>
      </c>
      <c r="R214" s="12">
        <v>203.86425129999998</v>
      </c>
      <c r="S214" s="12">
        <v>182.12061939999998</v>
      </c>
      <c r="T214" s="12">
        <v>179.23753259999998</v>
      </c>
      <c r="U214" s="12">
        <v>139.51054109999995</v>
      </c>
      <c r="V214" s="12">
        <v>138.1049306</v>
      </c>
      <c r="W214" s="12">
        <v>137.1474245</v>
      </c>
      <c r="X214" s="12">
        <v>131.3432043</v>
      </c>
      <c r="Y214" s="12">
        <v>131.63700859999997</v>
      </c>
    </row>
    <row r="215" spans="1:25" ht="11.25">
      <c r="A215" s="11">
        <f t="shared" si="4"/>
        <v>42028</v>
      </c>
      <c r="B215" s="12">
        <v>131.41718379999998</v>
      </c>
      <c r="C215" s="12">
        <v>134.2812473</v>
      </c>
      <c r="D215" s="12">
        <v>132.79108879999998</v>
      </c>
      <c r="E215" s="12">
        <v>174.70787349999998</v>
      </c>
      <c r="F215" s="12">
        <v>180.90524189999996</v>
      </c>
      <c r="G215" s="12">
        <v>188.99225809999996</v>
      </c>
      <c r="H215" s="12">
        <v>189.15924039999996</v>
      </c>
      <c r="I215" s="12">
        <v>180.36836209999998</v>
      </c>
      <c r="J215" s="12">
        <v>181.67251499999998</v>
      </c>
      <c r="K215" s="12">
        <v>180.73403219999997</v>
      </c>
      <c r="L215" s="12">
        <v>180.1062633</v>
      </c>
      <c r="M215" s="12">
        <v>189.11273899999998</v>
      </c>
      <c r="N215" s="12">
        <v>201.0023015</v>
      </c>
      <c r="O215" s="12">
        <v>209.07240809999996</v>
      </c>
      <c r="P215" s="12">
        <v>202.6932615</v>
      </c>
      <c r="Q215" s="12">
        <v>193.49866649999998</v>
      </c>
      <c r="R215" s="12">
        <v>188.80413879999998</v>
      </c>
      <c r="S215" s="12">
        <v>180.19503869999997</v>
      </c>
      <c r="T215" s="12">
        <v>180.06610299999997</v>
      </c>
      <c r="U215" s="12">
        <v>138.2190704</v>
      </c>
      <c r="V215" s="12">
        <v>135.9341607</v>
      </c>
      <c r="W215" s="12">
        <v>135.2725726</v>
      </c>
      <c r="X215" s="12">
        <v>132.0470664</v>
      </c>
      <c r="Y215" s="12">
        <v>132.48671599999997</v>
      </c>
    </row>
    <row r="216" spans="1:25" ht="11.25">
      <c r="A216" s="11">
        <f t="shared" si="4"/>
        <v>42029</v>
      </c>
      <c r="B216" s="12">
        <v>134.65959959999998</v>
      </c>
      <c r="C216" s="12">
        <v>131.6687141</v>
      </c>
      <c r="D216" s="12">
        <v>131.74903469999998</v>
      </c>
      <c r="E216" s="12">
        <v>172.74635989999996</v>
      </c>
      <c r="F216" s="12">
        <v>176.22973749999997</v>
      </c>
      <c r="G216" s="12">
        <v>176.88498449999997</v>
      </c>
      <c r="H216" s="12">
        <v>186.65450589999998</v>
      </c>
      <c r="I216" s="12">
        <v>180.05976189999998</v>
      </c>
      <c r="J216" s="12">
        <v>178.43009919999997</v>
      </c>
      <c r="K216" s="12">
        <v>177.6966453</v>
      </c>
      <c r="L216" s="12">
        <v>177.32252039999997</v>
      </c>
      <c r="M216" s="12">
        <v>172.22004859999996</v>
      </c>
      <c r="N216" s="12">
        <v>189.40020219999997</v>
      </c>
      <c r="O216" s="12">
        <v>195.92519409999997</v>
      </c>
      <c r="P216" s="12">
        <v>199.56287179999998</v>
      </c>
      <c r="Q216" s="12">
        <v>194.41389859999995</v>
      </c>
      <c r="R216" s="12">
        <v>188.3285563</v>
      </c>
      <c r="S216" s="12">
        <v>179.1445298</v>
      </c>
      <c r="T216" s="12">
        <v>177.31195189999997</v>
      </c>
      <c r="U216" s="12">
        <v>133.8965539</v>
      </c>
      <c r="V216" s="12">
        <v>133.4843824</v>
      </c>
      <c r="W216" s="12">
        <v>134.14174309999999</v>
      </c>
      <c r="X216" s="12">
        <v>132.89677379999998</v>
      </c>
      <c r="Y216" s="12">
        <v>132.655812</v>
      </c>
    </row>
    <row r="217" spans="1:25" ht="11.25">
      <c r="A217" s="11">
        <f t="shared" si="4"/>
        <v>42030</v>
      </c>
      <c r="B217" s="12">
        <v>130.78941489999997</v>
      </c>
      <c r="C217" s="12">
        <v>134.61943929999998</v>
      </c>
      <c r="D217" s="12">
        <v>176.91246259999997</v>
      </c>
      <c r="E217" s="12">
        <v>177.68184939999998</v>
      </c>
      <c r="F217" s="12">
        <v>173.49672339999998</v>
      </c>
      <c r="G217" s="12">
        <v>194.05456959999998</v>
      </c>
      <c r="H217" s="12">
        <v>208.36643229999996</v>
      </c>
      <c r="I217" s="12">
        <v>180.5818458</v>
      </c>
      <c r="J217" s="12">
        <v>179.75961649999996</v>
      </c>
      <c r="K217" s="12">
        <v>179.44256149999998</v>
      </c>
      <c r="L217" s="12">
        <v>179.981555</v>
      </c>
      <c r="M217" s="12">
        <v>204.05871169999998</v>
      </c>
      <c r="N217" s="12">
        <v>215.10279419999998</v>
      </c>
      <c r="O217" s="12">
        <v>226.4047481</v>
      </c>
      <c r="P217" s="12">
        <v>222.54301819999995</v>
      </c>
      <c r="Q217" s="12">
        <v>214.37145399999997</v>
      </c>
      <c r="R217" s="12">
        <v>189.58620779999998</v>
      </c>
      <c r="S217" s="12">
        <v>179.56304239999997</v>
      </c>
      <c r="T217" s="12">
        <v>139.44713009999998</v>
      </c>
      <c r="U217" s="12">
        <v>136.0208224</v>
      </c>
      <c r="V217" s="12">
        <v>133.79932369999997</v>
      </c>
      <c r="W217" s="12">
        <v>133.71688939999999</v>
      </c>
      <c r="X217" s="12">
        <v>130.24196659999996</v>
      </c>
      <c r="Y217" s="12">
        <v>129.98832259999998</v>
      </c>
    </row>
    <row r="218" spans="1:25" ht="11.25">
      <c r="A218" s="11">
        <f t="shared" si="4"/>
        <v>42031</v>
      </c>
      <c r="B218" s="12">
        <v>133.86273469999998</v>
      </c>
      <c r="C218" s="12">
        <v>139.187145</v>
      </c>
      <c r="D218" s="12">
        <v>142.34289909999995</v>
      </c>
      <c r="E218" s="12">
        <v>182.70611429999997</v>
      </c>
      <c r="F218" s="12">
        <v>183.37615719999997</v>
      </c>
      <c r="G218" s="12">
        <v>180.11260439999998</v>
      </c>
      <c r="H218" s="12">
        <v>184.04831379999996</v>
      </c>
      <c r="I218" s="12">
        <v>183.32120099999997</v>
      </c>
      <c r="J218" s="12">
        <v>184.01449459999998</v>
      </c>
      <c r="K218" s="12">
        <v>184.1518851</v>
      </c>
      <c r="L218" s="12">
        <v>184.23431939999998</v>
      </c>
      <c r="M218" s="12">
        <v>185.47717499999996</v>
      </c>
      <c r="N218" s="12">
        <v>237.54394709999997</v>
      </c>
      <c r="O218" s="12">
        <v>250.33817319999991</v>
      </c>
      <c r="P218" s="12">
        <v>241.08439459999997</v>
      </c>
      <c r="Q218" s="12">
        <v>229.1588992</v>
      </c>
      <c r="R218" s="12">
        <v>178.38993889999998</v>
      </c>
      <c r="S218" s="12">
        <v>184.46471269999998</v>
      </c>
      <c r="T218" s="12">
        <v>181.44000799999998</v>
      </c>
      <c r="U218" s="12">
        <v>141.43400809999997</v>
      </c>
      <c r="V218" s="12">
        <v>138.0647703</v>
      </c>
      <c r="W218" s="12">
        <v>140.16790179999998</v>
      </c>
      <c r="X218" s="12">
        <v>132.698086</v>
      </c>
      <c r="Y218" s="12">
        <v>131.4763674</v>
      </c>
    </row>
    <row r="219" spans="1:25" ht="11.25">
      <c r="A219" s="11">
        <f t="shared" si="4"/>
        <v>42032</v>
      </c>
      <c r="B219" s="12">
        <v>138.56994459999999</v>
      </c>
      <c r="C219" s="12">
        <v>142.65149929999998</v>
      </c>
      <c r="D219" s="12">
        <v>183.27892699999998</v>
      </c>
      <c r="E219" s="12">
        <v>186.7601909</v>
      </c>
      <c r="F219" s="12">
        <v>179.06420919999996</v>
      </c>
      <c r="G219" s="12">
        <v>192.61302619999995</v>
      </c>
      <c r="H219" s="12">
        <v>179.67506849999998</v>
      </c>
      <c r="I219" s="12">
        <v>186.96944719999996</v>
      </c>
      <c r="J219" s="12">
        <v>187.56973799999997</v>
      </c>
      <c r="K219" s="12">
        <v>187.3012981</v>
      </c>
      <c r="L219" s="12">
        <v>186.93562799999998</v>
      </c>
      <c r="M219" s="12">
        <v>185.1474378</v>
      </c>
      <c r="N219" s="12">
        <v>252.00799619999998</v>
      </c>
      <c r="O219" s="12">
        <v>262.80266209999996</v>
      </c>
      <c r="P219" s="12">
        <v>260.86862659999997</v>
      </c>
      <c r="Q219" s="12">
        <v>241.2006481</v>
      </c>
      <c r="R219" s="12">
        <v>231.40364859999997</v>
      </c>
      <c r="S219" s="12">
        <v>186.8130334</v>
      </c>
      <c r="T219" s="12">
        <v>145.58742859999998</v>
      </c>
      <c r="U219" s="12">
        <v>142.31542099999996</v>
      </c>
      <c r="V219" s="12">
        <v>141.81447409999996</v>
      </c>
      <c r="W219" s="12">
        <v>135.64881119999998</v>
      </c>
      <c r="X219" s="12">
        <v>136.375924</v>
      </c>
      <c r="Y219" s="12">
        <v>135.6466975</v>
      </c>
    </row>
    <row r="220" spans="1:25" ht="11.25">
      <c r="A220" s="11">
        <f t="shared" si="4"/>
        <v>42033</v>
      </c>
      <c r="B220" s="12">
        <v>134.0614225</v>
      </c>
      <c r="C220" s="12">
        <v>140.8400584</v>
      </c>
      <c r="D220" s="12">
        <v>141.96031939999997</v>
      </c>
      <c r="E220" s="12">
        <v>183.98067539999997</v>
      </c>
      <c r="F220" s="12">
        <v>177.98410849999996</v>
      </c>
      <c r="G220" s="12">
        <v>193.21754439999995</v>
      </c>
      <c r="H220" s="12">
        <v>194.03343259999997</v>
      </c>
      <c r="I220" s="12">
        <v>187.51478179999998</v>
      </c>
      <c r="J220" s="12">
        <v>189.40020219999997</v>
      </c>
      <c r="K220" s="12">
        <v>189.15289929999997</v>
      </c>
      <c r="L220" s="12">
        <v>189.1634678</v>
      </c>
      <c r="M220" s="12">
        <v>187.17236239999997</v>
      </c>
      <c r="N220" s="12">
        <v>279.9680197999999</v>
      </c>
      <c r="O220" s="12">
        <v>286.15059229999997</v>
      </c>
      <c r="P220" s="12">
        <v>289.6107192</v>
      </c>
      <c r="Q220" s="12">
        <v>273.7579692</v>
      </c>
      <c r="R220" s="12">
        <v>265.62022419999994</v>
      </c>
      <c r="S220" s="12">
        <v>188.41521799999998</v>
      </c>
      <c r="T220" s="12">
        <v>188.62024689999998</v>
      </c>
      <c r="U220" s="12">
        <v>146.99303909999998</v>
      </c>
      <c r="V220" s="12">
        <v>147.0479953</v>
      </c>
      <c r="W220" s="12">
        <v>142.44224299999996</v>
      </c>
      <c r="X220" s="12">
        <v>137.33977119999997</v>
      </c>
      <c r="Y220" s="12">
        <v>137.28270129999999</v>
      </c>
    </row>
    <row r="221" spans="1:25" ht="11.25">
      <c r="A221" s="11">
        <f t="shared" si="4"/>
        <v>42034</v>
      </c>
      <c r="B221" s="12">
        <v>134.2368596</v>
      </c>
      <c r="C221" s="12">
        <v>138.4621459</v>
      </c>
      <c r="D221" s="12">
        <v>180.3662484</v>
      </c>
      <c r="E221" s="12">
        <v>181.9240453</v>
      </c>
      <c r="F221" s="12">
        <v>176.6313405</v>
      </c>
      <c r="G221" s="12">
        <v>245.8507881</v>
      </c>
      <c r="H221" s="12">
        <v>238.82484929999998</v>
      </c>
      <c r="I221" s="12">
        <v>183.91726439999997</v>
      </c>
      <c r="J221" s="12">
        <v>185.04175279999998</v>
      </c>
      <c r="K221" s="12">
        <v>184.27025229999995</v>
      </c>
      <c r="L221" s="12">
        <v>184.58519359999997</v>
      </c>
      <c r="M221" s="12">
        <v>179.58840679999997</v>
      </c>
      <c r="N221" s="12">
        <v>236.05378859999996</v>
      </c>
      <c r="O221" s="12">
        <v>256.29457979999995</v>
      </c>
      <c r="P221" s="12">
        <v>252.8999776</v>
      </c>
      <c r="Q221" s="12">
        <v>237.55240189999992</v>
      </c>
      <c r="R221" s="12">
        <v>230.5285768</v>
      </c>
      <c r="S221" s="12">
        <v>183.66150669999996</v>
      </c>
      <c r="T221" s="12">
        <v>183.6150053</v>
      </c>
      <c r="U221" s="12">
        <v>143.7020082</v>
      </c>
      <c r="V221" s="12">
        <v>141.5798534</v>
      </c>
      <c r="W221" s="12">
        <v>140.78932959999997</v>
      </c>
      <c r="X221" s="12">
        <v>133.6260003</v>
      </c>
      <c r="Y221" s="12">
        <v>134.95551759999998</v>
      </c>
    </row>
    <row r="222" spans="1:25" ht="11.25">
      <c r="A222" s="11">
        <f t="shared" si="4"/>
        <v>42035</v>
      </c>
      <c r="B222" s="12">
        <v>135.7883154</v>
      </c>
      <c r="C222" s="12">
        <v>135.47126039999998</v>
      </c>
      <c r="D222" s="12">
        <v>140.24399499999998</v>
      </c>
      <c r="E222" s="12">
        <v>181.7443808</v>
      </c>
      <c r="F222" s="12">
        <v>184.2491153</v>
      </c>
      <c r="G222" s="12">
        <v>187.47462149999998</v>
      </c>
      <c r="H222" s="12">
        <v>185.86820949999998</v>
      </c>
      <c r="I222" s="12">
        <v>185.18337069999998</v>
      </c>
      <c r="J222" s="12">
        <v>184.1518851</v>
      </c>
      <c r="K222" s="12">
        <v>183.71223549999996</v>
      </c>
      <c r="L222" s="12">
        <v>145.17102969999996</v>
      </c>
      <c r="M222" s="12">
        <v>184.96777329999998</v>
      </c>
      <c r="N222" s="12">
        <v>233.27004569999994</v>
      </c>
      <c r="O222" s="12">
        <v>252.93802419999997</v>
      </c>
      <c r="P222" s="12">
        <v>244.85946279999996</v>
      </c>
      <c r="Q222" s="12">
        <v>237.08738789999998</v>
      </c>
      <c r="R222" s="12">
        <v>181.30473119999996</v>
      </c>
      <c r="S222" s="12">
        <v>184.53235109999997</v>
      </c>
      <c r="T222" s="12">
        <v>184.5175552</v>
      </c>
      <c r="U222" s="12">
        <v>144.5115553</v>
      </c>
      <c r="V222" s="12">
        <v>141.7996782</v>
      </c>
      <c r="W222" s="12">
        <v>140.3433389</v>
      </c>
      <c r="X222" s="12">
        <v>140.1826977</v>
      </c>
      <c r="Y222" s="12">
        <v>133.87753059999997</v>
      </c>
    </row>
    <row r="224" spans="1:25" s="35" customFormat="1" ht="15">
      <c r="A224" s="36" t="s">
        <v>112</v>
      </c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</row>
    <row r="226" spans="1:25" ht="12.75">
      <c r="A226" s="128" t="s">
        <v>90</v>
      </c>
      <c r="B226" s="129"/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  <c r="R226" s="129"/>
      <c r="S226" s="129"/>
      <c r="T226" s="129"/>
      <c r="U226" s="129"/>
      <c r="V226" s="129"/>
      <c r="W226" s="129"/>
      <c r="X226" s="129"/>
      <c r="Y226" s="130"/>
    </row>
    <row r="227" spans="1:25" ht="12.75">
      <c r="A227" s="24" t="s">
        <v>22</v>
      </c>
      <c r="B227" s="23" t="s">
        <v>23</v>
      </c>
      <c r="C227" s="9" t="s">
        <v>24</v>
      </c>
      <c r="D227" s="10" t="s">
        <v>25</v>
      </c>
      <c r="E227" s="7" t="s">
        <v>26</v>
      </c>
      <c r="F227" s="7" t="s">
        <v>27</v>
      </c>
      <c r="G227" s="9" t="s">
        <v>28</v>
      </c>
      <c r="H227" s="10" t="s">
        <v>29</v>
      </c>
      <c r="I227" s="7" t="s">
        <v>30</v>
      </c>
      <c r="J227" s="7" t="s">
        <v>31</v>
      </c>
      <c r="K227" s="7" t="s">
        <v>32</v>
      </c>
      <c r="L227" s="7" t="s">
        <v>33</v>
      </c>
      <c r="M227" s="7" t="s">
        <v>34</v>
      </c>
      <c r="N227" s="7" t="s">
        <v>35</v>
      </c>
      <c r="O227" s="7" t="s">
        <v>36</v>
      </c>
      <c r="P227" s="7" t="s">
        <v>37</v>
      </c>
      <c r="Q227" s="7" t="s">
        <v>38</v>
      </c>
      <c r="R227" s="7" t="s">
        <v>39</v>
      </c>
      <c r="S227" s="7" t="s">
        <v>40</v>
      </c>
      <c r="T227" s="7" t="s">
        <v>41</v>
      </c>
      <c r="U227" s="7" t="s">
        <v>42</v>
      </c>
      <c r="V227" s="7" t="s">
        <v>43</v>
      </c>
      <c r="W227" s="7" t="s">
        <v>44</v>
      </c>
      <c r="X227" s="7" t="s">
        <v>45</v>
      </c>
      <c r="Y227" s="7" t="s">
        <v>64</v>
      </c>
    </row>
    <row r="228" spans="1:25" ht="11.25">
      <c r="A228" s="11">
        <f aca="true" t="shared" si="5" ref="A228:A258">A192</f>
        <v>42005</v>
      </c>
      <c r="B228" s="12">
        <v>85.53869279999999</v>
      </c>
      <c r="C228" s="12">
        <v>85.10558209999999</v>
      </c>
      <c r="D228" s="12">
        <v>85.0787641</v>
      </c>
      <c r="E228" s="12">
        <v>86.11259799999999</v>
      </c>
      <c r="F228" s="12">
        <v>88.2553562</v>
      </c>
      <c r="G228" s="12">
        <v>114.46726939999998</v>
      </c>
      <c r="H228" s="12">
        <v>114.72874489999998</v>
      </c>
      <c r="I228" s="12">
        <v>114.20713479999999</v>
      </c>
      <c r="J228" s="12">
        <v>114.19104399999999</v>
      </c>
      <c r="K228" s="12">
        <v>114.24467999999999</v>
      </c>
      <c r="L228" s="12">
        <v>114.8159034</v>
      </c>
      <c r="M228" s="12">
        <v>122.57166899999999</v>
      </c>
      <c r="N228" s="12">
        <v>123.28502779999998</v>
      </c>
      <c r="O228" s="12">
        <v>125.92794169999998</v>
      </c>
      <c r="P228" s="12">
        <v>127.93124629999998</v>
      </c>
      <c r="Q228" s="12">
        <v>129.13671539999996</v>
      </c>
      <c r="R228" s="12">
        <v>126.28328019999996</v>
      </c>
      <c r="S228" s="12">
        <v>115.47294439999997</v>
      </c>
      <c r="T228" s="12">
        <v>114.88965289999999</v>
      </c>
      <c r="U228" s="12">
        <v>86.87288829999999</v>
      </c>
      <c r="V228" s="12">
        <v>86.57252669999998</v>
      </c>
      <c r="W228" s="12">
        <v>86.5671631</v>
      </c>
      <c r="X228" s="12">
        <v>86.3043467</v>
      </c>
      <c r="Y228" s="12">
        <v>85.87659959999999</v>
      </c>
    </row>
    <row r="229" spans="1:25" ht="11.25">
      <c r="A229" s="11">
        <f t="shared" si="5"/>
        <v>42006</v>
      </c>
      <c r="B229" s="12">
        <v>86.83132039999998</v>
      </c>
      <c r="C229" s="12">
        <v>84.69526669999999</v>
      </c>
      <c r="D229" s="12">
        <v>109.61589319999999</v>
      </c>
      <c r="E229" s="12">
        <v>106.48757349999998</v>
      </c>
      <c r="F229" s="12">
        <v>115.49305789999998</v>
      </c>
      <c r="G229" s="12">
        <v>128.36435699999996</v>
      </c>
      <c r="H229" s="12">
        <v>125.11401539999997</v>
      </c>
      <c r="I229" s="12">
        <v>125.36878639999999</v>
      </c>
      <c r="J229" s="12">
        <v>126.07812249999998</v>
      </c>
      <c r="K229" s="12">
        <v>116.48800569999999</v>
      </c>
      <c r="L229" s="12">
        <v>125.6356255</v>
      </c>
      <c r="M229" s="12">
        <v>134.5016563</v>
      </c>
      <c r="N229" s="12">
        <v>135.3920139</v>
      </c>
      <c r="O229" s="12">
        <v>142.41967079999998</v>
      </c>
      <c r="P229" s="12">
        <v>145.39780969999998</v>
      </c>
      <c r="Q229" s="12">
        <v>146.65557389999998</v>
      </c>
      <c r="R229" s="12">
        <v>139.7204391</v>
      </c>
      <c r="S229" s="12">
        <v>134.70010949999997</v>
      </c>
      <c r="T229" s="12">
        <v>115.9127596</v>
      </c>
      <c r="U229" s="12">
        <v>90.11518449999998</v>
      </c>
      <c r="V229" s="12">
        <v>87.76726859999998</v>
      </c>
      <c r="W229" s="12">
        <v>87.86515429999999</v>
      </c>
      <c r="X229" s="12">
        <v>89.24628129999999</v>
      </c>
      <c r="Y229" s="12">
        <v>87.23359039999998</v>
      </c>
    </row>
    <row r="230" spans="1:25" ht="11.25">
      <c r="A230" s="11">
        <f t="shared" si="5"/>
        <v>42007</v>
      </c>
      <c r="B230" s="12">
        <v>88.03813039999999</v>
      </c>
      <c r="C230" s="12">
        <v>87.6372013</v>
      </c>
      <c r="D230" s="12">
        <v>115.47562619999998</v>
      </c>
      <c r="E230" s="12">
        <v>116.22250749999999</v>
      </c>
      <c r="F230" s="12">
        <v>117.81817849999999</v>
      </c>
      <c r="G230" s="12">
        <v>140.47938849999997</v>
      </c>
      <c r="H230" s="12">
        <v>144.0046146</v>
      </c>
      <c r="I230" s="12">
        <v>141.4059504</v>
      </c>
      <c r="J230" s="12">
        <v>142.35933029999998</v>
      </c>
      <c r="K230" s="12">
        <v>139.5058951</v>
      </c>
      <c r="L230" s="12">
        <v>140.89506749999998</v>
      </c>
      <c r="M230" s="12">
        <v>149.7329394</v>
      </c>
      <c r="N230" s="12">
        <v>153.3573921</v>
      </c>
      <c r="O230" s="12">
        <v>157.64693119999998</v>
      </c>
      <c r="P230" s="12">
        <v>153.5250046</v>
      </c>
      <c r="Q230" s="12">
        <v>149.1979203</v>
      </c>
      <c r="R230" s="12">
        <v>149.60823569999997</v>
      </c>
      <c r="S230" s="12">
        <v>139.95777839999997</v>
      </c>
      <c r="T230" s="12">
        <v>126.86657169999998</v>
      </c>
      <c r="U230" s="12">
        <v>117.49502159999999</v>
      </c>
      <c r="V230" s="12">
        <v>88.49939999999998</v>
      </c>
      <c r="W230" s="12">
        <v>89.50507499999998</v>
      </c>
      <c r="X230" s="12">
        <v>89.99852619999999</v>
      </c>
      <c r="Y230" s="12">
        <v>88.1735613</v>
      </c>
    </row>
    <row r="231" spans="1:25" ht="11.25">
      <c r="A231" s="11">
        <f t="shared" si="5"/>
        <v>42008</v>
      </c>
      <c r="B231" s="12">
        <v>92.10776189999999</v>
      </c>
      <c r="C231" s="12">
        <v>94.47713219999999</v>
      </c>
      <c r="D231" s="12">
        <v>121.31524569999999</v>
      </c>
      <c r="E231" s="12">
        <v>121.41715409999999</v>
      </c>
      <c r="F231" s="12">
        <v>129.76425659999998</v>
      </c>
      <c r="G231" s="12">
        <v>161.01527199999998</v>
      </c>
      <c r="H231" s="12">
        <v>158.6807651</v>
      </c>
      <c r="I231" s="12">
        <v>157.64693119999998</v>
      </c>
      <c r="J231" s="12">
        <v>160.29252689999998</v>
      </c>
      <c r="K231" s="12">
        <v>146.8526862</v>
      </c>
      <c r="L231" s="12">
        <v>160.24425449999998</v>
      </c>
      <c r="M231" s="12">
        <v>170.656343</v>
      </c>
      <c r="N231" s="12">
        <v>169.83034859999998</v>
      </c>
      <c r="O231" s="12">
        <v>170.12534659999997</v>
      </c>
      <c r="P231" s="12">
        <v>180.46234469999996</v>
      </c>
      <c r="Q231" s="12">
        <v>171.78135809999998</v>
      </c>
      <c r="R231" s="12">
        <v>167.8109532</v>
      </c>
      <c r="S231" s="12">
        <v>162.09469649999997</v>
      </c>
      <c r="T231" s="12">
        <v>129.2480101</v>
      </c>
      <c r="U231" s="12">
        <v>93.65381959999999</v>
      </c>
      <c r="V231" s="12">
        <v>93.3963668</v>
      </c>
      <c r="W231" s="12">
        <v>94.6863126</v>
      </c>
      <c r="X231" s="12">
        <v>93.6390697</v>
      </c>
      <c r="Y231" s="12">
        <v>92.4926002</v>
      </c>
    </row>
    <row r="232" spans="1:25" ht="11.25">
      <c r="A232" s="11">
        <f t="shared" si="5"/>
        <v>42009</v>
      </c>
      <c r="B232" s="12">
        <v>89.6485513</v>
      </c>
      <c r="C232" s="12">
        <v>91.30054009999998</v>
      </c>
      <c r="D232" s="12">
        <v>117.89460979999998</v>
      </c>
      <c r="E232" s="12">
        <v>117.50977149999999</v>
      </c>
      <c r="F232" s="12">
        <v>137.2384332</v>
      </c>
      <c r="G232" s="12">
        <v>143.68413949999996</v>
      </c>
      <c r="H232" s="12">
        <v>147.4547503</v>
      </c>
      <c r="I232" s="12">
        <v>144.1346819</v>
      </c>
      <c r="J232" s="12">
        <v>143.24700609999996</v>
      </c>
      <c r="K232" s="12">
        <v>138.64101459999998</v>
      </c>
      <c r="L232" s="12">
        <v>142.57253339999997</v>
      </c>
      <c r="M232" s="12">
        <v>142.69187349999999</v>
      </c>
      <c r="N232" s="12">
        <v>151.47208669999998</v>
      </c>
      <c r="O232" s="12">
        <v>158.883241</v>
      </c>
      <c r="P232" s="12">
        <v>153.9554335</v>
      </c>
      <c r="Q232" s="12">
        <v>151.01215799999997</v>
      </c>
      <c r="R232" s="12">
        <v>144.9445855</v>
      </c>
      <c r="S232" s="12">
        <v>145.29724219999997</v>
      </c>
      <c r="T232" s="12">
        <v>126.76332239999999</v>
      </c>
      <c r="U232" s="12">
        <v>116.2345756</v>
      </c>
      <c r="V232" s="12">
        <v>91.28310839999999</v>
      </c>
      <c r="W232" s="12">
        <v>116.13400809999999</v>
      </c>
      <c r="X232" s="12">
        <v>90.44236409999999</v>
      </c>
      <c r="Y232" s="12">
        <v>88.4672184</v>
      </c>
    </row>
    <row r="233" spans="1:25" ht="11.25">
      <c r="A233" s="11">
        <f t="shared" si="5"/>
        <v>42010</v>
      </c>
      <c r="B233" s="12">
        <v>87.22688589999998</v>
      </c>
      <c r="C233" s="12">
        <v>89.26103119999999</v>
      </c>
      <c r="D233" s="12">
        <v>115.34824069999999</v>
      </c>
      <c r="E233" s="12">
        <v>115.24365049999999</v>
      </c>
      <c r="F233" s="12">
        <v>115.53462579999999</v>
      </c>
      <c r="G233" s="12">
        <v>131.64822109999997</v>
      </c>
      <c r="H233" s="12">
        <v>133.43161809999998</v>
      </c>
      <c r="I233" s="12">
        <v>130.97777109999998</v>
      </c>
      <c r="J233" s="12">
        <v>116.3324613</v>
      </c>
      <c r="K233" s="12">
        <v>125.27492339999998</v>
      </c>
      <c r="L233" s="12">
        <v>125.73082939999999</v>
      </c>
      <c r="M233" s="12">
        <v>135.4563771</v>
      </c>
      <c r="N233" s="12">
        <v>141.09888429999998</v>
      </c>
      <c r="O233" s="12">
        <v>146.332417</v>
      </c>
      <c r="P233" s="12">
        <v>140.02348249999997</v>
      </c>
      <c r="Q233" s="12">
        <v>135.11444759999998</v>
      </c>
      <c r="R233" s="12">
        <v>135.95251009999998</v>
      </c>
      <c r="S233" s="12">
        <v>132.04110479999997</v>
      </c>
      <c r="T233" s="12">
        <v>124.92628939999999</v>
      </c>
      <c r="U233" s="12">
        <v>114.74215389999999</v>
      </c>
      <c r="V233" s="12">
        <v>87.20945419999998</v>
      </c>
      <c r="W233" s="12">
        <v>86.86350199999998</v>
      </c>
      <c r="X233" s="12">
        <v>87.20945419999998</v>
      </c>
      <c r="Y233" s="12">
        <v>86.1876884</v>
      </c>
    </row>
    <row r="234" spans="1:25" ht="11.25">
      <c r="A234" s="11">
        <f t="shared" si="5"/>
        <v>42011</v>
      </c>
      <c r="B234" s="12">
        <v>82.13682949999999</v>
      </c>
      <c r="C234" s="12">
        <v>82.67855309999999</v>
      </c>
      <c r="D234" s="12">
        <v>84.423064</v>
      </c>
      <c r="E234" s="12">
        <v>101.96337689999999</v>
      </c>
      <c r="F234" s="12">
        <v>103.2600272</v>
      </c>
      <c r="G234" s="12">
        <v>107.1352282</v>
      </c>
      <c r="H234" s="12">
        <v>108.92264789999997</v>
      </c>
      <c r="I234" s="12">
        <v>106.20464359999998</v>
      </c>
      <c r="J234" s="12">
        <v>105.46714859999997</v>
      </c>
      <c r="K234" s="12">
        <v>104.15172569999999</v>
      </c>
      <c r="L234" s="12">
        <v>104.76049429999999</v>
      </c>
      <c r="M234" s="12">
        <v>104.28849749999999</v>
      </c>
      <c r="N234" s="12">
        <v>111.2249732</v>
      </c>
      <c r="O234" s="12">
        <v>111.36442679999999</v>
      </c>
      <c r="P234" s="12">
        <v>111.03322449999997</v>
      </c>
      <c r="Q234" s="12">
        <v>110.785158</v>
      </c>
      <c r="R234" s="12">
        <v>107.0065018</v>
      </c>
      <c r="S234" s="12">
        <v>105.48458029999998</v>
      </c>
      <c r="T234" s="12">
        <v>103.866114</v>
      </c>
      <c r="U234" s="12">
        <v>98.13778919999999</v>
      </c>
      <c r="V234" s="12">
        <v>82.43719109999999</v>
      </c>
      <c r="W234" s="12">
        <v>82.11269329999999</v>
      </c>
      <c r="X234" s="12">
        <v>82.4465774</v>
      </c>
      <c r="Y234" s="12">
        <v>82.5484858</v>
      </c>
    </row>
    <row r="235" spans="1:25" ht="11.25">
      <c r="A235" s="11">
        <f t="shared" si="5"/>
        <v>42012</v>
      </c>
      <c r="B235" s="12">
        <v>112.60744109999999</v>
      </c>
      <c r="C235" s="12">
        <v>113.88934149999999</v>
      </c>
      <c r="D235" s="12">
        <v>114.38949719999998</v>
      </c>
      <c r="E235" s="12">
        <v>114.14813519999998</v>
      </c>
      <c r="F235" s="12">
        <v>118.91905739999999</v>
      </c>
      <c r="G235" s="12">
        <v>122.41478369999997</v>
      </c>
      <c r="H235" s="12">
        <v>124.70235909999998</v>
      </c>
      <c r="I235" s="12">
        <v>124.67956379999998</v>
      </c>
      <c r="J235" s="12">
        <v>122.7902357</v>
      </c>
      <c r="K235" s="12">
        <v>122.92164389999999</v>
      </c>
      <c r="L235" s="12">
        <v>121.35949539999999</v>
      </c>
      <c r="M235" s="12">
        <v>122.437579</v>
      </c>
      <c r="N235" s="12">
        <v>131.32238239999998</v>
      </c>
      <c r="O235" s="12">
        <v>131.43367709999998</v>
      </c>
      <c r="P235" s="12">
        <v>132.0853545</v>
      </c>
      <c r="Q235" s="12">
        <v>126.50452869999998</v>
      </c>
      <c r="R235" s="12">
        <v>124.74526789999997</v>
      </c>
      <c r="S235" s="12">
        <v>122.8277809</v>
      </c>
      <c r="T235" s="12">
        <v>119.8684146</v>
      </c>
      <c r="U235" s="12">
        <v>113.38650399999999</v>
      </c>
      <c r="V235" s="12">
        <v>112.26819339999999</v>
      </c>
      <c r="W235" s="12">
        <v>109.04198799999999</v>
      </c>
      <c r="X235" s="12">
        <v>112.73214479999999</v>
      </c>
      <c r="Y235" s="12">
        <v>109.69098359999998</v>
      </c>
    </row>
    <row r="236" spans="1:25" ht="11.25">
      <c r="A236" s="11">
        <f t="shared" si="5"/>
        <v>42013</v>
      </c>
      <c r="B236" s="12">
        <v>85.9959397</v>
      </c>
      <c r="C236" s="12">
        <v>112.77773539999997</v>
      </c>
      <c r="D236" s="12">
        <v>113.22291419999999</v>
      </c>
      <c r="E236" s="12">
        <v>112.8984164</v>
      </c>
      <c r="F236" s="12">
        <v>116.32977949999999</v>
      </c>
      <c r="G236" s="12">
        <v>117.020343</v>
      </c>
      <c r="H236" s="12">
        <v>124.9651755</v>
      </c>
      <c r="I236" s="12">
        <v>125.2655371</v>
      </c>
      <c r="J236" s="12">
        <v>123.48348099999998</v>
      </c>
      <c r="K236" s="12">
        <v>122.786213</v>
      </c>
      <c r="L236" s="12">
        <v>122.4161246</v>
      </c>
      <c r="M236" s="12">
        <v>125.6463527</v>
      </c>
      <c r="N236" s="12">
        <v>129.75621119999997</v>
      </c>
      <c r="O236" s="12">
        <v>134.3058849</v>
      </c>
      <c r="P236" s="12">
        <v>135.2176969</v>
      </c>
      <c r="Q236" s="12">
        <v>129.50412199999997</v>
      </c>
      <c r="R236" s="12">
        <v>128.3201073</v>
      </c>
      <c r="S236" s="12">
        <v>127.9848823</v>
      </c>
      <c r="T236" s="12">
        <v>114.28356609999999</v>
      </c>
      <c r="U236" s="12">
        <v>112.33389749999999</v>
      </c>
      <c r="V236" s="12">
        <v>84.70465300000001</v>
      </c>
      <c r="W236" s="12">
        <v>84.95406039999999</v>
      </c>
      <c r="X236" s="12">
        <v>86.51754979999998</v>
      </c>
      <c r="Y236" s="12">
        <v>84.30774659999999</v>
      </c>
    </row>
    <row r="237" spans="1:25" ht="11.25">
      <c r="A237" s="11">
        <f t="shared" si="5"/>
        <v>42014</v>
      </c>
      <c r="B237" s="12">
        <v>84.0221349</v>
      </c>
      <c r="C237" s="12">
        <v>103.47591209999999</v>
      </c>
      <c r="D237" s="12">
        <v>112.51894169999998</v>
      </c>
      <c r="E237" s="12">
        <v>112.41569239999998</v>
      </c>
      <c r="F237" s="12">
        <v>115.28924109999998</v>
      </c>
      <c r="G237" s="12">
        <v>118.42158349999998</v>
      </c>
      <c r="H237" s="12">
        <v>117.8771781</v>
      </c>
      <c r="I237" s="12">
        <v>117.35154529999998</v>
      </c>
      <c r="J237" s="12">
        <v>117.17991009999999</v>
      </c>
      <c r="K237" s="12">
        <v>117.14370579999998</v>
      </c>
      <c r="L237" s="12">
        <v>117.37836329999999</v>
      </c>
      <c r="M237" s="12">
        <v>117.63849789999998</v>
      </c>
      <c r="N237" s="12">
        <v>125.78178359999998</v>
      </c>
      <c r="O237" s="12">
        <v>126.98859359999997</v>
      </c>
      <c r="P237" s="12">
        <v>126.01644109999998</v>
      </c>
      <c r="Q237" s="12">
        <v>121.59415289999997</v>
      </c>
      <c r="R237" s="12">
        <v>118.08099489999998</v>
      </c>
      <c r="S237" s="12">
        <v>117.53256679999998</v>
      </c>
      <c r="T237" s="12">
        <v>113.9858863</v>
      </c>
      <c r="U237" s="12">
        <v>113.0834606</v>
      </c>
      <c r="V237" s="12">
        <v>86.09382539999999</v>
      </c>
      <c r="W237" s="12">
        <v>108.13822139999999</v>
      </c>
      <c r="X237" s="12">
        <v>109.55421179999998</v>
      </c>
      <c r="Y237" s="12">
        <v>84.16158849999998</v>
      </c>
    </row>
    <row r="238" spans="1:25" ht="11.25">
      <c r="A238" s="11">
        <f t="shared" si="5"/>
        <v>42015</v>
      </c>
      <c r="B238" s="12">
        <v>82.31919189999998</v>
      </c>
      <c r="C238" s="12">
        <v>84.93528779999998</v>
      </c>
      <c r="D238" s="12">
        <v>85.15921809999999</v>
      </c>
      <c r="E238" s="12">
        <v>85.30001259999999</v>
      </c>
      <c r="F238" s="12">
        <v>103.276118</v>
      </c>
      <c r="G238" s="12">
        <v>104.12758949999998</v>
      </c>
      <c r="H238" s="12">
        <v>111.01311099999998</v>
      </c>
      <c r="I238" s="12">
        <v>109.86664149999999</v>
      </c>
      <c r="J238" s="12">
        <v>103.86075039999999</v>
      </c>
      <c r="K238" s="12">
        <v>101.9204681</v>
      </c>
      <c r="L238" s="12">
        <v>105.31964959999999</v>
      </c>
      <c r="M238" s="12">
        <v>104.59690449999998</v>
      </c>
      <c r="N238" s="12">
        <v>110.58536389999999</v>
      </c>
      <c r="O238" s="12">
        <v>112.90780269999999</v>
      </c>
      <c r="P238" s="12">
        <v>111.06808789999998</v>
      </c>
      <c r="Q238" s="12">
        <v>110.17504849999999</v>
      </c>
      <c r="R238" s="12">
        <v>106.07457629999999</v>
      </c>
      <c r="S238" s="12">
        <v>104.24961139999999</v>
      </c>
      <c r="T238" s="12">
        <v>101.9606951</v>
      </c>
      <c r="U238" s="12">
        <v>83.83172710000001</v>
      </c>
      <c r="V238" s="12">
        <v>82.036262</v>
      </c>
      <c r="W238" s="12">
        <v>84.2514288</v>
      </c>
      <c r="X238" s="12">
        <v>84.46597279999999</v>
      </c>
      <c r="Y238" s="12">
        <v>82.1743747</v>
      </c>
    </row>
    <row r="239" spans="1:25" ht="11.25">
      <c r="A239" s="11">
        <f t="shared" si="5"/>
        <v>42016</v>
      </c>
      <c r="B239" s="12">
        <v>82.63564429999998</v>
      </c>
      <c r="C239" s="12">
        <v>84.7703571</v>
      </c>
      <c r="D239" s="12">
        <v>102.32676079999999</v>
      </c>
      <c r="E239" s="12">
        <v>114.59465489999998</v>
      </c>
      <c r="F239" s="12">
        <v>124.5012241</v>
      </c>
      <c r="G239" s="12">
        <v>126.91082139999997</v>
      </c>
      <c r="H239" s="12">
        <v>127.58529409999997</v>
      </c>
      <c r="I239" s="12">
        <v>115.41662659999999</v>
      </c>
      <c r="J239" s="12">
        <v>115.19940079999999</v>
      </c>
      <c r="K239" s="12">
        <v>115.50512599999999</v>
      </c>
      <c r="L239" s="12">
        <v>115.58826179999998</v>
      </c>
      <c r="M239" s="12">
        <v>126.42675649999998</v>
      </c>
      <c r="N239" s="12">
        <v>135.05142529999998</v>
      </c>
      <c r="O239" s="12">
        <v>139.7848023</v>
      </c>
      <c r="P239" s="12">
        <v>137.2960919</v>
      </c>
      <c r="Q239" s="12">
        <v>133.84193349999998</v>
      </c>
      <c r="R239" s="12">
        <v>128.59633269999998</v>
      </c>
      <c r="S239" s="12">
        <v>115.68212479999998</v>
      </c>
      <c r="T239" s="12">
        <v>115.2154916</v>
      </c>
      <c r="U239" s="12">
        <v>88.44978669999999</v>
      </c>
      <c r="V239" s="12">
        <v>86.2882559</v>
      </c>
      <c r="W239" s="12">
        <v>86.5242543</v>
      </c>
      <c r="X239" s="12">
        <v>88.37201449999999</v>
      </c>
      <c r="Y239" s="12">
        <v>83.34095769999999</v>
      </c>
    </row>
    <row r="240" spans="1:25" ht="11.25">
      <c r="A240" s="11">
        <f t="shared" si="5"/>
        <v>42017</v>
      </c>
      <c r="B240" s="12">
        <v>82.8971198</v>
      </c>
      <c r="C240" s="12">
        <v>84.5584949</v>
      </c>
      <c r="D240" s="12">
        <v>86.8675247</v>
      </c>
      <c r="E240" s="12">
        <v>114.42033789999998</v>
      </c>
      <c r="F240" s="12">
        <v>118.52081009999999</v>
      </c>
      <c r="G240" s="12">
        <v>118.94051179999998</v>
      </c>
      <c r="H240" s="12">
        <v>116.22653019999998</v>
      </c>
      <c r="I240" s="12">
        <v>115.7451471</v>
      </c>
      <c r="J240" s="12">
        <v>115.39114949999997</v>
      </c>
      <c r="K240" s="12">
        <v>114.85747129999999</v>
      </c>
      <c r="L240" s="12">
        <v>114.50615549999999</v>
      </c>
      <c r="M240" s="12">
        <v>118.59187779999998</v>
      </c>
      <c r="N240" s="12">
        <v>124.9329939</v>
      </c>
      <c r="O240" s="12">
        <v>130.43872929999998</v>
      </c>
      <c r="P240" s="12">
        <v>126.0083957</v>
      </c>
      <c r="Q240" s="12">
        <v>121.57538029999999</v>
      </c>
      <c r="R240" s="12">
        <v>120.52009199999998</v>
      </c>
      <c r="S240" s="12">
        <v>114.60806389999999</v>
      </c>
      <c r="T240" s="12">
        <v>113.88665969999998</v>
      </c>
      <c r="U240" s="12">
        <v>87.85844979999999</v>
      </c>
      <c r="V240" s="12">
        <v>85.2289449</v>
      </c>
      <c r="W240" s="12">
        <v>85.4247163</v>
      </c>
      <c r="X240" s="12">
        <v>85.51992019999999</v>
      </c>
      <c r="Y240" s="12">
        <v>83.12909549999999</v>
      </c>
    </row>
    <row r="241" spans="1:25" ht="11.25">
      <c r="A241" s="11">
        <f t="shared" si="5"/>
        <v>42018</v>
      </c>
      <c r="B241" s="12">
        <v>84.44317749999999</v>
      </c>
      <c r="C241" s="12">
        <v>88.7796481</v>
      </c>
      <c r="D241" s="12">
        <v>114.76629009999998</v>
      </c>
      <c r="E241" s="12">
        <v>116.45448319999998</v>
      </c>
      <c r="F241" s="12">
        <v>124.7037</v>
      </c>
      <c r="G241" s="12">
        <v>127.40829529999998</v>
      </c>
      <c r="H241" s="12">
        <v>128.09215429999998</v>
      </c>
      <c r="I241" s="12">
        <v>116.41961979999999</v>
      </c>
      <c r="J241" s="12">
        <v>115.96639559999998</v>
      </c>
      <c r="K241" s="12">
        <v>116.1152355</v>
      </c>
      <c r="L241" s="12">
        <v>116.31234779999998</v>
      </c>
      <c r="M241" s="12">
        <v>128.3656979</v>
      </c>
      <c r="N241" s="12">
        <v>136.66184619999996</v>
      </c>
      <c r="O241" s="12">
        <v>141.60038089999998</v>
      </c>
      <c r="P241" s="12">
        <v>139.55819019999998</v>
      </c>
      <c r="Q241" s="12">
        <v>134.49226999999996</v>
      </c>
      <c r="R241" s="12">
        <v>128.31206189999997</v>
      </c>
      <c r="S241" s="12">
        <v>124.9517665</v>
      </c>
      <c r="T241" s="12">
        <v>114.83735779999999</v>
      </c>
      <c r="U241" s="12">
        <v>88.8453522</v>
      </c>
      <c r="V241" s="12">
        <v>88.40821879999999</v>
      </c>
      <c r="W241" s="12">
        <v>88.27949239999998</v>
      </c>
      <c r="X241" s="12">
        <v>86.6100719</v>
      </c>
      <c r="Y241" s="12">
        <v>84.6228581</v>
      </c>
    </row>
    <row r="242" spans="1:25" ht="11.25">
      <c r="A242" s="11">
        <f t="shared" si="5"/>
        <v>42019</v>
      </c>
      <c r="B242" s="12">
        <v>87.97913079999998</v>
      </c>
      <c r="C242" s="12">
        <v>115.01972019999998</v>
      </c>
      <c r="D242" s="12">
        <v>117.02972929999999</v>
      </c>
      <c r="E242" s="12">
        <v>117.14236489999999</v>
      </c>
      <c r="F242" s="12">
        <v>131.166838</v>
      </c>
      <c r="G242" s="12">
        <v>132.55466949999996</v>
      </c>
      <c r="H242" s="12">
        <v>131.21242859999998</v>
      </c>
      <c r="I242" s="12">
        <v>130.5473422</v>
      </c>
      <c r="J242" s="12">
        <v>117.81683759999999</v>
      </c>
      <c r="K242" s="12">
        <v>116.9854796</v>
      </c>
      <c r="L242" s="12">
        <v>116.91575279999998</v>
      </c>
      <c r="M242" s="12">
        <v>130.9362032</v>
      </c>
      <c r="N242" s="12">
        <v>136.58139219999998</v>
      </c>
      <c r="O242" s="12">
        <v>139.2605104</v>
      </c>
      <c r="P242" s="12">
        <v>142.90641749999998</v>
      </c>
      <c r="Q242" s="12">
        <v>134.65585979999997</v>
      </c>
      <c r="R242" s="12">
        <v>135.07958419999997</v>
      </c>
      <c r="S242" s="12">
        <v>117.92142779999998</v>
      </c>
      <c r="T242" s="12">
        <v>116.88223029999997</v>
      </c>
      <c r="U242" s="12">
        <v>90.9720196</v>
      </c>
      <c r="V242" s="12">
        <v>90.22647919999999</v>
      </c>
      <c r="W242" s="12">
        <v>90.18088859999999</v>
      </c>
      <c r="X242" s="12">
        <v>89.4474163</v>
      </c>
      <c r="Y242" s="12">
        <v>89.64452859999999</v>
      </c>
    </row>
    <row r="243" spans="1:25" ht="11.25">
      <c r="A243" s="11">
        <f t="shared" si="5"/>
        <v>42020</v>
      </c>
      <c r="B243" s="12">
        <v>85.48907949999999</v>
      </c>
      <c r="C243" s="12">
        <v>113.1156422</v>
      </c>
      <c r="D243" s="12">
        <v>115.0304474</v>
      </c>
      <c r="E243" s="12">
        <v>116.39950629999998</v>
      </c>
      <c r="F243" s="12">
        <v>128.257085</v>
      </c>
      <c r="G243" s="12">
        <v>128.75858159999999</v>
      </c>
      <c r="H243" s="12">
        <v>128.31206189999997</v>
      </c>
      <c r="I243" s="12">
        <v>117.13566039999998</v>
      </c>
      <c r="J243" s="12">
        <v>116.45716499999999</v>
      </c>
      <c r="K243" s="12">
        <v>116.69852699999998</v>
      </c>
      <c r="L243" s="12">
        <v>116.79775359999998</v>
      </c>
      <c r="M243" s="12">
        <v>126.62118699999999</v>
      </c>
      <c r="N243" s="12">
        <v>133.95188729999998</v>
      </c>
      <c r="O243" s="12">
        <v>141.12838409999998</v>
      </c>
      <c r="P243" s="12">
        <v>139.34900979999998</v>
      </c>
      <c r="Q243" s="12">
        <v>134.9977893</v>
      </c>
      <c r="R243" s="12">
        <v>131.48060859999998</v>
      </c>
      <c r="S243" s="12">
        <v>116.71595869999999</v>
      </c>
      <c r="T243" s="12">
        <v>116.56845969999999</v>
      </c>
      <c r="U243" s="12">
        <v>89.84029999999998</v>
      </c>
      <c r="V243" s="12">
        <v>88.8936246</v>
      </c>
      <c r="W243" s="12">
        <v>87.3609759</v>
      </c>
      <c r="X243" s="12">
        <v>88.48062739999999</v>
      </c>
      <c r="Y243" s="12">
        <v>86.81254779999999</v>
      </c>
    </row>
    <row r="244" spans="1:25" ht="11.25">
      <c r="A244" s="11">
        <f t="shared" si="5"/>
        <v>42021</v>
      </c>
      <c r="B244" s="12">
        <v>86.5980038</v>
      </c>
      <c r="C244" s="12">
        <v>88.29290139999999</v>
      </c>
      <c r="D244" s="12">
        <v>88.6254446</v>
      </c>
      <c r="E244" s="12">
        <v>89.64721039999998</v>
      </c>
      <c r="F244" s="12">
        <v>115.06799259999998</v>
      </c>
      <c r="G244" s="12">
        <v>116.30564329999999</v>
      </c>
      <c r="H244" s="12">
        <v>116.43168789999999</v>
      </c>
      <c r="I244" s="12">
        <v>116.10316739999999</v>
      </c>
      <c r="J244" s="12">
        <v>116.28821159999998</v>
      </c>
      <c r="K244" s="12">
        <v>116.12596269999997</v>
      </c>
      <c r="L244" s="12">
        <v>89.92745849999999</v>
      </c>
      <c r="M244" s="12">
        <v>120.48120589999999</v>
      </c>
      <c r="N244" s="12">
        <v>133.3913911</v>
      </c>
      <c r="O244" s="12">
        <v>139.42275929999997</v>
      </c>
      <c r="P244" s="12">
        <v>133.63677579999998</v>
      </c>
      <c r="Q244" s="12">
        <v>128.11226779999998</v>
      </c>
      <c r="R244" s="12">
        <v>127.78106549999998</v>
      </c>
      <c r="S244" s="12">
        <v>115.35360429999999</v>
      </c>
      <c r="T244" s="12">
        <v>115.74648799999999</v>
      </c>
      <c r="U244" s="12">
        <v>89.062578</v>
      </c>
      <c r="V244" s="12">
        <v>87.91610849999999</v>
      </c>
      <c r="W244" s="12">
        <v>88.40285519999999</v>
      </c>
      <c r="X244" s="12">
        <v>88.50610449999998</v>
      </c>
      <c r="Y244" s="12">
        <v>86.67845779999999</v>
      </c>
    </row>
    <row r="245" spans="1:25" ht="11.25">
      <c r="A245" s="11">
        <f t="shared" si="5"/>
        <v>42022</v>
      </c>
      <c r="B245" s="12">
        <v>84.88031089999998</v>
      </c>
      <c r="C245" s="12">
        <v>84.5732448</v>
      </c>
      <c r="D245" s="12">
        <v>84.39490509999999</v>
      </c>
      <c r="E245" s="12">
        <v>85.4582388</v>
      </c>
      <c r="F245" s="12">
        <v>111.05601979999999</v>
      </c>
      <c r="G245" s="12">
        <v>113.8008421</v>
      </c>
      <c r="H245" s="12">
        <v>114.20713479999999</v>
      </c>
      <c r="I245" s="12">
        <v>114.01538609999997</v>
      </c>
      <c r="J245" s="12">
        <v>113.3114136</v>
      </c>
      <c r="K245" s="12">
        <v>113.58093449999998</v>
      </c>
      <c r="L245" s="12">
        <v>113.31275449999998</v>
      </c>
      <c r="M245" s="12">
        <v>114.97144779999998</v>
      </c>
      <c r="N245" s="12">
        <v>120.18888969999998</v>
      </c>
      <c r="O245" s="12">
        <v>128.6808094</v>
      </c>
      <c r="P245" s="12">
        <v>125.20921929999999</v>
      </c>
      <c r="Q245" s="12">
        <v>122.84387169999998</v>
      </c>
      <c r="R245" s="12">
        <v>121.02158859999997</v>
      </c>
      <c r="S245" s="12">
        <v>114.21518019999999</v>
      </c>
      <c r="T245" s="12">
        <v>113.33018619999999</v>
      </c>
      <c r="U245" s="12">
        <v>85.95973539999997</v>
      </c>
      <c r="V245" s="12">
        <v>84.8239931</v>
      </c>
      <c r="W245" s="12">
        <v>84.90176529999998</v>
      </c>
      <c r="X245" s="12">
        <v>84.50619979999999</v>
      </c>
      <c r="Y245" s="12">
        <v>84.22863349999999</v>
      </c>
    </row>
    <row r="246" spans="1:25" ht="11.25">
      <c r="A246" s="11">
        <f t="shared" si="5"/>
        <v>42023</v>
      </c>
      <c r="B246" s="12">
        <v>86.4679365</v>
      </c>
      <c r="C246" s="12">
        <v>87.9952216</v>
      </c>
      <c r="D246" s="12">
        <v>114.72740399999999</v>
      </c>
      <c r="E246" s="12">
        <v>115.97041829999998</v>
      </c>
      <c r="F246" s="12">
        <v>127.26079629999998</v>
      </c>
      <c r="G246" s="12">
        <v>129.10453379999998</v>
      </c>
      <c r="H246" s="12">
        <v>127.3948863</v>
      </c>
      <c r="I246" s="12">
        <v>115.47294439999997</v>
      </c>
      <c r="J246" s="12">
        <v>115.42199019999998</v>
      </c>
      <c r="K246" s="12">
        <v>115.77598779999998</v>
      </c>
      <c r="L246" s="12">
        <v>115.6834657</v>
      </c>
      <c r="M246" s="12">
        <v>127.8534741</v>
      </c>
      <c r="N246" s="12">
        <v>135.98200989999998</v>
      </c>
      <c r="O246" s="12">
        <v>141.32951909999997</v>
      </c>
      <c r="P246" s="12">
        <v>137.96520099999998</v>
      </c>
      <c r="Q246" s="12">
        <v>132.77189529999998</v>
      </c>
      <c r="R246" s="12">
        <v>128.59767359999998</v>
      </c>
      <c r="S246" s="12">
        <v>115.10419689999999</v>
      </c>
      <c r="T246" s="12">
        <v>114.4216788</v>
      </c>
      <c r="U246" s="12">
        <v>87.73374609999998</v>
      </c>
      <c r="V246" s="12">
        <v>87.20677239999999</v>
      </c>
      <c r="W246" s="12">
        <v>87.14911369999999</v>
      </c>
      <c r="X246" s="12">
        <v>85.6754646</v>
      </c>
      <c r="Y246" s="12">
        <v>82.7107347</v>
      </c>
    </row>
    <row r="247" spans="1:25" ht="11.25">
      <c r="A247" s="11">
        <f t="shared" si="5"/>
        <v>42024</v>
      </c>
      <c r="B247" s="12">
        <v>83.17736789999998</v>
      </c>
      <c r="C247" s="12">
        <v>83.6909326</v>
      </c>
      <c r="D247" s="12">
        <v>88.19367479999998</v>
      </c>
      <c r="E247" s="12">
        <v>115.50244419999999</v>
      </c>
      <c r="F247" s="12">
        <v>115.52255769999998</v>
      </c>
      <c r="G247" s="12">
        <v>124.73588159999997</v>
      </c>
      <c r="H247" s="12">
        <v>124.04799989999998</v>
      </c>
      <c r="I247" s="12">
        <v>115.50110329999998</v>
      </c>
      <c r="J247" s="12">
        <v>114.73813119999997</v>
      </c>
      <c r="K247" s="12">
        <v>114.85344859999998</v>
      </c>
      <c r="L247" s="12">
        <v>114.73276759999997</v>
      </c>
      <c r="M247" s="12">
        <v>120.07223139999999</v>
      </c>
      <c r="N247" s="12">
        <v>128.67678669999998</v>
      </c>
      <c r="O247" s="12">
        <v>134.38767979999997</v>
      </c>
      <c r="P247" s="12">
        <v>133.1942788</v>
      </c>
      <c r="Q247" s="12">
        <v>126.55816469999998</v>
      </c>
      <c r="R247" s="12">
        <v>120.03334529999998</v>
      </c>
      <c r="S247" s="12">
        <v>115.397854</v>
      </c>
      <c r="T247" s="12">
        <v>114.43240599999997</v>
      </c>
      <c r="U247" s="12">
        <v>87.79408659999999</v>
      </c>
      <c r="V247" s="12">
        <v>85.57087439999998</v>
      </c>
      <c r="W247" s="12">
        <v>87.0740233</v>
      </c>
      <c r="X247" s="12">
        <v>85.1860361</v>
      </c>
      <c r="Y247" s="12">
        <v>83.2953671</v>
      </c>
    </row>
    <row r="248" spans="1:25" ht="11.25">
      <c r="A248" s="11">
        <f t="shared" si="5"/>
        <v>42025</v>
      </c>
      <c r="B248" s="12">
        <v>83.12105009999999</v>
      </c>
      <c r="C248" s="12">
        <v>83.89474939999998</v>
      </c>
      <c r="D248" s="12">
        <v>109.71109709999999</v>
      </c>
      <c r="E248" s="12">
        <v>113.03518819999998</v>
      </c>
      <c r="F248" s="12">
        <v>110.07582189999998</v>
      </c>
      <c r="G248" s="12">
        <v>114.07036299999999</v>
      </c>
      <c r="H248" s="12">
        <v>114.23931639999999</v>
      </c>
      <c r="I248" s="12">
        <v>114.01002249999999</v>
      </c>
      <c r="J248" s="12">
        <v>113.265823</v>
      </c>
      <c r="K248" s="12">
        <v>113.2725275</v>
      </c>
      <c r="L248" s="12">
        <v>113.21620969999998</v>
      </c>
      <c r="M248" s="12">
        <v>114.00063619999999</v>
      </c>
      <c r="N248" s="12">
        <v>120.06150419999999</v>
      </c>
      <c r="O248" s="12">
        <v>124.68492739999999</v>
      </c>
      <c r="P248" s="12">
        <v>121.77115169999998</v>
      </c>
      <c r="Q248" s="12">
        <v>120.0065273</v>
      </c>
      <c r="R248" s="12">
        <v>115.73039719999998</v>
      </c>
      <c r="S248" s="12">
        <v>111.98660439999998</v>
      </c>
      <c r="T248" s="12">
        <v>86.850093</v>
      </c>
      <c r="U248" s="12">
        <v>85.35498949999999</v>
      </c>
      <c r="V248" s="12">
        <v>83.8075909</v>
      </c>
      <c r="W248" s="12">
        <v>83.71372789999998</v>
      </c>
      <c r="X248" s="12">
        <v>82.79789319999999</v>
      </c>
      <c r="Y248" s="12">
        <v>82.26689679999998</v>
      </c>
    </row>
    <row r="249" spans="1:25" ht="11.25">
      <c r="A249" s="11">
        <f t="shared" si="5"/>
        <v>42026</v>
      </c>
      <c r="B249" s="12">
        <v>83.52332009999999</v>
      </c>
      <c r="C249" s="12">
        <v>88.8225569</v>
      </c>
      <c r="D249" s="12">
        <v>115.01837929999999</v>
      </c>
      <c r="E249" s="12">
        <v>120.16743529999998</v>
      </c>
      <c r="F249" s="12">
        <v>120.5790916</v>
      </c>
      <c r="G249" s="12">
        <v>133.8030474</v>
      </c>
      <c r="H249" s="12">
        <v>136.2126447</v>
      </c>
      <c r="I249" s="12">
        <v>132.85100839999998</v>
      </c>
      <c r="J249" s="12">
        <v>116.70523149999998</v>
      </c>
      <c r="K249" s="12">
        <v>116.06428129999999</v>
      </c>
      <c r="L249" s="12">
        <v>116.27077989999998</v>
      </c>
      <c r="M249" s="12">
        <v>126.1371221</v>
      </c>
      <c r="N249" s="12">
        <v>137.60583979999998</v>
      </c>
      <c r="O249" s="12">
        <v>142.9694398</v>
      </c>
      <c r="P249" s="12">
        <v>138.19985849999998</v>
      </c>
      <c r="Q249" s="12">
        <v>128.9047397</v>
      </c>
      <c r="R249" s="12">
        <v>131.39881369999998</v>
      </c>
      <c r="S249" s="12">
        <v>116.10719009999998</v>
      </c>
      <c r="T249" s="12">
        <v>114.56783689999999</v>
      </c>
      <c r="U249" s="12">
        <v>88.17222039999997</v>
      </c>
      <c r="V249" s="12">
        <v>87.64792849999998</v>
      </c>
      <c r="W249" s="12">
        <v>87.46154339999998</v>
      </c>
      <c r="X249" s="12">
        <v>84.6067673</v>
      </c>
      <c r="Y249" s="12">
        <v>85.97180349999998</v>
      </c>
    </row>
    <row r="250" spans="1:25" ht="11.25">
      <c r="A250" s="11">
        <f t="shared" si="5"/>
        <v>42027</v>
      </c>
      <c r="B250" s="12">
        <v>84.78242519999999</v>
      </c>
      <c r="C250" s="12">
        <v>114.1454534</v>
      </c>
      <c r="D250" s="12">
        <v>113.84911449999998</v>
      </c>
      <c r="E250" s="12">
        <v>119.91534609999998</v>
      </c>
      <c r="F250" s="12">
        <v>125.84748769999997</v>
      </c>
      <c r="G250" s="12">
        <v>127.96610969999999</v>
      </c>
      <c r="H250" s="12">
        <v>132.9864393</v>
      </c>
      <c r="I250" s="12">
        <v>128.2275852</v>
      </c>
      <c r="J250" s="12">
        <v>115.81755569999999</v>
      </c>
      <c r="K250" s="12">
        <v>115.6191025</v>
      </c>
      <c r="L250" s="12">
        <v>115.87119169999998</v>
      </c>
      <c r="M250" s="12">
        <v>126.54073299999997</v>
      </c>
      <c r="N250" s="12">
        <v>136.436575</v>
      </c>
      <c r="O250" s="12">
        <v>141.7545844</v>
      </c>
      <c r="P250" s="12">
        <v>141.91549239999998</v>
      </c>
      <c r="Q250" s="12">
        <v>133.3283688</v>
      </c>
      <c r="R250" s="12">
        <v>129.3284641</v>
      </c>
      <c r="S250" s="12">
        <v>115.53462579999999</v>
      </c>
      <c r="T250" s="12">
        <v>113.70563819999998</v>
      </c>
      <c r="U250" s="12">
        <v>88.50342269999999</v>
      </c>
      <c r="V250" s="12">
        <v>87.61172419999998</v>
      </c>
      <c r="W250" s="12">
        <v>87.0042965</v>
      </c>
      <c r="X250" s="12">
        <v>83.32218509999998</v>
      </c>
      <c r="Y250" s="12">
        <v>83.50857019999998</v>
      </c>
    </row>
    <row r="251" spans="1:25" ht="11.25">
      <c r="A251" s="11">
        <f t="shared" si="5"/>
        <v>42028</v>
      </c>
      <c r="B251" s="12">
        <v>83.3691166</v>
      </c>
      <c r="C251" s="12">
        <v>85.1860361</v>
      </c>
      <c r="D251" s="12">
        <v>84.2407016</v>
      </c>
      <c r="E251" s="12">
        <v>110.83208949999998</v>
      </c>
      <c r="F251" s="12">
        <v>114.76360829999999</v>
      </c>
      <c r="G251" s="12">
        <v>119.89389169999998</v>
      </c>
      <c r="H251" s="12">
        <v>119.99982279999999</v>
      </c>
      <c r="I251" s="12">
        <v>114.42301969999998</v>
      </c>
      <c r="J251" s="12">
        <v>115.25035499999998</v>
      </c>
      <c r="K251" s="12">
        <v>114.65499539999998</v>
      </c>
      <c r="L251" s="12">
        <v>114.2567481</v>
      </c>
      <c r="M251" s="12">
        <v>119.970323</v>
      </c>
      <c r="N251" s="12">
        <v>127.5128855</v>
      </c>
      <c r="O251" s="12">
        <v>132.6324417</v>
      </c>
      <c r="P251" s="12">
        <v>128.58560549999999</v>
      </c>
      <c r="Q251" s="12">
        <v>122.75269049999999</v>
      </c>
      <c r="R251" s="12">
        <v>119.77455159999998</v>
      </c>
      <c r="S251" s="12">
        <v>114.31306589999998</v>
      </c>
      <c r="T251" s="12">
        <v>114.23127099999999</v>
      </c>
      <c r="U251" s="12">
        <v>87.68413279999999</v>
      </c>
      <c r="V251" s="12">
        <v>86.2346199</v>
      </c>
      <c r="W251" s="12">
        <v>85.8149182</v>
      </c>
      <c r="X251" s="12">
        <v>83.7687048</v>
      </c>
      <c r="Y251" s="12">
        <v>84.04761199999999</v>
      </c>
    </row>
    <row r="252" spans="1:25" ht="11.25">
      <c r="A252" s="11">
        <f t="shared" si="5"/>
        <v>42029</v>
      </c>
      <c r="B252" s="12">
        <v>85.42605719999999</v>
      </c>
      <c r="C252" s="12">
        <v>83.52868369999999</v>
      </c>
      <c r="D252" s="12">
        <v>83.57963789999998</v>
      </c>
      <c r="E252" s="12">
        <v>109.58773429999998</v>
      </c>
      <c r="F252" s="12">
        <v>111.79753749999998</v>
      </c>
      <c r="G252" s="12">
        <v>112.21321649999999</v>
      </c>
      <c r="H252" s="12">
        <v>118.41085629999999</v>
      </c>
      <c r="I252" s="12">
        <v>114.22724829999999</v>
      </c>
      <c r="J252" s="12">
        <v>113.19341439999998</v>
      </c>
      <c r="K252" s="12">
        <v>112.7281221</v>
      </c>
      <c r="L252" s="12">
        <v>112.49078279999999</v>
      </c>
      <c r="M252" s="12">
        <v>109.25385019999997</v>
      </c>
      <c r="N252" s="12">
        <v>120.15268539999998</v>
      </c>
      <c r="O252" s="12">
        <v>124.29204369999998</v>
      </c>
      <c r="P252" s="12">
        <v>126.5997326</v>
      </c>
      <c r="Q252" s="12">
        <v>123.33330019999998</v>
      </c>
      <c r="R252" s="12">
        <v>119.4728491</v>
      </c>
      <c r="S252" s="12">
        <v>113.64663859999999</v>
      </c>
      <c r="T252" s="12">
        <v>112.4840783</v>
      </c>
      <c r="U252" s="12">
        <v>84.9419923</v>
      </c>
      <c r="V252" s="12">
        <v>84.68051679999999</v>
      </c>
      <c r="W252" s="12">
        <v>85.09753669999999</v>
      </c>
      <c r="X252" s="12">
        <v>84.30774659999999</v>
      </c>
      <c r="Y252" s="12">
        <v>84.154884</v>
      </c>
    </row>
    <row r="253" spans="1:25" ht="11.25">
      <c r="A253" s="11">
        <f t="shared" si="5"/>
        <v>42030</v>
      </c>
      <c r="B253" s="12">
        <v>82.97086929999999</v>
      </c>
      <c r="C253" s="12">
        <v>85.40058009999998</v>
      </c>
      <c r="D253" s="12">
        <v>112.23064819999999</v>
      </c>
      <c r="E253" s="12">
        <v>112.71873579999999</v>
      </c>
      <c r="F253" s="12">
        <v>110.0637538</v>
      </c>
      <c r="G253" s="12">
        <v>123.10534719999998</v>
      </c>
      <c r="H253" s="12">
        <v>132.18458109999997</v>
      </c>
      <c r="I253" s="12">
        <v>114.5584506</v>
      </c>
      <c r="J253" s="12">
        <v>114.03684049999998</v>
      </c>
      <c r="K253" s="12">
        <v>113.8357055</v>
      </c>
      <c r="L253" s="12">
        <v>114.17763499999998</v>
      </c>
      <c r="M253" s="12">
        <v>129.4518269</v>
      </c>
      <c r="N253" s="12">
        <v>136.4580294</v>
      </c>
      <c r="O253" s="12">
        <v>143.6278217</v>
      </c>
      <c r="P253" s="12">
        <v>141.17799739999995</v>
      </c>
      <c r="Q253" s="12">
        <v>135.99407799999997</v>
      </c>
      <c r="R253" s="12">
        <v>120.2706846</v>
      </c>
      <c r="S253" s="12">
        <v>113.91213679999998</v>
      </c>
      <c r="T253" s="12">
        <v>88.46319569999999</v>
      </c>
      <c r="U253" s="12">
        <v>86.28959679999998</v>
      </c>
      <c r="V253" s="12">
        <v>84.88031089999998</v>
      </c>
      <c r="W253" s="12">
        <v>84.82801579999999</v>
      </c>
      <c r="X253" s="12">
        <v>82.62357619999997</v>
      </c>
      <c r="Y253" s="12">
        <v>82.4626682</v>
      </c>
    </row>
    <row r="254" spans="1:25" ht="11.25">
      <c r="A254" s="11">
        <f t="shared" si="5"/>
        <v>42031</v>
      </c>
      <c r="B254" s="12">
        <v>84.92053789999999</v>
      </c>
      <c r="C254" s="12">
        <v>88.298265</v>
      </c>
      <c r="D254" s="12">
        <v>90.30022869999998</v>
      </c>
      <c r="E254" s="12">
        <v>115.90605509999997</v>
      </c>
      <c r="F254" s="12">
        <v>116.33112039999997</v>
      </c>
      <c r="G254" s="12">
        <v>114.26077079999997</v>
      </c>
      <c r="H254" s="12">
        <v>116.75752659999998</v>
      </c>
      <c r="I254" s="12">
        <v>116.29625699999998</v>
      </c>
      <c r="J254" s="12">
        <v>116.73607219999998</v>
      </c>
      <c r="K254" s="12">
        <v>116.8232307</v>
      </c>
      <c r="L254" s="12">
        <v>116.87552579999999</v>
      </c>
      <c r="M254" s="12">
        <v>117.66397499999998</v>
      </c>
      <c r="N254" s="12">
        <v>150.69436469999997</v>
      </c>
      <c r="O254" s="12">
        <v>158.81083239999995</v>
      </c>
      <c r="P254" s="12">
        <v>152.94037219999998</v>
      </c>
      <c r="Q254" s="12">
        <v>145.3750144</v>
      </c>
      <c r="R254" s="12">
        <v>113.16793729999999</v>
      </c>
      <c r="S254" s="12">
        <v>117.0216839</v>
      </c>
      <c r="T254" s="12">
        <v>115.10285599999997</v>
      </c>
      <c r="U254" s="12">
        <v>89.72364169999999</v>
      </c>
      <c r="V254" s="12">
        <v>87.5862471</v>
      </c>
      <c r="W254" s="12">
        <v>88.92044259999999</v>
      </c>
      <c r="X254" s="12">
        <v>84.18170199999999</v>
      </c>
      <c r="Y254" s="12">
        <v>83.4066618</v>
      </c>
    </row>
    <row r="255" spans="1:25" ht="11.25">
      <c r="A255" s="11">
        <f t="shared" si="5"/>
        <v>42032</v>
      </c>
      <c r="B255" s="12">
        <v>87.9067222</v>
      </c>
      <c r="C255" s="12">
        <v>90.49600009999999</v>
      </c>
      <c r="D255" s="12">
        <v>116.26943899999999</v>
      </c>
      <c r="E255" s="12">
        <v>118.4779013</v>
      </c>
      <c r="F255" s="12">
        <v>113.59568439999998</v>
      </c>
      <c r="G255" s="12">
        <v>122.19085339999998</v>
      </c>
      <c r="H255" s="12">
        <v>113.98320449999999</v>
      </c>
      <c r="I255" s="12">
        <v>118.61065039999998</v>
      </c>
      <c r="J255" s="12">
        <v>118.99146599999997</v>
      </c>
      <c r="K255" s="12">
        <v>118.8211717</v>
      </c>
      <c r="L255" s="12">
        <v>118.58919599999999</v>
      </c>
      <c r="M255" s="12">
        <v>117.4547946</v>
      </c>
      <c r="N255" s="12">
        <v>159.8701434</v>
      </c>
      <c r="O255" s="12">
        <v>166.71811969999996</v>
      </c>
      <c r="P255" s="12">
        <v>165.4911962</v>
      </c>
      <c r="Q255" s="12">
        <v>153.0141217</v>
      </c>
      <c r="R255" s="12">
        <v>146.79905019999998</v>
      </c>
      <c r="S255" s="12">
        <v>118.5114238</v>
      </c>
      <c r="T255" s="12">
        <v>92.35851019999998</v>
      </c>
      <c r="U255" s="12">
        <v>90.28279699999997</v>
      </c>
      <c r="V255" s="12">
        <v>89.96500369999998</v>
      </c>
      <c r="W255" s="12">
        <v>86.05359839999998</v>
      </c>
      <c r="X255" s="12">
        <v>86.51486799999999</v>
      </c>
      <c r="Y255" s="12">
        <v>86.05225749999998</v>
      </c>
    </row>
    <row r="256" spans="1:25" ht="11.25">
      <c r="A256" s="11">
        <f t="shared" si="5"/>
        <v>42033</v>
      </c>
      <c r="B256" s="12">
        <v>85.04658249999999</v>
      </c>
      <c r="C256" s="12">
        <v>89.3468488</v>
      </c>
      <c r="D256" s="12">
        <v>90.0575258</v>
      </c>
      <c r="E256" s="12">
        <v>116.71461779999997</v>
      </c>
      <c r="F256" s="12">
        <v>112.91048449999998</v>
      </c>
      <c r="G256" s="12">
        <v>122.57435079999998</v>
      </c>
      <c r="H256" s="12">
        <v>123.09193819999999</v>
      </c>
      <c r="I256" s="12">
        <v>118.95660259999998</v>
      </c>
      <c r="J256" s="12">
        <v>120.15268539999998</v>
      </c>
      <c r="K256" s="12">
        <v>119.99580009999998</v>
      </c>
      <c r="L256" s="12">
        <v>120.0025046</v>
      </c>
      <c r="M256" s="12">
        <v>118.73937679999999</v>
      </c>
      <c r="N256" s="12">
        <v>177.60756859999998</v>
      </c>
      <c r="O256" s="12">
        <v>181.52970109999998</v>
      </c>
      <c r="P256" s="12">
        <v>183.7247544</v>
      </c>
      <c r="Q256" s="12">
        <v>173.6680044</v>
      </c>
      <c r="R256" s="12">
        <v>168.50553939999998</v>
      </c>
      <c r="S256" s="12">
        <v>119.52782599999999</v>
      </c>
      <c r="T256" s="12">
        <v>119.6578933</v>
      </c>
      <c r="U256" s="12">
        <v>93.25020869999999</v>
      </c>
      <c r="V256" s="12">
        <v>93.2850721</v>
      </c>
      <c r="W256" s="12">
        <v>90.36325099999999</v>
      </c>
      <c r="X256" s="12">
        <v>87.12631839999999</v>
      </c>
      <c r="Y256" s="12">
        <v>87.0901141</v>
      </c>
    </row>
    <row r="257" spans="1:25" ht="11.25">
      <c r="A257" s="11">
        <f t="shared" si="5"/>
        <v>42034</v>
      </c>
      <c r="B257" s="12">
        <v>85.1578772</v>
      </c>
      <c r="C257" s="12">
        <v>87.8383363</v>
      </c>
      <c r="D257" s="12">
        <v>114.4216788</v>
      </c>
      <c r="E257" s="12">
        <v>115.40992209999999</v>
      </c>
      <c r="F257" s="12">
        <v>112.0523085</v>
      </c>
      <c r="G257" s="12">
        <v>155.9641017</v>
      </c>
      <c r="H257" s="12">
        <v>151.50695009999998</v>
      </c>
      <c r="I257" s="12">
        <v>116.67439079999998</v>
      </c>
      <c r="J257" s="12">
        <v>117.38774959999999</v>
      </c>
      <c r="K257" s="12">
        <v>116.89832109999998</v>
      </c>
      <c r="L257" s="12">
        <v>117.09811519999998</v>
      </c>
      <c r="M257" s="12">
        <v>113.92822759999999</v>
      </c>
      <c r="N257" s="12">
        <v>149.74903019999996</v>
      </c>
      <c r="O257" s="12">
        <v>162.58948859999998</v>
      </c>
      <c r="P257" s="12">
        <v>160.4360032</v>
      </c>
      <c r="Q257" s="12">
        <v>150.69972829999995</v>
      </c>
      <c r="R257" s="12">
        <v>146.2439176</v>
      </c>
      <c r="S257" s="12">
        <v>116.51214189999997</v>
      </c>
      <c r="T257" s="12">
        <v>116.4826421</v>
      </c>
      <c r="U257" s="12">
        <v>91.16242739999998</v>
      </c>
      <c r="V257" s="12">
        <v>89.8161638</v>
      </c>
      <c r="W257" s="12">
        <v>89.31466719999999</v>
      </c>
      <c r="X257" s="12">
        <v>84.7703571</v>
      </c>
      <c r="Y257" s="12">
        <v>85.61378319999999</v>
      </c>
    </row>
    <row r="258" spans="1:25" ht="11.25">
      <c r="A258" s="11">
        <f t="shared" si="5"/>
        <v>42035</v>
      </c>
      <c r="B258" s="12">
        <v>86.14209779999999</v>
      </c>
      <c r="C258" s="12">
        <v>85.94096279999998</v>
      </c>
      <c r="D258" s="12">
        <v>88.96871499999999</v>
      </c>
      <c r="E258" s="12">
        <v>115.29594559999998</v>
      </c>
      <c r="F258" s="12">
        <v>116.8849121</v>
      </c>
      <c r="G258" s="12">
        <v>118.9311255</v>
      </c>
      <c r="H258" s="12">
        <v>117.91204149999999</v>
      </c>
      <c r="I258" s="12">
        <v>117.47758989999998</v>
      </c>
      <c r="J258" s="12">
        <v>116.8232307</v>
      </c>
      <c r="K258" s="12">
        <v>116.54432349999999</v>
      </c>
      <c r="L258" s="12">
        <v>92.09435289999999</v>
      </c>
      <c r="M258" s="12">
        <v>117.34081809999999</v>
      </c>
      <c r="N258" s="12">
        <v>147.98306489999996</v>
      </c>
      <c r="O258" s="12">
        <v>160.46013939999997</v>
      </c>
      <c r="P258" s="12">
        <v>155.3352196</v>
      </c>
      <c r="Q258" s="12">
        <v>150.40473029999998</v>
      </c>
      <c r="R258" s="12">
        <v>115.01703839999998</v>
      </c>
      <c r="S258" s="12">
        <v>117.06459269999999</v>
      </c>
      <c r="T258" s="12">
        <v>117.05520639999999</v>
      </c>
      <c r="U258" s="12">
        <v>91.6759921</v>
      </c>
      <c r="V258" s="12">
        <v>89.95561739999998</v>
      </c>
      <c r="W258" s="12">
        <v>89.03173729999999</v>
      </c>
      <c r="X258" s="12">
        <v>88.9298289</v>
      </c>
      <c r="Y258" s="12">
        <v>84.92992419999999</v>
      </c>
    </row>
    <row r="259" ht="11.25">
      <c r="A259" s="26"/>
    </row>
    <row r="260" spans="1:25" s="35" customFormat="1" ht="15">
      <c r="A260" s="36" t="s">
        <v>113</v>
      </c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</row>
    <row r="261" ht="11.25">
      <c r="A261" s="26"/>
    </row>
    <row r="262" spans="1:25" ht="12.75">
      <c r="A262" s="128" t="s">
        <v>91</v>
      </c>
      <c r="B262" s="129"/>
      <c r="C262" s="129"/>
      <c r="D262" s="129"/>
      <c r="E262" s="129"/>
      <c r="F262" s="129"/>
      <c r="G262" s="129"/>
      <c r="H262" s="129"/>
      <c r="I262" s="129"/>
      <c r="J262" s="129"/>
      <c r="K262" s="129"/>
      <c r="L262" s="129"/>
      <c r="M262" s="129"/>
      <c r="N262" s="129"/>
      <c r="O262" s="129"/>
      <c r="P262" s="129"/>
      <c r="Q262" s="129"/>
      <c r="R262" s="129"/>
      <c r="S262" s="129"/>
      <c r="T262" s="129"/>
      <c r="U262" s="129"/>
      <c r="V262" s="129"/>
      <c r="W262" s="129"/>
      <c r="X262" s="129"/>
      <c r="Y262" s="130"/>
    </row>
    <row r="263" spans="1:25" ht="12.75">
      <c r="A263" s="24" t="s">
        <v>22</v>
      </c>
      <c r="B263" s="23" t="s">
        <v>23</v>
      </c>
      <c r="C263" s="9" t="s">
        <v>24</v>
      </c>
      <c r="D263" s="10" t="s">
        <v>25</v>
      </c>
      <c r="E263" s="7" t="s">
        <v>26</v>
      </c>
      <c r="F263" s="7" t="s">
        <v>27</v>
      </c>
      <c r="G263" s="9" t="s">
        <v>28</v>
      </c>
      <c r="H263" s="10" t="s">
        <v>29</v>
      </c>
      <c r="I263" s="7" t="s">
        <v>30</v>
      </c>
      <c r="J263" s="7" t="s">
        <v>31</v>
      </c>
      <c r="K263" s="7" t="s">
        <v>32</v>
      </c>
      <c r="L263" s="7" t="s">
        <v>33</v>
      </c>
      <c r="M263" s="7" t="s">
        <v>34</v>
      </c>
      <c r="N263" s="7" t="s">
        <v>35</v>
      </c>
      <c r="O263" s="7" t="s">
        <v>36</v>
      </c>
      <c r="P263" s="7" t="s">
        <v>37</v>
      </c>
      <c r="Q263" s="7" t="s">
        <v>38</v>
      </c>
      <c r="R263" s="7" t="s">
        <v>39</v>
      </c>
      <c r="S263" s="7" t="s">
        <v>40</v>
      </c>
      <c r="T263" s="7" t="s">
        <v>41</v>
      </c>
      <c r="U263" s="7" t="s">
        <v>42</v>
      </c>
      <c r="V263" s="7" t="s">
        <v>43</v>
      </c>
      <c r="W263" s="7" t="s">
        <v>44</v>
      </c>
      <c r="X263" s="7" t="s">
        <v>45</v>
      </c>
      <c r="Y263" s="7" t="s">
        <v>64</v>
      </c>
    </row>
    <row r="264" spans="1:25" ht="11.25">
      <c r="A264" s="11">
        <f aca="true" t="shared" si="6" ref="A264:A294">A228</f>
        <v>42005</v>
      </c>
      <c r="B264" s="12">
        <v>46.143943199999995</v>
      </c>
      <c r="C264" s="12">
        <v>45.91030115</v>
      </c>
      <c r="D264" s="12">
        <v>45.89583415</v>
      </c>
      <c r="E264" s="12">
        <v>46.453537</v>
      </c>
      <c r="F264" s="12">
        <v>47.60945029999999</v>
      </c>
      <c r="G264" s="12">
        <v>61.74949609999999</v>
      </c>
      <c r="H264" s="12">
        <v>61.89054934999999</v>
      </c>
      <c r="I264" s="12">
        <v>61.6091662</v>
      </c>
      <c r="J264" s="12">
        <v>61.60048599999999</v>
      </c>
      <c r="K264" s="12">
        <v>61.629419999999996</v>
      </c>
      <c r="L264" s="12">
        <v>61.937567099999995</v>
      </c>
      <c r="M264" s="12">
        <v>66.12142349999999</v>
      </c>
      <c r="N264" s="12">
        <v>66.5062457</v>
      </c>
      <c r="O264" s="12">
        <v>67.93196855</v>
      </c>
      <c r="P264" s="12">
        <v>69.01265344999999</v>
      </c>
      <c r="Q264" s="12">
        <v>69.66294509999999</v>
      </c>
      <c r="R264" s="12">
        <v>68.12365629999998</v>
      </c>
      <c r="S264" s="12">
        <v>62.29200859999999</v>
      </c>
      <c r="T264" s="12">
        <v>61.97735134999999</v>
      </c>
      <c r="U264" s="12">
        <v>46.86367644999999</v>
      </c>
      <c r="V264" s="12">
        <v>46.701646049999994</v>
      </c>
      <c r="W264" s="12">
        <v>46.698752649999996</v>
      </c>
      <c r="X264" s="12">
        <v>46.556976049999996</v>
      </c>
      <c r="Y264" s="12">
        <v>46.32622739999999</v>
      </c>
    </row>
    <row r="265" spans="1:25" ht="11.25">
      <c r="A265" s="11">
        <f t="shared" si="6"/>
        <v>42006</v>
      </c>
      <c r="B265" s="12">
        <v>46.84125259999999</v>
      </c>
      <c r="C265" s="12">
        <v>45.688956049999994</v>
      </c>
      <c r="D265" s="12">
        <v>59.1324158</v>
      </c>
      <c r="E265" s="12">
        <v>57.44484024999999</v>
      </c>
      <c r="F265" s="12">
        <v>62.302858849999986</v>
      </c>
      <c r="G265" s="12">
        <v>69.24629549999999</v>
      </c>
      <c r="H265" s="12">
        <v>67.49289509999998</v>
      </c>
      <c r="I265" s="12">
        <v>67.63033159999999</v>
      </c>
      <c r="J265" s="12">
        <v>68.01298374999999</v>
      </c>
      <c r="K265" s="12">
        <v>62.83958455</v>
      </c>
      <c r="L265" s="12">
        <v>67.77427825</v>
      </c>
      <c r="M265" s="12">
        <v>72.55706845</v>
      </c>
      <c r="N265" s="12">
        <v>73.03737285</v>
      </c>
      <c r="O265" s="12">
        <v>76.82845019999999</v>
      </c>
      <c r="P265" s="12">
        <v>78.43501054999999</v>
      </c>
      <c r="Q265" s="12">
        <v>79.11351284999999</v>
      </c>
      <c r="R265" s="12">
        <v>75.37234664999998</v>
      </c>
      <c r="S265" s="12">
        <v>72.66412424999999</v>
      </c>
      <c r="T265" s="12">
        <v>62.529267399999995</v>
      </c>
      <c r="U265" s="12">
        <v>48.61273674999999</v>
      </c>
      <c r="V265" s="12">
        <v>47.34615089999999</v>
      </c>
      <c r="W265" s="12">
        <v>47.398955449999995</v>
      </c>
      <c r="X265" s="12">
        <v>48.14400594999999</v>
      </c>
      <c r="Y265" s="12">
        <v>47.05825759999999</v>
      </c>
    </row>
    <row r="266" spans="1:25" ht="11.25">
      <c r="A266" s="11">
        <f t="shared" si="6"/>
        <v>42007</v>
      </c>
      <c r="B266" s="12">
        <v>47.49226759999999</v>
      </c>
      <c r="C266" s="12">
        <v>47.27598595</v>
      </c>
      <c r="D266" s="12">
        <v>62.29345529999999</v>
      </c>
      <c r="E266" s="12">
        <v>62.696361249999995</v>
      </c>
      <c r="F266" s="12">
        <v>63.55714774999999</v>
      </c>
      <c r="G266" s="12">
        <v>75.78176274999998</v>
      </c>
      <c r="H266" s="12">
        <v>77.6834499</v>
      </c>
      <c r="I266" s="12">
        <v>76.2815976</v>
      </c>
      <c r="J266" s="12">
        <v>76.79589945</v>
      </c>
      <c r="K266" s="12">
        <v>75.25661065</v>
      </c>
      <c r="L266" s="12">
        <v>76.00600125</v>
      </c>
      <c r="M266" s="12">
        <v>80.77360110000001</v>
      </c>
      <c r="N266" s="12">
        <v>82.72881615</v>
      </c>
      <c r="O266" s="12">
        <v>85.0428128</v>
      </c>
      <c r="P266" s="12">
        <v>82.8192349</v>
      </c>
      <c r="Q266" s="12">
        <v>80.48498445</v>
      </c>
      <c r="R266" s="12">
        <v>80.70632954999999</v>
      </c>
      <c r="S266" s="12">
        <v>75.50037959999999</v>
      </c>
      <c r="T266" s="12">
        <v>68.43831354999999</v>
      </c>
      <c r="U266" s="12">
        <v>63.38282039999999</v>
      </c>
      <c r="V266" s="12">
        <v>47.74109999999999</v>
      </c>
      <c r="W266" s="12">
        <v>48.28361249999999</v>
      </c>
      <c r="X266" s="12">
        <v>48.54980529999999</v>
      </c>
      <c r="Y266" s="12">
        <v>47.56532595</v>
      </c>
    </row>
    <row r="267" spans="1:25" ht="11.25">
      <c r="A267" s="11">
        <f t="shared" si="6"/>
        <v>42008</v>
      </c>
      <c r="B267" s="12">
        <v>49.687634849999995</v>
      </c>
      <c r="C267" s="12">
        <v>50.96579429999999</v>
      </c>
      <c r="D267" s="12">
        <v>65.44364454999999</v>
      </c>
      <c r="E267" s="12">
        <v>65.49861915</v>
      </c>
      <c r="F267" s="12">
        <v>70.00147289999998</v>
      </c>
      <c r="G267" s="12">
        <v>86.85986799999999</v>
      </c>
      <c r="H267" s="12">
        <v>85.60051564999999</v>
      </c>
      <c r="I267" s="12">
        <v>85.0428128</v>
      </c>
      <c r="J267" s="12">
        <v>86.46998235</v>
      </c>
      <c r="K267" s="12">
        <v>79.21984529999999</v>
      </c>
      <c r="L267" s="12">
        <v>86.44394175</v>
      </c>
      <c r="M267" s="12">
        <v>92.0607545</v>
      </c>
      <c r="N267" s="12">
        <v>91.6151709</v>
      </c>
      <c r="O267" s="12">
        <v>91.7743079</v>
      </c>
      <c r="P267" s="12">
        <v>97.35061304999998</v>
      </c>
      <c r="Q267" s="12">
        <v>92.66764514999998</v>
      </c>
      <c r="R267" s="12">
        <v>90.5258058</v>
      </c>
      <c r="S267" s="12">
        <v>87.44216474999999</v>
      </c>
      <c r="T267" s="12">
        <v>69.72298314999999</v>
      </c>
      <c r="U267" s="12">
        <v>50.5216574</v>
      </c>
      <c r="V267" s="12">
        <v>50.38277419999999</v>
      </c>
      <c r="W267" s="12">
        <v>51.07863689999999</v>
      </c>
      <c r="X267" s="12">
        <v>50.513700549999996</v>
      </c>
      <c r="Y267" s="12">
        <v>49.89523629999999</v>
      </c>
    </row>
    <row r="268" spans="1:25" ht="11.25">
      <c r="A268" s="11">
        <f t="shared" si="6"/>
        <v>42009</v>
      </c>
      <c r="B268" s="12">
        <v>48.36101095</v>
      </c>
      <c r="C268" s="12">
        <v>49.25217814999999</v>
      </c>
      <c r="D268" s="12">
        <v>63.5983787</v>
      </c>
      <c r="E268" s="12">
        <v>63.39077724999999</v>
      </c>
      <c r="F268" s="12">
        <v>74.03342579999999</v>
      </c>
      <c r="G268" s="12">
        <v>77.51056924999999</v>
      </c>
      <c r="H268" s="12">
        <v>79.54462945</v>
      </c>
      <c r="I268" s="12">
        <v>77.75361485</v>
      </c>
      <c r="J268" s="12">
        <v>77.27475714999999</v>
      </c>
      <c r="K268" s="12">
        <v>74.7900499</v>
      </c>
      <c r="L268" s="12">
        <v>76.91091209999999</v>
      </c>
      <c r="M268" s="12">
        <v>76.97529025</v>
      </c>
      <c r="N268" s="12">
        <v>81.71178604999999</v>
      </c>
      <c r="O268" s="12">
        <v>85.70974149999999</v>
      </c>
      <c r="P268" s="12">
        <v>83.05143025</v>
      </c>
      <c r="Q268" s="12">
        <v>81.46367699999999</v>
      </c>
      <c r="R268" s="12">
        <v>78.19051825</v>
      </c>
      <c r="S268" s="12">
        <v>78.38075929999998</v>
      </c>
      <c r="T268" s="12">
        <v>68.3826156</v>
      </c>
      <c r="U268" s="12">
        <v>62.7028714</v>
      </c>
      <c r="V268" s="12">
        <v>49.24277459999999</v>
      </c>
      <c r="W268" s="12">
        <v>62.64862014999999</v>
      </c>
      <c r="X268" s="12">
        <v>48.78923415</v>
      </c>
      <c r="Y268" s="12">
        <v>47.723739599999995</v>
      </c>
    </row>
    <row r="269" spans="1:25" ht="11.25">
      <c r="A269" s="11">
        <f t="shared" si="6"/>
        <v>42010</v>
      </c>
      <c r="B269" s="12">
        <v>47.05464084999999</v>
      </c>
      <c r="C269" s="12">
        <v>48.15196279999999</v>
      </c>
      <c r="D269" s="12">
        <v>62.224737049999995</v>
      </c>
      <c r="E269" s="12">
        <v>62.16831575</v>
      </c>
      <c r="F269" s="12">
        <v>62.325282699999995</v>
      </c>
      <c r="G269" s="12">
        <v>71.01777965</v>
      </c>
      <c r="H269" s="12">
        <v>71.97983515</v>
      </c>
      <c r="I269" s="12">
        <v>70.65610464999999</v>
      </c>
      <c r="J269" s="12">
        <v>62.75567595</v>
      </c>
      <c r="K269" s="12">
        <v>67.57969709999999</v>
      </c>
      <c r="L269" s="12">
        <v>67.8256361</v>
      </c>
      <c r="M269" s="12">
        <v>73.07209365</v>
      </c>
      <c r="N269" s="12">
        <v>76.11595044999999</v>
      </c>
      <c r="O269" s="12">
        <v>78.9391855</v>
      </c>
      <c r="P269" s="12">
        <v>75.53582374999999</v>
      </c>
      <c r="Q269" s="12">
        <v>72.88763939999998</v>
      </c>
      <c r="R269" s="12">
        <v>73.33973314999999</v>
      </c>
      <c r="S269" s="12">
        <v>71.22972119999999</v>
      </c>
      <c r="T269" s="12">
        <v>67.3916261</v>
      </c>
      <c r="U269" s="12">
        <v>61.89778285</v>
      </c>
      <c r="V269" s="12">
        <v>47.04523729999999</v>
      </c>
      <c r="W269" s="12">
        <v>46.85861299999999</v>
      </c>
      <c r="X269" s="12">
        <v>47.04523729999999</v>
      </c>
      <c r="Y269" s="12">
        <v>46.494044599999995</v>
      </c>
    </row>
    <row r="270" spans="1:25" ht="11.25">
      <c r="A270" s="11">
        <f t="shared" si="6"/>
        <v>42011</v>
      </c>
      <c r="B270" s="12">
        <v>44.308804249999994</v>
      </c>
      <c r="C270" s="12">
        <v>44.601037649999995</v>
      </c>
      <c r="D270" s="12">
        <v>45.54211599999999</v>
      </c>
      <c r="E270" s="12">
        <v>55.00425734999999</v>
      </c>
      <c r="F270" s="12">
        <v>55.703736799999994</v>
      </c>
      <c r="G270" s="12">
        <v>57.7942183</v>
      </c>
      <c r="H270" s="12">
        <v>58.758443849999985</v>
      </c>
      <c r="I270" s="12">
        <v>57.292213399999994</v>
      </c>
      <c r="J270" s="12">
        <v>56.89437089999999</v>
      </c>
      <c r="K270" s="12">
        <v>56.18476454999999</v>
      </c>
      <c r="L270" s="12">
        <v>56.513165449999995</v>
      </c>
      <c r="M270" s="12">
        <v>56.258546249999995</v>
      </c>
      <c r="N270" s="12">
        <v>60.00043579999999</v>
      </c>
      <c r="O270" s="12">
        <v>60.07566419999999</v>
      </c>
      <c r="P270" s="12">
        <v>59.896996749999985</v>
      </c>
      <c r="Q270" s="37">
        <v>59.763177</v>
      </c>
      <c r="R270" s="12">
        <v>57.72477669999999</v>
      </c>
      <c r="S270" s="12">
        <v>56.903774449999986</v>
      </c>
      <c r="T270" s="12">
        <v>56.030691</v>
      </c>
      <c r="U270" s="12">
        <v>52.940539799999996</v>
      </c>
      <c r="V270" s="12">
        <v>44.47083464999999</v>
      </c>
      <c r="W270" s="12">
        <v>44.29578394999999</v>
      </c>
      <c r="X270" s="12">
        <v>44.475898099999995</v>
      </c>
      <c r="Y270" s="12">
        <v>44.530872699999996</v>
      </c>
    </row>
    <row r="271" spans="1:25" ht="11.25">
      <c r="A271" s="11">
        <f t="shared" si="6"/>
        <v>42012</v>
      </c>
      <c r="B271" s="12">
        <v>60.74620964999999</v>
      </c>
      <c r="C271" s="12">
        <v>61.437732249999996</v>
      </c>
      <c r="D271" s="12">
        <v>61.707541799999994</v>
      </c>
      <c r="E271" s="12">
        <v>61.57733879999999</v>
      </c>
      <c r="F271" s="12">
        <v>64.15101809999999</v>
      </c>
      <c r="G271" s="12">
        <v>66.03679154999999</v>
      </c>
      <c r="H271" s="12">
        <v>67.27082664999999</v>
      </c>
      <c r="I271" s="12">
        <v>67.2585297</v>
      </c>
      <c r="J271" s="12">
        <v>66.23932955</v>
      </c>
      <c r="K271" s="12">
        <v>66.31021785</v>
      </c>
      <c r="L271" s="12">
        <v>65.4675151</v>
      </c>
      <c r="M271" s="12">
        <v>66.0490885</v>
      </c>
      <c r="N271" s="12">
        <v>70.8420056</v>
      </c>
      <c r="O271" s="12">
        <v>70.90204365</v>
      </c>
      <c r="P271" s="12">
        <v>71.25359174999998</v>
      </c>
      <c r="Q271" s="12">
        <v>68.24300904999998</v>
      </c>
      <c r="R271" s="12">
        <v>67.29397384999999</v>
      </c>
      <c r="S271" s="12">
        <v>66.25958335</v>
      </c>
      <c r="T271" s="12">
        <v>64.6631499</v>
      </c>
      <c r="U271" s="12">
        <v>61.166475999999996</v>
      </c>
      <c r="V271" s="12">
        <v>60.56320209999999</v>
      </c>
      <c r="W271" s="12">
        <v>58.822821999999995</v>
      </c>
      <c r="X271" s="12">
        <v>60.8134812</v>
      </c>
      <c r="Y271" s="12">
        <v>59.17292339999999</v>
      </c>
    </row>
    <row r="272" spans="1:25" ht="11.25">
      <c r="A272" s="11">
        <f t="shared" si="6"/>
        <v>42013</v>
      </c>
      <c r="B272" s="12">
        <v>46.39060555</v>
      </c>
      <c r="C272" s="12">
        <v>60.83807509999998</v>
      </c>
      <c r="D272" s="12">
        <v>61.078227299999995</v>
      </c>
      <c r="E272" s="12">
        <v>60.9031766</v>
      </c>
      <c r="F272" s="12">
        <v>62.75422924999999</v>
      </c>
      <c r="G272" s="12">
        <v>63.1267545</v>
      </c>
      <c r="H272" s="12">
        <v>67.41260325</v>
      </c>
      <c r="I272" s="12">
        <v>67.57463365000001</v>
      </c>
      <c r="J272" s="12">
        <v>66.61330149999999</v>
      </c>
      <c r="K272" s="12">
        <v>66.2371595</v>
      </c>
      <c r="L272" s="12">
        <v>66.0375149</v>
      </c>
      <c r="M272" s="12">
        <v>67.78006504999999</v>
      </c>
      <c r="N272" s="12">
        <v>69.99713279999999</v>
      </c>
      <c r="O272" s="12">
        <v>72.45145935</v>
      </c>
      <c r="P272" s="12">
        <v>72.94333735</v>
      </c>
      <c r="Q272" s="12">
        <v>69.86114299999998</v>
      </c>
      <c r="R272" s="12">
        <v>69.22242494999999</v>
      </c>
      <c r="S272" s="12">
        <v>69.04158745</v>
      </c>
      <c r="T272" s="12">
        <v>61.65039714999999</v>
      </c>
      <c r="U272" s="12">
        <v>60.598646249999994</v>
      </c>
      <c r="V272" s="12">
        <v>45.6940195</v>
      </c>
      <c r="W272" s="12">
        <v>45.82856259999999</v>
      </c>
      <c r="X272" s="12">
        <v>46.67198869999999</v>
      </c>
      <c r="Y272" s="12">
        <v>45.47990789999999</v>
      </c>
    </row>
    <row r="273" spans="1:25" ht="11.25">
      <c r="A273" s="11">
        <f t="shared" si="6"/>
        <v>42014</v>
      </c>
      <c r="B273" s="12">
        <v>45.32583435</v>
      </c>
      <c r="C273" s="12">
        <v>55.820196149999994</v>
      </c>
      <c r="D273" s="12">
        <v>60.698468549999994</v>
      </c>
      <c r="E273" s="12">
        <v>60.64277059999999</v>
      </c>
      <c r="F273" s="12">
        <v>62.19290964999999</v>
      </c>
      <c r="G273" s="12">
        <v>63.88265524999999</v>
      </c>
      <c r="H273" s="12">
        <v>63.588975149999996</v>
      </c>
      <c r="I273" s="12">
        <v>63.305421949999996</v>
      </c>
      <c r="J273" s="12">
        <v>63.212833149999994</v>
      </c>
      <c r="K273" s="12">
        <v>63.19330269999999</v>
      </c>
      <c r="L273" s="12">
        <v>63.31988894999999</v>
      </c>
      <c r="M273" s="12">
        <v>63.46021884999999</v>
      </c>
      <c r="N273" s="12">
        <v>67.85312339999999</v>
      </c>
      <c r="O273" s="12">
        <v>68.50413839999999</v>
      </c>
      <c r="P273" s="12">
        <v>67.97970964999999</v>
      </c>
      <c r="Q273" s="12">
        <v>65.59410134999999</v>
      </c>
      <c r="R273" s="12">
        <v>63.69892434999999</v>
      </c>
      <c r="S273" s="12">
        <v>63.40307419999999</v>
      </c>
      <c r="T273" s="12">
        <v>61.48981345</v>
      </c>
      <c r="U273" s="12">
        <v>61.0029989</v>
      </c>
      <c r="V273" s="12">
        <v>46.443410099999994</v>
      </c>
      <c r="W273" s="12">
        <v>58.335284099999996</v>
      </c>
      <c r="X273" s="12">
        <v>59.09914169999999</v>
      </c>
      <c r="Y273" s="12">
        <v>45.401062749999994</v>
      </c>
    </row>
    <row r="274" spans="1:25" ht="11.25">
      <c r="A274" s="11">
        <f t="shared" si="6"/>
        <v>42015</v>
      </c>
      <c r="B274" s="12">
        <v>44.40717984999999</v>
      </c>
      <c r="C274" s="12">
        <v>45.81843569999999</v>
      </c>
      <c r="D274" s="12">
        <v>45.939235149999995</v>
      </c>
      <c r="E274" s="12">
        <v>46.015186899999996</v>
      </c>
      <c r="F274" s="12">
        <v>55.712417</v>
      </c>
      <c r="G274" s="12">
        <v>56.17174424999999</v>
      </c>
      <c r="H274" s="12">
        <v>59.886146499999995</v>
      </c>
      <c r="I274" s="12">
        <v>59.26768224999999</v>
      </c>
      <c r="J274" s="12">
        <v>56.02779759999999</v>
      </c>
      <c r="K274" s="12">
        <v>54.98111014999999</v>
      </c>
      <c r="L274" s="12">
        <v>56.8148024</v>
      </c>
      <c r="M274" s="12">
        <v>56.424916749999994</v>
      </c>
      <c r="N274" s="12">
        <v>59.65539784999999</v>
      </c>
      <c r="O274" s="12">
        <v>60.908240049999996</v>
      </c>
      <c r="P274" s="12">
        <v>59.91580384999999</v>
      </c>
      <c r="Q274" s="12">
        <v>59.43405274999999</v>
      </c>
      <c r="R274" s="12">
        <v>57.222048449999996</v>
      </c>
      <c r="S274" s="12">
        <v>56.237569099999995</v>
      </c>
      <c r="T274" s="12">
        <v>55.002810649999994</v>
      </c>
      <c r="U274" s="12">
        <v>45.22311865</v>
      </c>
      <c r="V274" s="12">
        <v>44.254552999999994</v>
      </c>
      <c r="W274" s="12">
        <v>45.4495272</v>
      </c>
      <c r="X274" s="12">
        <v>45.56526319999999</v>
      </c>
      <c r="Y274" s="12">
        <v>44.32905805</v>
      </c>
    </row>
    <row r="275" spans="1:25" ht="11.25">
      <c r="A275" s="11">
        <f t="shared" si="6"/>
        <v>42016</v>
      </c>
      <c r="B275" s="12">
        <v>44.57789044999999</v>
      </c>
      <c r="C275" s="12">
        <v>45.72946365</v>
      </c>
      <c r="D275" s="12">
        <v>55.200285199999996</v>
      </c>
      <c r="E275" s="12">
        <v>61.81821434999999</v>
      </c>
      <c r="F275" s="12">
        <v>67.16232415</v>
      </c>
      <c r="G275" s="12">
        <v>68.46218409999999</v>
      </c>
      <c r="H275" s="12">
        <v>68.82602914999998</v>
      </c>
      <c r="I275" s="12">
        <v>62.26162789999999</v>
      </c>
      <c r="J275" s="12">
        <v>62.14444519999999</v>
      </c>
      <c r="K275" s="12">
        <v>62.30936899999999</v>
      </c>
      <c r="L275" s="12">
        <v>62.35421669999999</v>
      </c>
      <c r="M275" s="12">
        <v>68.20105475</v>
      </c>
      <c r="N275" s="12">
        <v>72.85364194999998</v>
      </c>
      <c r="O275" s="12">
        <v>75.40706745</v>
      </c>
      <c r="P275" s="12">
        <v>74.06452985</v>
      </c>
      <c r="Q275" s="12">
        <v>72.20118025</v>
      </c>
      <c r="R275" s="12">
        <v>69.37143504999999</v>
      </c>
      <c r="S275" s="12">
        <v>62.404851199999996</v>
      </c>
      <c r="T275" s="12">
        <v>62.15312539999999</v>
      </c>
      <c r="U275" s="12">
        <v>47.71433604999999</v>
      </c>
      <c r="V275" s="12">
        <v>46.548295849999995</v>
      </c>
      <c r="W275" s="12">
        <v>46.67560544999999</v>
      </c>
      <c r="X275" s="12">
        <v>47.67238174999999</v>
      </c>
      <c r="Y275" s="12">
        <v>44.95837254999999</v>
      </c>
    </row>
    <row r="276" spans="1:25" ht="11.25">
      <c r="A276" s="11">
        <f t="shared" si="6"/>
        <v>42017</v>
      </c>
      <c r="B276" s="12">
        <v>44.7189437</v>
      </c>
      <c r="C276" s="12">
        <v>45.61517435</v>
      </c>
      <c r="D276" s="12">
        <v>46.86078305</v>
      </c>
      <c r="E276" s="12">
        <v>61.724178849999994</v>
      </c>
      <c r="F276" s="12">
        <v>63.93618314999999</v>
      </c>
      <c r="G276" s="12">
        <v>64.1625917</v>
      </c>
      <c r="H276" s="12">
        <v>62.69853129999999</v>
      </c>
      <c r="I276" s="12">
        <v>62.43884865</v>
      </c>
      <c r="J276" s="12">
        <v>62.247884249999984</v>
      </c>
      <c r="K276" s="12">
        <v>61.95999094999999</v>
      </c>
      <c r="L276" s="12">
        <v>61.77047325</v>
      </c>
      <c r="M276" s="12">
        <v>63.974520699999985</v>
      </c>
      <c r="N276" s="12">
        <v>67.39524285</v>
      </c>
      <c r="O276" s="12">
        <v>70.36531794999999</v>
      </c>
      <c r="P276" s="12">
        <v>67.97536955</v>
      </c>
      <c r="Q276" s="12">
        <v>65.58397445</v>
      </c>
      <c r="R276" s="12">
        <v>65.014698</v>
      </c>
      <c r="S276" s="12">
        <v>61.825447849999996</v>
      </c>
      <c r="T276" s="12">
        <v>61.436285549999994</v>
      </c>
      <c r="U276" s="12">
        <v>47.395338699999996</v>
      </c>
      <c r="V276" s="12">
        <v>45.97684935</v>
      </c>
      <c r="W276" s="12">
        <v>46.08245845</v>
      </c>
      <c r="X276" s="12">
        <v>46.13381629999999</v>
      </c>
      <c r="Y276" s="12">
        <v>44.84408325</v>
      </c>
    </row>
    <row r="277" spans="1:25" ht="11.25">
      <c r="A277" s="11">
        <f t="shared" si="6"/>
        <v>42018</v>
      </c>
      <c r="B277" s="12">
        <v>45.55296625</v>
      </c>
      <c r="C277" s="12">
        <v>47.89228015</v>
      </c>
      <c r="D277" s="12">
        <v>61.91080314999999</v>
      </c>
      <c r="E277" s="12">
        <v>62.821500799999995</v>
      </c>
      <c r="F277" s="12">
        <v>67.27154999999999</v>
      </c>
      <c r="G277" s="12">
        <v>68.73054694999999</v>
      </c>
      <c r="H277" s="12">
        <v>69.09945544999998</v>
      </c>
      <c r="I277" s="12">
        <v>62.8026937</v>
      </c>
      <c r="J277" s="12">
        <v>62.558201399999994</v>
      </c>
      <c r="K277" s="12">
        <v>62.638493249999996</v>
      </c>
      <c r="L277" s="12">
        <v>62.74482569999999</v>
      </c>
      <c r="M277" s="12">
        <v>69.24701884999999</v>
      </c>
      <c r="N277" s="12">
        <v>73.72238529999998</v>
      </c>
      <c r="O277" s="12">
        <v>76.38648334999999</v>
      </c>
      <c r="P277" s="12">
        <v>75.28482129999999</v>
      </c>
      <c r="Q277" s="12">
        <v>72.55200499999998</v>
      </c>
      <c r="R277" s="12">
        <v>69.21808484999998</v>
      </c>
      <c r="S277" s="12">
        <v>67.40536975</v>
      </c>
      <c r="T277" s="12">
        <v>61.949140699999994</v>
      </c>
      <c r="U277" s="12">
        <v>47.927724299999994</v>
      </c>
      <c r="V277" s="12">
        <v>47.6919122</v>
      </c>
      <c r="W277" s="12">
        <v>47.62247059999999</v>
      </c>
      <c r="X277" s="12">
        <v>46.72189984999999</v>
      </c>
      <c r="Y277" s="12">
        <v>45.64989515</v>
      </c>
    </row>
    <row r="278" spans="1:25" ht="11.25">
      <c r="A278" s="11">
        <f t="shared" si="6"/>
        <v>42019</v>
      </c>
      <c r="B278" s="12">
        <v>47.460440199999994</v>
      </c>
      <c r="C278" s="12">
        <v>62.04751629999999</v>
      </c>
      <c r="D278" s="12">
        <v>63.13181794999999</v>
      </c>
      <c r="E278" s="12">
        <v>63.192579349999995</v>
      </c>
      <c r="F278" s="12">
        <v>70.758097</v>
      </c>
      <c r="G278" s="12">
        <v>71.50676424999997</v>
      </c>
      <c r="H278" s="12">
        <v>70.78269089999999</v>
      </c>
      <c r="I278" s="12">
        <v>70.42390929999999</v>
      </c>
      <c r="J278" s="12">
        <v>63.55642439999999</v>
      </c>
      <c r="K278" s="12">
        <v>63.1079474</v>
      </c>
      <c r="L278" s="12">
        <v>63.070333199999986</v>
      </c>
      <c r="M278" s="12">
        <v>70.6336808</v>
      </c>
      <c r="N278" s="12">
        <v>73.6789843</v>
      </c>
      <c r="O278" s="12">
        <v>75.12423759999999</v>
      </c>
      <c r="P278" s="12">
        <v>77.09102625</v>
      </c>
      <c r="Q278" s="12">
        <v>72.64025369999999</v>
      </c>
      <c r="R278" s="12">
        <v>72.8688323</v>
      </c>
      <c r="S278" s="12">
        <v>63.61284569999999</v>
      </c>
      <c r="T278" s="12">
        <v>63.052249449999984</v>
      </c>
      <c r="U278" s="12">
        <v>49.0749574</v>
      </c>
      <c r="V278" s="12">
        <v>48.67277479999999</v>
      </c>
      <c r="W278" s="12">
        <v>48.64818089999999</v>
      </c>
      <c r="X278" s="12">
        <v>48.25250845</v>
      </c>
      <c r="Y278" s="12">
        <v>48.35884089999999</v>
      </c>
    </row>
    <row r="279" spans="1:25" ht="11.25">
      <c r="A279" s="11">
        <f t="shared" si="6"/>
        <v>42020</v>
      </c>
      <c r="B279" s="12">
        <v>46.11717924999999</v>
      </c>
      <c r="C279" s="12">
        <v>61.020359299999996</v>
      </c>
      <c r="D279" s="12">
        <v>62.053303099999994</v>
      </c>
      <c r="E279" s="12">
        <v>62.791843449999995</v>
      </c>
      <c r="F279" s="12">
        <v>69.18842749999999</v>
      </c>
      <c r="G279" s="12">
        <v>69.45896039999998</v>
      </c>
      <c r="H279" s="12">
        <v>69.21808484999998</v>
      </c>
      <c r="I279" s="12">
        <v>63.18896259999999</v>
      </c>
      <c r="J279" s="12">
        <v>62.8229475</v>
      </c>
      <c r="K279" s="12">
        <v>62.95315049999999</v>
      </c>
      <c r="L279" s="12">
        <v>63.00667839999999</v>
      </c>
      <c r="M279" s="12">
        <v>68.30594049999999</v>
      </c>
      <c r="N279" s="12">
        <v>72.26049495</v>
      </c>
      <c r="O279" s="12">
        <v>76.13186415</v>
      </c>
      <c r="P279" s="12">
        <v>75.17197869999998</v>
      </c>
      <c r="Q279" s="12">
        <v>72.82470794999999</v>
      </c>
      <c r="R279" s="12">
        <v>70.92736089999998</v>
      </c>
      <c r="S279" s="12">
        <v>62.962554049999994</v>
      </c>
      <c r="T279" s="12">
        <v>62.882985549999994</v>
      </c>
      <c r="U279" s="12">
        <v>48.46444999999999</v>
      </c>
      <c r="V279" s="12">
        <v>47.953764899999996</v>
      </c>
      <c r="W279" s="12">
        <v>47.126975849999994</v>
      </c>
      <c r="X279" s="12">
        <v>47.73097309999999</v>
      </c>
      <c r="Y279" s="12">
        <v>46.831125699999994</v>
      </c>
    </row>
    <row r="280" spans="1:25" ht="11.25">
      <c r="A280" s="11">
        <f t="shared" si="6"/>
        <v>42021</v>
      </c>
      <c r="B280" s="12">
        <v>46.715389699999996</v>
      </c>
      <c r="C280" s="12">
        <v>47.62970409999999</v>
      </c>
      <c r="D280" s="12">
        <v>47.8090949</v>
      </c>
      <c r="E280" s="12">
        <v>48.360287599999985</v>
      </c>
      <c r="F280" s="12">
        <v>62.07355689999999</v>
      </c>
      <c r="G280" s="12">
        <v>62.741208949999994</v>
      </c>
      <c r="H280" s="12">
        <v>62.80920384999999</v>
      </c>
      <c r="I280" s="12">
        <v>62.63198309999999</v>
      </c>
      <c r="J280" s="12">
        <v>62.73180539999999</v>
      </c>
      <c r="K280" s="12">
        <v>62.644280049999985</v>
      </c>
      <c r="L280" s="12">
        <v>48.511467749999994</v>
      </c>
      <c r="M280" s="12">
        <v>64.99372084999999</v>
      </c>
      <c r="N280" s="12">
        <v>71.95813464999999</v>
      </c>
      <c r="O280" s="12">
        <v>75.21176294999998</v>
      </c>
      <c r="P280" s="12">
        <v>72.09050769999999</v>
      </c>
      <c r="Q280" s="12">
        <v>69.1103057</v>
      </c>
      <c r="R280" s="12">
        <v>68.93163824999999</v>
      </c>
      <c r="S280" s="12">
        <v>62.22763044999999</v>
      </c>
      <c r="T280" s="12">
        <v>62.43957199999999</v>
      </c>
      <c r="U280" s="12">
        <v>48.044907</v>
      </c>
      <c r="V280" s="12">
        <v>47.42644274999999</v>
      </c>
      <c r="W280" s="12">
        <v>47.68901879999999</v>
      </c>
      <c r="X280" s="12">
        <v>47.74471674999999</v>
      </c>
      <c r="Y280" s="12">
        <v>46.75879069999999</v>
      </c>
    </row>
    <row r="281" spans="1:25" ht="11.25">
      <c r="A281" s="11">
        <f t="shared" si="6"/>
        <v>42022</v>
      </c>
      <c r="B281" s="12">
        <v>45.788778349999994</v>
      </c>
      <c r="C281" s="12">
        <v>45.623131199999996</v>
      </c>
      <c r="D281" s="12">
        <v>45.52692564999999</v>
      </c>
      <c r="E281" s="12">
        <v>46.1005422</v>
      </c>
      <c r="F281" s="12">
        <v>59.9092937</v>
      </c>
      <c r="G281" s="12">
        <v>61.38999115</v>
      </c>
      <c r="H281" s="12">
        <v>61.6091662</v>
      </c>
      <c r="I281" s="12">
        <v>61.50572714999999</v>
      </c>
      <c r="J281" s="12">
        <v>61.12596839999999</v>
      </c>
      <c r="K281" s="12">
        <v>61.27136174999999</v>
      </c>
      <c r="L281" s="12">
        <v>61.12669174999999</v>
      </c>
      <c r="M281" s="12">
        <v>62.02147569999999</v>
      </c>
      <c r="N281" s="12">
        <v>64.83603054999999</v>
      </c>
      <c r="O281" s="12">
        <v>69.4170061</v>
      </c>
      <c r="P281" s="12">
        <v>67.54425294999999</v>
      </c>
      <c r="Q281" s="12">
        <v>66.26826354999999</v>
      </c>
      <c r="R281" s="12">
        <v>65.28523089999999</v>
      </c>
      <c r="S281" s="12">
        <v>61.61350629999999</v>
      </c>
      <c r="T281" s="12">
        <v>61.13609529999999</v>
      </c>
      <c r="U281" s="12">
        <v>46.371075099999985</v>
      </c>
      <c r="V281" s="12">
        <v>45.75839764999999</v>
      </c>
      <c r="W281" s="12">
        <v>45.80035194999999</v>
      </c>
      <c r="X281" s="12">
        <v>45.58696369999999</v>
      </c>
      <c r="Y281" s="12">
        <v>45.43723024999999</v>
      </c>
    </row>
    <row r="282" spans="1:25" ht="11.25">
      <c r="A282" s="11">
        <f t="shared" si="6"/>
        <v>42023</v>
      </c>
      <c r="B282" s="12">
        <v>46.64522475</v>
      </c>
      <c r="C282" s="12">
        <v>47.469120399999994</v>
      </c>
      <c r="D282" s="12">
        <v>61.88982599999999</v>
      </c>
      <c r="E282" s="12">
        <v>62.56037144999999</v>
      </c>
      <c r="F282" s="12">
        <v>68.65097845</v>
      </c>
      <c r="G282" s="12">
        <v>69.64558469999999</v>
      </c>
      <c r="H282" s="12">
        <v>68.72331345</v>
      </c>
      <c r="I282" s="12">
        <v>62.29200859999999</v>
      </c>
      <c r="J282" s="12">
        <v>62.26452129999999</v>
      </c>
      <c r="K282" s="12">
        <v>62.45548569999999</v>
      </c>
      <c r="L282" s="12">
        <v>62.40557455</v>
      </c>
      <c r="M282" s="12">
        <v>68.97069915</v>
      </c>
      <c r="N282" s="12">
        <v>73.35564685</v>
      </c>
      <c r="O282" s="12">
        <v>76.24036664999998</v>
      </c>
      <c r="P282" s="12">
        <v>74.42548149999999</v>
      </c>
      <c r="Q282" s="12">
        <v>71.62394694999999</v>
      </c>
      <c r="R282" s="12">
        <v>69.37215839999999</v>
      </c>
      <c r="S282" s="12">
        <v>62.09308734999999</v>
      </c>
      <c r="T282" s="12">
        <v>61.724902199999995</v>
      </c>
      <c r="U282" s="12">
        <v>47.32806714999999</v>
      </c>
      <c r="V282" s="12">
        <v>47.043790599999994</v>
      </c>
      <c r="W282" s="12">
        <v>47.01268654999999</v>
      </c>
      <c r="X282" s="12">
        <v>46.2177249</v>
      </c>
      <c r="Y282" s="12">
        <v>44.61839805</v>
      </c>
    </row>
    <row r="283" spans="1:25" ht="11.25">
      <c r="A283" s="11">
        <f t="shared" si="6"/>
        <v>42024</v>
      </c>
      <c r="B283" s="12">
        <v>44.87012384999999</v>
      </c>
      <c r="C283" s="12">
        <v>45.147166899999995</v>
      </c>
      <c r="D283" s="12">
        <v>47.57617619999999</v>
      </c>
      <c r="E283" s="12">
        <v>62.30792229999999</v>
      </c>
      <c r="F283" s="12">
        <v>62.31877254999999</v>
      </c>
      <c r="G283" s="12">
        <v>67.28891039999999</v>
      </c>
      <c r="H283" s="12">
        <v>66.91783184999998</v>
      </c>
      <c r="I283" s="12">
        <v>62.30719894999999</v>
      </c>
      <c r="J283" s="12">
        <v>61.89561279999999</v>
      </c>
      <c r="K283" s="12">
        <v>61.95782089999999</v>
      </c>
      <c r="L283" s="12">
        <v>61.89271939999999</v>
      </c>
      <c r="M283" s="12">
        <v>64.7730991</v>
      </c>
      <c r="N283" s="12">
        <v>69.41483604999999</v>
      </c>
      <c r="O283" s="12">
        <v>72.49558369999998</v>
      </c>
      <c r="P283" s="12">
        <v>71.8518022</v>
      </c>
      <c r="Q283" s="12">
        <v>68.27194304999999</v>
      </c>
      <c r="R283" s="12">
        <v>64.75212194999999</v>
      </c>
      <c r="S283" s="12">
        <v>62.25150099999999</v>
      </c>
      <c r="T283" s="12">
        <v>61.73068899999999</v>
      </c>
      <c r="U283" s="12">
        <v>47.360617899999994</v>
      </c>
      <c r="V283" s="12">
        <v>46.16130359999999</v>
      </c>
      <c r="W283" s="12">
        <v>46.97217894999999</v>
      </c>
      <c r="X283" s="12">
        <v>45.95370215</v>
      </c>
      <c r="Y283" s="12">
        <v>44.93377865</v>
      </c>
    </row>
    <row r="284" spans="1:25" ht="11.25">
      <c r="A284" s="11">
        <f t="shared" si="6"/>
        <v>42025</v>
      </c>
      <c r="B284" s="12">
        <v>44.83974315</v>
      </c>
      <c r="C284" s="12">
        <v>45.25711609999999</v>
      </c>
      <c r="D284" s="12">
        <v>59.18377365</v>
      </c>
      <c r="E284" s="12">
        <v>60.97695829999999</v>
      </c>
      <c r="F284" s="12">
        <v>59.38052484999999</v>
      </c>
      <c r="G284" s="12">
        <v>61.53538449999999</v>
      </c>
      <c r="H284" s="12">
        <v>61.6265266</v>
      </c>
      <c r="I284" s="12">
        <v>61.50283374999999</v>
      </c>
      <c r="J284" s="12">
        <v>61.1013745</v>
      </c>
      <c r="K284" s="12">
        <v>61.10499125</v>
      </c>
      <c r="L284" s="12">
        <v>61.074610549999996</v>
      </c>
      <c r="M284" s="12">
        <v>61.49777029999999</v>
      </c>
      <c r="N284" s="12">
        <v>64.76731229999999</v>
      </c>
      <c r="O284" s="12">
        <v>67.26142309999999</v>
      </c>
      <c r="P284" s="12">
        <v>65.68958354999998</v>
      </c>
      <c r="Q284" s="12">
        <v>64.73765494999999</v>
      </c>
      <c r="R284" s="12">
        <v>62.43089179999999</v>
      </c>
      <c r="S284" s="12">
        <v>60.41129859999999</v>
      </c>
      <c r="T284" s="12">
        <v>46.8513795</v>
      </c>
      <c r="U284" s="12">
        <v>46.04484424999999</v>
      </c>
      <c r="V284" s="12">
        <v>45.210098349999996</v>
      </c>
      <c r="W284" s="12">
        <v>45.159463849999995</v>
      </c>
      <c r="X284" s="12">
        <v>44.6654158</v>
      </c>
      <c r="Y284" s="12">
        <v>44.37896919999999</v>
      </c>
    </row>
    <row r="285" spans="1:25" ht="11.25">
      <c r="A285" s="11">
        <f t="shared" si="6"/>
        <v>42026</v>
      </c>
      <c r="B285" s="12">
        <v>45.05674815</v>
      </c>
      <c r="C285" s="12">
        <v>47.915427349999995</v>
      </c>
      <c r="D285" s="12">
        <v>62.04679295</v>
      </c>
      <c r="E285" s="12">
        <v>64.82445695</v>
      </c>
      <c r="F285" s="12">
        <v>65.0465254</v>
      </c>
      <c r="G285" s="12">
        <v>72.1802031</v>
      </c>
      <c r="H285" s="12">
        <v>73.48006305</v>
      </c>
      <c r="I285" s="12">
        <v>71.66662459999998</v>
      </c>
      <c r="J285" s="12">
        <v>62.95676724999999</v>
      </c>
      <c r="K285" s="12">
        <v>62.61100594999999</v>
      </c>
      <c r="L285" s="12">
        <v>62.72240184999999</v>
      </c>
      <c r="M285" s="12">
        <v>68.04481115</v>
      </c>
      <c r="N285" s="12">
        <v>74.2316237</v>
      </c>
      <c r="O285" s="12">
        <v>77.1250237</v>
      </c>
      <c r="P285" s="12">
        <v>74.55206774999999</v>
      </c>
      <c r="Q285" s="12">
        <v>69.53780554999999</v>
      </c>
      <c r="R285" s="12">
        <v>70.88323654999998</v>
      </c>
      <c r="S285" s="12">
        <v>62.63415314999999</v>
      </c>
      <c r="T285" s="12">
        <v>61.803747349999995</v>
      </c>
      <c r="U285" s="12">
        <v>47.564602599999986</v>
      </c>
      <c r="V285" s="12">
        <v>47.28177274999999</v>
      </c>
      <c r="W285" s="12">
        <v>47.181227099999994</v>
      </c>
      <c r="X285" s="12">
        <v>45.64121495</v>
      </c>
      <c r="Y285" s="12">
        <v>46.37758524999999</v>
      </c>
    </row>
    <row r="286" spans="1:25" ht="11.25">
      <c r="A286" s="11">
        <f t="shared" si="6"/>
        <v>42027</v>
      </c>
      <c r="B286" s="12">
        <v>45.7359738</v>
      </c>
      <c r="C286" s="12">
        <v>61.5758921</v>
      </c>
      <c r="D286" s="12">
        <v>61.416031749999995</v>
      </c>
      <c r="E286" s="12">
        <v>64.68846715</v>
      </c>
      <c r="F286" s="12">
        <v>67.88856754999999</v>
      </c>
      <c r="G286" s="12">
        <v>69.03146054999999</v>
      </c>
      <c r="H286" s="12">
        <v>71.73968294999999</v>
      </c>
      <c r="I286" s="12">
        <v>69.17251379999999</v>
      </c>
      <c r="J286" s="12">
        <v>62.47790954999999</v>
      </c>
      <c r="K286" s="12">
        <v>62.370853749999995</v>
      </c>
      <c r="L286" s="12">
        <v>62.50684354999999</v>
      </c>
      <c r="M286" s="12">
        <v>68.26253949999999</v>
      </c>
      <c r="N286" s="12">
        <v>73.60086249999999</v>
      </c>
      <c r="O286" s="12">
        <v>76.46966859999999</v>
      </c>
      <c r="P286" s="12">
        <v>76.55647059999998</v>
      </c>
      <c r="Q286" s="12">
        <v>71.9241372</v>
      </c>
      <c r="R286" s="12">
        <v>69.76638415</v>
      </c>
      <c r="S286" s="12">
        <v>62.325282699999995</v>
      </c>
      <c r="T286" s="12">
        <v>61.33863329999999</v>
      </c>
      <c r="U286" s="12">
        <v>47.74327004999999</v>
      </c>
      <c r="V286" s="12">
        <v>47.2622423</v>
      </c>
      <c r="W286" s="12">
        <v>46.93456475</v>
      </c>
      <c r="X286" s="12">
        <v>44.94824565</v>
      </c>
      <c r="Y286" s="12">
        <v>45.04879129999999</v>
      </c>
    </row>
    <row r="287" spans="1:25" ht="11.25">
      <c r="A287" s="11">
        <f t="shared" si="6"/>
        <v>42028</v>
      </c>
      <c r="B287" s="12">
        <v>44.9735629</v>
      </c>
      <c r="C287" s="12">
        <v>45.95370215</v>
      </c>
      <c r="D287" s="12">
        <v>45.443740399999996</v>
      </c>
      <c r="E287" s="12">
        <v>59.78849424999999</v>
      </c>
      <c r="F287" s="12">
        <v>61.90935644999999</v>
      </c>
      <c r="G287" s="12">
        <v>64.67689354999999</v>
      </c>
      <c r="H287" s="12">
        <v>64.73403819999999</v>
      </c>
      <c r="I287" s="12">
        <v>61.72562555</v>
      </c>
      <c r="J287" s="12">
        <v>62.1719325</v>
      </c>
      <c r="K287" s="12">
        <v>61.85076509999999</v>
      </c>
      <c r="L287" s="12">
        <v>61.63593015</v>
      </c>
      <c r="M287" s="12">
        <v>64.7181245</v>
      </c>
      <c r="N287" s="12">
        <v>68.78696825</v>
      </c>
      <c r="O287" s="12">
        <v>71.54871854999999</v>
      </c>
      <c r="P287" s="12">
        <v>69.36564824999999</v>
      </c>
      <c r="Q287" s="12">
        <v>66.21907574999999</v>
      </c>
      <c r="R287" s="12">
        <v>64.61251539999999</v>
      </c>
      <c r="S287" s="12">
        <v>61.666310849999995</v>
      </c>
      <c r="T287" s="12">
        <v>61.62218649999999</v>
      </c>
      <c r="U287" s="12">
        <v>47.30130319999999</v>
      </c>
      <c r="V287" s="12">
        <v>46.519361849999996</v>
      </c>
      <c r="W287" s="12">
        <v>46.29295329999999</v>
      </c>
      <c r="X287" s="12">
        <v>45.189121199999995</v>
      </c>
      <c r="Y287" s="12">
        <v>45.339577999999996</v>
      </c>
    </row>
    <row r="288" spans="1:25" ht="11.25">
      <c r="A288" s="11">
        <f t="shared" si="6"/>
        <v>42029</v>
      </c>
      <c r="B288" s="12">
        <v>46.08318179999999</v>
      </c>
      <c r="C288" s="12">
        <v>45.059641549999995</v>
      </c>
      <c r="D288" s="12">
        <v>45.08712884999999</v>
      </c>
      <c r="E288" s="12">
        <v>59.11722544999999</v>
      </c>
      <c r="F288" s="12">
        <v>60.30930624999999</v>
      </c>
      <c r="G288" s="12">
        <v>60.53354475</v>
      </c>
      <c r="H288" s="12">
        <v>63.876868449999996</v>
      </c>
      <c r="I288" s="12">
        <v>61.620016449999994</v>
      </c>
      <c r="J288" s="12">
        <v>61.06231359999999</v>
      </c>
      <c r="K288" s="12">
        <v>60.811311149999995</v>
      </c>
      <c r="L288" s="12">
        <v>60.68327819999999</v>
      </c>
      <c r="M288" s="12">
        <v>58.93711129999999</v>
      </c>
      <c r="N288" s="12">
        <v>64.81650009999998</v>
      </c>
      <c r="O288" s="12">
        <v>67.04948155</v>
      </c>
      <c r="P288" s="12">
        <v>68.2943669</v>
      </c>
      <c r="Q288" s="12">
        <v>66.53228629999998</v>
      </c>
      <c r="R288" s="12">
        <v>64.44976165</v>
      </c>
      <c r="S288" s="12">
        <v>61.30680589999999</v>
      </c>
      <c r="T288" s="12">
        <v>60.67966144999999</v>
      </c>
      <c r="U288" s="12">
        <v>45.82205245</v>
      </c>
      <c r="V288" s="12">
        <v>45.680999199999995</v>
      </c>
      <c r="W288" s="12">
        <v>45.905961049999995</v>
      </c>
      <c r="X288" s="12">
        <v>45.47990789999999</v>
      </c>
      <c r="Y288" s="12">
        <v>45.397446</v>
      </c>
    </row>
    <row r="289" spans="1:25" ht="11.25">
      <c r="A289" s="11">
        <f t="shared" si="6"/>
        <v>42030</v>
      </c>
      <c r="B289" s="12">
        <v>44.758727949999994</v>
      </c>
      <c r="C289" s="12">
        <v>46.06943814999999</v>
      </c>
      <c r="D289" s="12">
        <v>60.54294829999999</v>
      </c>
      <c r="E289" s="12">
        <v>60.80624769999999</v>
      </c>
      <c r="F289" s="12">
        <v>59.3740147</v>
      </c>
      <c r="G289" s="12">
        <v>66.4093168</v>
      </c>
      <c r="H289" s="12">
        <v>71.30711964999999</v>
      </c>
      <c r="I289" s="12">
        <v>61.79868389999999</v>
      </c>
      <c r="J289" s="12">
        <v>61.51730074999999</v>
      </c>
      <c r="K289" s="12">
        <v>61.40879825</v>
      </c>
      <c r="L289" s="12">
        <v>61.59325249999999</v>
      </c>
      <c r="M289" s="12">
        <v>69.83293235</v>
      </c>
      <c r="N289" s="12">
        <v>73.6124361</v>
      </c>
      <c r="O289" s="12">
        <v>77.48018855000001</v>
      </c>
      <c r="P289" s="12">
        <v>76.15862809999999</v>
      </c>
      <c r="Q289" s="12">
        <v>73.362157</v>
      </c>
      <c r="R289" s="12">
        <v>64.8801549</v>
      </c>
      <c r="S289" s="12">
        <v>61.45002919999999</v>
      </c>
      <c r="T289" s="12">
        <v>47.72156955</v>
      </c>
      <c r="U289" s="12">
        <v>46.54901919999999</v>
      </c>
      <c r="V289" s="12">
        <v>45.788778349999994</v>
      </c>
      <c r="W289" s="12">
        <v>45.760567699999996</v>
      </c>
      <c r="X289" s="12">
        <v>44.57138029999999</v>
      </c>
      <c r="Y289" s="12">
        <v>44.484578299999995</v>
      </c>
    </row>
    <row r="290" spans="1:25" ht="11.25">
      <c r="A290" s="11">
        <f t="shared" si="6"/>
        <v>42031</v>
      </c>
      <c r="B290" s="12">
        <v>45.810478849999996</v>
      </c>
      <c r="C290" s="12">
        <v>47.632597499999996</v>
      </c>
      <c r="D290" s="12">
        <v>48.71255904999999</v>
      </c>
      <c r="E290" s="12">
        <v>62.52565064999999</v>
      </c>
      <c r="F290" s="12">
        <v>62.75495259999999</v>
      </c>
      <c r="G290" s="12">
        <v>61.63810019999999</v>
      </c>
      <c r="H290" s="12">
        <v>62.98497789999999</v>
      </c>
      <c r="I290" s="12">
        <v>62.73614549999999</v>
      </c>
      <c r="J290" s="12">
        <v>62.97340429999999</v>
      </c>
      <c r="K290" s="12">
        <v>63.02042204999999</v>
      </c>
      <c r="L290" s="12">
        <v>63.04863269999999</v>
      </c>
      <c r="M290" s="12">
        <v>63.47396249999999</v>
      </c>
      <c r="N290" s="12">
        <v>81.29224304999998</v>
      </c>
      <c r="O290" s="12">
        <v>85.67068059999998</v>
      </c>
      <c r="P290" s="12">
        <v>82.50385429999999</v>
      </c>
      <c r="Q290" s="12">
        <v>78.42271360000001</v>
      </c>
      <c r="R290" s="12">
        <v>61.048569949999994</v>
      </c>
      <c r="S290" s="12">
        <v>63.12747785</v>
      </c>
      <c r="T290" s="12">
        <v>62.09236399999999</v>
      </c>
      <c r="U290" s="12">
        <v>48.40151854999999</v>
      </c>
      <c r="V290" s="12">
        <v>47.248498649999995</v>
      </c>
      <c r="W290" s="12">
        <v>47.96823189999999</v>
      </c>
      <c r="X290" s="12">
        <v>45.41191299999999</v>
      </c>
      <c r="Y290" s="12">
        <v>44.993816699999996</v>
      </c>
    </row>
    <row r="291" spans="1:25" ht="11.25">
      <c r="A291" s="11">
        <f t="shared" si="6"/>
        <v>42032</v>
      </c>
      <c r="B291" s="12">
        <v>47.4213793</v>
      </c>
      <c r="C291" s="12">
        <v>48.81816814999999</v>
      </c>
      <c r="D291" s="12">
        <v>62.721678499999996</v>
      </c>
      <c r="E291" s="12">
        <v>63.91303595</v>
      </c>
      <c r="F291" s="12">
        <v>61.279318599999996</v>
      </c>
      <c r="G291" s="12">
        <v>65.91599209999998</v>
      </c>
      <c r="H291" s="12">
        <v>61.48836674999999</v>
      </c>
      <c r="I291" s="12">
        <v>63.984647599999995</v>
      </c>
      <c r="J291" s="12">
        <v>64.19007899999998</v>
      </c>
      <c r="K291" s="12">
        <v>64.09821355</v>
      </c>
      <c r="L291" s="12">
        <v>63.973074</v>
      </c>
      <c r="M291" s="12">
        <v>63.3611199</v>
      </c>
      <c r="N291" s="12">
        <v>86.24212709999999</v>
      </c>
      <c r="O291" s="12">
        <v>89.93627554999999</v>
      </c>
      <c r="P291" s="12">
        <v>89.2744103</v>
      </c>
      <c r="Q291" s="12">
        <v>82.54363855</v>
      </c>
      <c r="R291" s="12">
        <v>79.19091129999998</v>
      </c>
      <c r="S291" s="12">
        <v>63.931119699999996</v>
      </c>
      <c r="T291" s="12">
        <v>49.82290129999999</v>
      </c>
      <c r="U291" s="12">
        <v>48.70315549999999</v>
      </c>
      <c r="V291" s="12">
        <v>48.531721549999986</v>
      </c>
      <c r="W291" s="12">
        <v>46.42170959999999</v>
      </c>
      <c r="X291" s="12">
        <v>46.670542</v>
      </c>
      <c r="Y291" s="12">
        <v>46.42098624999999</v>
      </c>
    </row>
    <row r="292" spans="1:25" ht="11.25">
      <c r="A292" s="11">
        <f t="shared" si="6"/>
        <v>42033</v>
      </c>
      <c r="B292" s="12">
        <v>45.87847374999999</v>
      </c>
      <c r="C292" s="12">
        <v>48.1982572</v>
      </c>
      <c r="D292" s="12">
        <v>48.58163269999999</v>
      </c>
      <c r="E292" s="12">
        <v>62.961830699999986</v>
      </c>
      <c r="F292" s="12">
        <v>60.909686749999985</v>
      </c>
      <c r="G292" s="12">
        <v>66.12287019999998</v>
      </c>
      <c r="H292" s="12">
        <v>66.40208329999999</v>
      </c>
      <c r="I292" s="12">
        <v>64.1712719</v>
      </c>
      <c r="J292" s="12">
        <v>64.81650009999998</v>
      </c>
      <c r="K292" s="12">
        <v>64.73186815</v>
      </c>
      <c r="L292" s="12">
        <v>64.7354849</v>
      </c>
      <c r="M292" s="12">
        <v>64.05408919999999</v>
      </c>
      <c r="N292" s="12">
        <v>95.81060089999998</v>
      </c>
      <c r="O292" s="12">
        <v>97.92639964999998</v>
      </c>
      <c r="P292" s="12">
        <v>99.1105236</v>
      </c>
      <c r="Q292" s="12">
        <v>93.6853986</v>
      </c>
      <c r="R292" s="12">
        <v>90.90050109999999</v>
      </c>
      <c r="S292" s="12">
        <v>64.479419</v>
      </c>
      <c r="T292" s="12">
        <v>64.54958395</v>
      </c>
      <c r="U292" s="12">
        <v>50.303929049999994</v>
      </c>
      <c r="V292" s="12">
        <v>50.32273615</v>
      </c>
      <c r="W292" s="12">
        <v>48.74655649999999</v>
      </c>
      <c r="X292" s="12">
        <v>47.00038959999999</v>
      </c>
      <c r="Y292" s="12">
        <v>46.98085915</v>
      </c>
    </row>
    <row r="293" spans="1:25" ht="11.25">
      <c r="A293" s="11">
        <f t="shared" si="6"/>
        <v>42034</v>
      </c>
      <c r="B293" s="12">
        <v>45.9385118</v>
      </c>
      <c r="C293" s="12">
        <v>47.38448845</v>
      </c>
      <c r="D293" s="12">
        <v>61.724902199999995</v>
      </c>
      <c r="E293" s="12">
        <v>62.258011149999994</v>
      </c>
      <c r="F293" s="12">
        <v>60.44674274999999</v>
      </c>
      <c r="G293" s="12">
        <v>84.13500855</v>
      </c>
      <c r="H293" s="12">
        <v>81.73059314999999</v>
      </c>
      <c r="I293" s="12">
        <v>62.94013019999999</v>
      </c>
      <c r="J293" s="12">
        <v>63.324952399999994</v>
      </c>
      <c r="K293" s="12">
        <v>63.06092964999999</v>
      </c>
      <c r="L293" s="12">
        <v>63.16870879999999</v>
      </c>
      <c r="M293" s="12">
        <v>61.45870939999999</v>
      </c>
      <c r="N293" s="12">
        <v>80.78228129999998</v>
      </c>
      <c r="O293" s="12">
        <v>87.70908089999999</v>
      </c>
      <c r="P293" s="12">
        <v>86.5473808</v>
      </c>
      <c r="Q293" s="12">
        <v>81.29513644999997</v>
      </c>
      <c r="R293" s="12">
        <v>78.8914444</v>
      </c>
      <c r="S293" s="12">
        <v>62.85260484999999</v>
      </c>
      <c r="T293" s="12">
        <v>62.83669115</v>
      </c>
      <c r="U293" s="12">
        <v>49.17767309999999</v>
      </c>
      <c r="V293" s="12">
        <v>48.4514297</v>
      </c>
      <c r="W293" s="12">
        <v>48.18089679999999</v>
      </c>
      <c r="X293" s="12">
        <v>45.72946365</v>
      </c>
      <c r="Y293" s="12">
        <v>46.18445079999999</v>
      </c>
    </row>
    <row r="294" spans="1:25" ht="11.25">
      <c r="A294" s="11">
        <f t="shared" si="6"/>
        <v>42035</v>
      </c>
      <c r="B294" s="12">
        <v>46.46945069999999</v>
      </c>
      <c r="C294" s="12">
        <v>46.36094819999999</v>
      </c>
      <c r="D294" s="12">
        <v>47.994272499999994</v>
      </c>
      <c r="E294" s="12">
        <v>62.19652639999999</v>
      </c>
      <c r="F294" s="12">
        <v>63.05369614999999</v>
      </c>
      <c r="G294" s="12">
        <v>64.15752825</v>
      </c>
      <c r="H294" s="12">
        <v>63.60778224999999</v>
      </c>
      <c r="I294" s="12">
        <v>63.37341684999999</v>
      </c>
      <c r="J294" s="12">
        <v>63.02042204999999</v>
      </c>
      <c r="K294" s="12">
        <v>62.86996524999999</v>
      </c>
      <c r="L294" s="12">
        <v>49.68040134999999</v>
      </c>
      <c r="M294" s="12">
        <v>63.29963514999999</v>
      </c>
      <c r="N294" s="12">
        <v>79.82962934999998</v>
      </c>
      <c r="O294" s="12">
        <v>86.56040109999999</v>
      </c>
      <c r="P294" s="12">
        <v>83.79575739999999</v>
      </c>
      <c r="Q294" s="12">
        <v>81.13599945</v>
      </c>
      <c r="R294" s="12">
        <v>62.04606959999999</v>
      </c>
      <c r="S294" s="12">
        <v>63.150625049999995</v>
      </c>
      <c r="T294" s="12">
        <v>63.1455616</v>
      </c>
      <c r="U294" s="12">
        <v>49.45471615</v>
      </c>
      <c r="V294" s="12">
        <v>48.52665809999999</v>
      </c>
      <c r="W294" s="12">
        <v>48.028269949999995</v>
      </c>
      <c r="X294" s="12">
        <v>47.97329535</v>
      </c>
      <c r="Y294" s="12">
        <v>45.8155423</v>
      </c>
    </row>
    <row r="296" spans="1:15" ht="34.5" customHeight="1">
      <c r="A296" s="28" t="s">
        <v>95</v>
      </c>
      <c r="B296" s="29"/>
      <c r="C296" s="29"/>
      <c r="D296" s="30"/>
      <c r="E296" s="31"/>
      <c r="F296" s="32"/>
      <c r="G296" s="30"/>
      <c r="I296" s="30" t="s">
        <v>96</v>
      </c>
      <c r="N296" s="131">
        <v>569172.65</v>
      </c>
      <c r="O296" s="131"/>
    </row>
    <row r="297" ht="15.75">
      <c r="A297" s="33" t="s">
        <v>97</v>
      </c>
    </row>
    <row r="298" spans="1:17" ht="12.75">
      <c r="A298" s="42" t="s">
        <v>98</v>
      </c>
      <c r="B298" s="43" t="s">
        <v>99</v>
      </c>
      <c r="C298" s="43"/>
      <c r="D298" s="43"/>
      <c r="E298" s="43"/>
      <c r="F298" s="43"/>
      <c r="G298" s="43"/>
      <c r="H298" s="43"/>
      <c r="I298" s="43"/>
      <c r="J298" s="44" t="s">
        <v>100</v>
      </c>
      <c r="K298" s="44"/>
      <c r="L298" s="44"/>
      <c r="M298" s="44"/>
      <c r="N298" s="44"/>
      <c r="O298" s="44"/>
      <c r="P298" s="44"/>
      <c r="Q298" s="44"/>
    </row>
    <row r="299" spans="1:17" ht="12.75">
      <c r="A299" s="42"/>
      <c r="B299" s="39" t="s">
        <v>84</v>
      </c>
      <c r="C299" s="39"/>
      <c r="D299" s="39" t="s">
        <v>85</v>
      </c>
      <c r="E299" s="39"/>
      <c r="F299" s="39" t="s">
        <v>86</v>
      </c>
      <c r="G299" s="39"/>
      <c r="H299" s="39" t="s">
        <v>87</v>
      </c>
      <c r="I299" s="39"/>
      <c r="J299" s="39" t="s">
        <v>84</v>
      </c>
      <c r="K299" s="39"/>
      <c r="L299" s="39" t="s">
        <v>85</v>
      </c>
      <c r="M299" s="39"/>
      <c r="N299" s="39" t="s">
        <v>86</v>
      </c>
      <c r="O299" s="39"/>
      <c r="P299" s="39" t="s">
        <v>87</v>
      </c>
      <c r="Q299" s="39"/>
    </row>
    <row r="300" spans="1:17" ht="12.75">
      <c r="A300" s="34">
        <f>N296</f>
        <v>569172.65</v>
      </c>
      <c r="B300" s="40">
        <f>A300*1.15*0.1952</f>
        <v>127767.876472</v>
      </c>
      <c r="C300" s="40"/>
      <c r="D300" s="40">
        <f>A300*1.15*0.1838</f>
        <v>120306.02303049999</v>
      </c>
      <c r="E300" s="40"/>
      <c r="F300" s="40">
        <f>A300*1.15*0.1166</f>
        <v>76320.3606385</v>
      </c>
      <c r="G300" s="40">
        <f>D300*1.17*0.1166</f>
        <v>16412.388273866865</v>
      </c>
      <c r="H300" s="40">
        <f>A300*1.15*0.0629</f>
        <v>41171.10363775</v>
      </c>
      <c r="I300" s="40">
        <f>E300*1.17*0.0629</f>
        <v>0</v>
      </c>
      <c r="J300" s="41">
        <f>A300+B300</f>
        <v>696940.526472</v>
      </c>
      <c r="K300" s="41"/>
      <c r="L300" s="41">
        <f>A300+D300</f>
        <v>689478.6730305001</v>
      </c>
      <c r="M300" s="41"/>
      <c r="N300" s="41">
        <f>A300+F300</f>
        <v>645493.0106385</v>
      </c>
      <c r="O300" s="41"/>
      <c r="P300" s="41">
        <f>A300+H300</f>
        <v>610343.75363775</v>
      </c>
      <c r="Q300" s="41"/>
    </row>
    <row r="303" ht="15.75">
      <c r="H303" s="25" t="s">
        <v>92</v>
      </c>
    </row>
    <row r="306" spans="1:25" ht="12.75">
      <c r="A306" s="45" t="s">
        <v>104</v>
      </c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</row>
    <row r="307" spans="1:25" s="35" customFormat="1" ht="1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</row>
    <row r="308" spans="1:25" ht="12.75">
      <c r="A308" s="49" t="s">
        <v>46</v>
      </c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1"/>
    </row>
    <row r="309" spans="1:25" ht="11.25">
      <c r="A309" s="8" t="s">
        <v>22</v>
      </c>
      <c r="B309" s="7" t="s">
        <v>23</v>
      </c>
      <c r="C309" s="9" t="s">
        <v>24</v>
      </c>
      <c r="D309" s="10" t="s">
        <v>25</v>
      </c>
      <c r="E309" s="7" t="s">
        <v>26</v>
      </c>
      <c r="F309" s="7" t="s">
        <v>27</v>
      </c>
      <c r="G309" s="9" t="s">
        <v>28</v>
      </c>
      <c r="H309" s="10" t="s">
        <v>29</v>
      </c>
      <c r="I309" s="7" t="s">
        <v>30</v>
      </c>
      <c r="J309" s="7" t="s">
        <v>31</v>
      </c>
      <c r="K309" s="7" t="s">
        <v>32</v>
      </c>
      <c r="L309" s="7" t="s">
        <v>33</v>
      </c>
      <c r="M309" s="7" t="s">
        <v>34</v>
      </c>
      <c r="N309" s="7" t="s">
        <v>35</v>
      </c>
      <c r="O309" s="7" t="s">
        <v>36</v>
      </c>
      <c r="P309" s="7" t="s">
        <v>37</v>
      </c>
      <c r="Q309" s="7" t="s">
        <v>38</v>
      </c>
      <c r="R309" s="7" t="s">
        <v>39</v>
      </c>
      <c r="S309" s="7" t="s">
        <v>40</v>
      </c>
      <c r="T309" s="7" t="s">
        <v>41</v>
      </c>
      <c r="U309" s="7" t="s">
        <v>42</v>
      </c>
      <c r="V309" s="7" t="s">
        <v>43</v>
      </c>
      <c r="W309" s="7" t="s">
        <v>44</v>
      </c>
      <c r="X309" s="7" t="s">
        <v>45</v>
      </c>
      <c r="Y309" s="7" t="s">
        <v>62</v>
      </c>
    </row>
    <row r="310" spans="1:25" ht="11.25">
      <c r="A310" s="11">
        <f aca="true" t="shared" si="7" ref="A310:A340">A94</f>
        <v>42005</v>
      </c>
      <c r="B310" s="12">
        <v>0.4669184</v>
      </c>
      <c r="C310" s="12">
        <v>3.5041328000000003</v>
      </c>
      <c r="D310" s="12">
        <v>24.219147200000002</v>
      </c>
      <c r="E310" s="12">
        <v>28.5740592</v>
      </c>
      <c r="F310" s="12">
        <v>44.821921599999996</v>
      </c>
      <c r="G310" s="12">
        <v>0.359168</v>
      </c>
      <c r="H310" s="12">
        <v>0.0942816</v>
      </c>
      <c r="I310" s="12">
        <v>0</v>
      </c>
      <c r="J310" s="12">
        <v>0</v>
      </c>
      <c r="K310" s="12">
        <v>0</v>
      </c>
      <c r="L310" s="12">
        <v>0</v>
      </c>
      <c r="M310" s="12">
        <v>0.9675088</v>
      </c>
      <c r="N310" s="12">
        <v>0</v>
      </c>
      <c r="O310" s="12">
        <v>7.7804768</v>
      </c>
      <c r="P310" s="12">
        <v>20.0774912</v>
      </c>
      <c r="Q310" s="12">
        <v>0</v>
      </c>
      <c r="R310" s="12">
        <v>2.8531408000000003</v>
      </c>
      <c r="S310" s="12">
        <v>0.0044896</v>
      </c>
      <c r="T310" s="12">
        <v>0.1638704</v>
      </c>
      <c r="U310" s="12">
        <v>42.550184</v>
      </c>
      <c r="V310" s="12">
        <v>33.5732288</v>
      </c>
      <c r="W310" s="12">
        <v>41.618592</v>
      </c>
      <c r="X310" s="12">
        <v>22.2661712</v>
      </c>
      <c r="Y310" s="12">
        <v>3.5220911999999998</v>
      </c>
    </row>
    <row r="311" spans="1:25" ht="11.25">
      <c r="A311" s="11">
        <f t="shared" si="7"/>
        <v>42006</v>
      </c>
      <c r="B311" s="12">
        <v>1.0842384</v>
      </c>
      <c r="C311" s="12">
        <v>8.0767904</v>
      </c>
      <c r="D311" s="12">
        <v>5.365072</v>
      </c>
      <c r="E311" s="12">
        <v>14.7730288</v>
      </c>
      <c r="F311" s="12">
        <v>24.362814399999998</v>
      </c>
      <c r="G311" s="12">
        <v>2.806</v>
      </c>
      <c r="H311" s="12">
        <v>6.0362672</v>
      </c>
      <c r="I311" s="12">
        <v>0.32100639999999997</v>
      </c>
      <c r="J311" s="12">
        <v>21.1954016</v>
      </c>
      <c r="K311" s="12">
        <v>49.6347728</v>
      </c>
      <c r="L311" s="12">
        <v>57.361374399999995</v>
      </c>
      <c r="M311" s="12">
        <v>59.74535199999999</v>
      </c>
      <c r="N311" s="12">
        <v>54.48129599999999</v>
      </c>
      <c r="O311" s="12">
        <v>50.6494224</v>
      </c>
      <c r="P311" s="12">
        <v>54.398238400000004</v>
      </c>
      <c r="Q311" s="12">
        <v>44.480712000000004</v>
      </c>
      <c r="R311" s="12">
        <v>31.6651488</v>
      </c>
      <c r="S311" s="12">
        <v>16.9661984</v>
      </c>
      <c r="T311" s="12">
        <v>3.6724927999999997</v>
      </c>
      <c r="U311" s="12">
        <v>45.825347199999996</v>
      </c>
      <c r="V311" s="12">
        <v>49.08704159999999</v>
      </c>
      <c r="W311" s="12">
        <v>49.8412944</v>
      </c>
      <c r="X311" s="12">
        <v>3.4659711999999994</v>
      </c>
      <c r="Y311" s="12">
        <v>3.1965952</v>
      </c>
    </row>
    <row r="312" spans="1:25" ht="11.25">
      <c r="A312" s="11">
        <f t="shared" si="7"/>
        <v>42007</v>
      </c>
      <c r="B312" s="12">
        <v>50.903084799999995</v>
      </c>
      <c r="C312" s="12">
        <v>52.6270912</v>
      </c>
      <c r="D312" s="12">
        <v>43.1158736</v>
      </c>
      <c r="E312" s="12">
        <v>57.97869439999999</v>
      </c>
      <c r="F312" s="12">
        <v>238.94549120000002</v>
      </c>
      <c r="G312" s="12">
        <v>48.835624</v>
      </c>
      <c r="H312" s="12">
        <v>45.692904</v>
      </c>
      <c r="I312" s="12">
        <v>29.5034064</v>
      </c>
      <c r="J312" s="12">
        <v>38.7228</v>
      </c>
      <c r="K312" s="12">
        <v>42.199995200000004</v>
      </c>
      <c r="L312" s="12">
        <v>23.529993599999997</v>
      </c>
      <c r="M312" s="12">
        <v>31.656169600000002</v>
      </c>
      <c r="N312" s="12">
        <v>11.6998976</v>
      </c>
      <c r="O312" s="12">
        <v>22.1763792</v>
      </c>
      <c r="P312" s="12">
        <v>43.6366672</v>
      </c>
      <c r="Q312" s="12">
        <v>43.4211664</v>
      </c>
      <c r="R312" s="12">
        <v>93.3993936</v>
      </c>
      <c r="S312" s="12">
        <v>102.4885888</v>
      </c>
      <c r="T312" s="12">
        <v>7.226011199999999</v>
      </c>
      <c r="U312" s="12">
        <v>3.9441135999999997</v>
      </c>
      <c r="V312" s="12">
        <v>49.987206400000005</v>
      </c>
      <c r="W312" s="12">
        <v>4.9991696</v>
      </c>
      <c r="X312" s="12">
        <v>3.041704</v>
      </c>
      <c r="Y312" s="12">
        <v>50.1061808</v>
      </c>
    </row>
    <row r="313" spans="1:25" ht="11.25">
      <c r="A313" s="11">
        <f t="shared" si="7"/>
        <v>42008</v>
      </c>
      <c r="B313" s="12">
        <v>48.108308799999996</v>
      </c>
      <c r="C313" s="12">
        <v>47.836687999999995</v>
      </c>
      <c r="D313" s="12">
        <v>0.6420127999999999</v>
      </c>
      <c r="E313" s="12">
        <v>55.749607999999995</v>
      </c>
      <c r="F313" s="12">
        <v>42.4559024</v>
      </c>
      <c r="G313" s="12">
        <v>0</v>
      </c>
      <c r="H313" s="12">
        <v>24.2011888</v>
      </c>
      <c r="I313" s="12">
        <v>17.143537600000002</v>
      </c>
      <c r="J313" s="12">
        <v>14.7730288</v>
      </c>
      <c r="K313" s="12">
        <v>51.556321600000004</v>
      </c>
      <c r="L313" s="12">
        <v>68.7851616</v>
      </c>
      <c r="M313" s="12">
        <v>63.40437599999999</v>
      </c>
      <c r="N313" s="12">
        <v>82.3257952</v>
      </c>
      <c r="O313" s="12">
        <v>85.2664832</v>
      </c>
      <c r="P313" s="12">
        <v>91.34989119999999</v>
      </c>
      <c r="Q313" s="12">
        <v>82.3864048</v>
      </c>
      <c r="R313" s="12">
        <v>73.3870016</v>
      </c>
      <c r="S313" s="12">
        <v>66.9017744</v>
      </c>
      <c r="T313" s="12">
        <v>0.0987712</v>
      </c>
      <c r="U313" s="12">
        <v>44.8690624</v>
      </c>
      <c r="V313" s="12">
        <v>47.612207999999995</v>
      </c>
      <c r="W313" s="12">
        <v>44.3886752</v>
      </c>
      <c r="X313" s="12">
        <v>0.0853024</v>
      </c>
      <c r="Y313" s="12">
        <v>0.4601839999999999</v>
      </c>
    </row>
    <row r="314" spans="1:25" ht="11.25">
      <c r="A314" s="11">
        <f t="shared" si="7"/>
        <v>42009</v>
      </c>
      <c r="B314" s="12">
        <v>0</v>
      </c>
      <c r="C314" s="12">
        <v>44.2921488</v>
      </c>
      <c r="D314" s="12">
        <v>0.8283312</v>
      </c>
      <c r="E314" s="12">
        <v>32.0737024</v>
      </c>
      <c r="F314" s="12">
        <v>1.1987231999999999</v>
      </c>
      <c r="G314" s="12">
        <v>16.4678528</v>
      </c>
      <c r="H314" s="12">
        <v>12.573124799999999</v>
      </c>
      <c r="I314" s="12">
        <v>1.7217616</v>
      </c>
      <c r="J314" s="12">
        <v>0.067344</v>
      </c>
      <c r="K314" s="12">
        <v>12.7976048</v>
      </c>
      <c r="L314" s="12">
        <v>0</v>
      </c>
      <c r="M314" s="12">
        <v>8.5504432</v>
      </c>
      <c r="N314" s="12">
        <v>14.7775184</v>
      </c>
      <c r="O314" s="12">
        <v>16.1154192</v>
      </c>
      <c r="P314" s="12">
        <v>23.6557024</v>
      </c>
      <c r="Q314" s="12">
        <v>30.5584624</v>
      </c>
      <c r="R314" s="12">
        <v>29.074649600000004</v>
      </c>
      <c r="S314" s="12">
        <v>12.885152</v>
      </c>
      <c r="T314" s="12">
        <v>2.2380656</v>
      </c>
      <c r="U314" s="12">
        <v>0.4556944</v>
      </c>
      <c r="V314" s="12">
        <v>44.4605088</v>
      </c>
      <c r="W314" s="12">
        <v>0.3165168</v>
      </c>
      <c r="X314" s="12">
        <v>0</v>
      </c>
      <c r="Y314" s="12">
        <v>0</v>
      </c>
    </row>
    <row r="315" spans="1:25" ht="11.25">
      <c r="A315" s="11">
        <f t="shared" si="7"/>
        <v>42010</v>
      </c>
      <c r="B315" s="12">
        <v>0</v>
      </c>
      <c r="C315" s="12">
        <v>0</v>
      </c>
      <c r="D315" s="12">
        <v>0.6420127999999999</v>
      </c>
      <c r="E315" s="12">
        <v>13.625936</v>
      </c>
      <c r="F315" s="12">
        <v>22.7151312</v>
      </c>
      <c r="G315" s="12">
        <v>7.7917008</v>
      </c>
      <c r="H315" s="12">
        <v>0</v>
      </c>
      <c r="I315" s="12">
        <v>4.0204368</v>
      </c>
      <c r="J315" s="12">
        <v>25.904992000000004</v>
      </c>
      <c r="K315" s="12">
        <v>15.1344416</v>
      </c>
      <c r="L315" s="12">
        <v>14.8111904</v>
      </c>
      <c r="M315" s="12">
        <v>12.694343999999997</v>
      </c>
      <c r="N315" s="12">
        <v>10.348528</v>
      </c>
      <c r="O315" s="12">
        <v>9.4012224</v>
      </c>
      <c r="P315" s="12">
        <v>38.846264</v>
      </c>
      <c r="Q315" s="12">
        <v>27.7502176</v>
      </c>
      <c r="R315" s="12">
        <v>39.4388912</v>
      </c>
      <c r="S315" s="12">
        <v>29.379942399999997</v>
      </c>
      <c r="T315" s="12">
        <v>5.4234368</v>
      </c>
      <c r="U315" s="12">
        <v>2.3749984</v>
      </c>
      <c r="V315" s="12">
        <v>0</v>
      </c>
      <c r="W315" s="12">
        <v>3.2437359999999993</v>
      </c>
      <c r="X315" s="12">
        <v>0</v>
      </c>
      <c r="Y315" s="12">
        <v>3.7735088</v>
      </c>
    </row>
    <row r="316" spans="1:25" ht="11.25">
      <c r="A316" s="11">
        <f t="shared" si="7"/>
        <v>42011</v>
      </c>
      <c r="B316" s="12">
        <v>0.549976</v>
      </c>
      <c r="C316" s="12">
        <v>3.1853711999999996</v>
      </c>
      <c r="D316" s="12">
        <v>10.7009616</v>
      </c>
      <c r="E316" s="12">
        <v>0</v>
      </c>
      <c r="F316" s="12">
        <v>0</v>
      </c>
      <c r="G316" s="12">
        <v>0</v>
      </c>
      <c r="H316" s="12">
        <v>0.3344752</v>
      </c>
      <c r="I316" s="12">
        <v>0.4736528</v>
      </c>
      <c r="J316" s="12">
        <v>0</v>
      </c>
      <c r="K316" s="12">
        <v>0</v>
      </c>
      <c r="L316" s="12">
        <v>4.029416</v>
      </c>
      <c r="M316" s="12">
        <v>11.9625392</v>
      </c>
      <c r="N316" s="12">
        <v>0.4354912</v>
      </c>
      <c r="O316" s="12">
        <v>2.951912</v>
      </c>
      <c r="P316" s="12">
        <v>0.4691632</v>
      </c>
      <c r="Q316" s="12">
        <v>0</v>
      </c>
      <c r="R316" s="12">
        <v>0</v>
      </c>
      <c r="S316" s="12">
        <v>0</v>
      </c>
      <c r="T316" s="12">
        <v>0</v>
      </c>
      <c r="U316" s="12">
        <v>0</v>
      </c>
      <c r="V316" s="12">
        <v>22.5894224</v>
      </c>
      <c r="W316" s="12">
        <v>22.800433599999998</v>
      </c>
      <c r="X316" s="12">
        <v>25.743366400000003</v>
      </c>
      <c r="Y316" s="12">
        <v>25.352771200000003</v>
      </c>
    </row>
    <row r="317" spans="1:25" ht="11.25">
      <c r="A317" s="11">
        <f t="shared" si="7"/>
        <v>42012</v>
      </c>
      <c r="B317" s="12">
        <v>0</v>
      </c>
      <c r="C317" s="12">
        <v>0.8148623999999999</v>
      </c>
      <c r="D317" s="12">
        <v>4.9767216</v>
      </c>
      <c r="E317" s="12">
        <v>14.654054399999998</v>
      </c>
      <c r="F317" s="12">
        <v>2.5411136</v>
      </c>
      <c r="G317" s="12">
        <v>7.96904</v>
      </c>
      <c r="H317" s="12">
        <v>15.1995408</v>
      </c>
      <c r="I317" s="12">
        <v>6.465024</v>
      </c>
      <c r="J317" s="12">
        <v>6.3482944</v>
      </c>
      <c r="K317" s="12">
        <v>11.2307344</v>
      </c>
      <c r="L317" s="12">
        <v>11.188083200000001</v>
      </c>
      <c r="M317" s="12">
        <v>16.550910400000003</v>
      </c>
      <c r="N317" s="12">
        <v>31.227412800000003</v>
      </c>
      <c r="O317" s="12">
        <v>47.2889568</v>
      </c>
      <c r="P317" s="12">
        <v>49.9086384</v>
      </c>
      <c r="Q317" s="12">
        <v>44.1170544</v>
      </c>
      <c r="R317" s="12">
        <v>108.5854656</v>
      </c>
      <c r="S317" s="12">
        <v>112.2826512</v>
      </c>
      <c r="T317" s="12">
        <v>37.0638928</v>
      </c>
      <c r="U317" s="12">
        <v>22.2931088</v>
      </c>
      <c r="V317" s="12">
        <v>8.0745456</v>
      </c>
      <c r="W317" s="12">
        <v>10.7166752</v>
      </c>
      <c r="X317" s="12">
        <v>0</v>
      </c>
      <c r="Y317" s="12">
        <v>0</v>
      </c>
    </row>
    <row r="318" spans="1:25" ht="11.25">
      <c r="A318" s="11">
        <f t="shared" si="7"/>
        <v>42013</v>
      </c>
      <c r="B318" s="12">
        <v>33.7775056</v>
      </c>
      <c r="C318" s="12">
        <v>1.1583168</v>
      </c>
      <c r="D318" s="12">
        <v>1.7038031999999999</v>
      </c>
      <c r="E318" s="12">
        <v>17.8169776</v>
      </c>
      <c r="F318" s="12">
        <v>21.435595199999998</v>
      </c>
      <c r="G318" s="12">
        <v>32.830200000000005</v>
      </c>
      <c r="H318" s="12">
        <v>30.385612800000004</v>
      </c>
      <c r="I318" s="12">
        <v>24.9666656</v>
      </c>
      <c r="J318" s="12">
        <v>28.6391584</v>
      </c>
      <c r="K318" s="12">
        <v>23.79488</v>
      </c>
      <c r="L318" s="12">
        <v>21.0203072</v>
      </c>
      <c r="M318" s="12">
        <v>36.237806400000004</v>
      </c>
      <c r="N318" s="12">
        <v>52.2320064</v>
      </c>
      <c r="O318" s="12">
        <v>53.4060368</v>
      </c>
      <c r="P318" s="12">
        <v>38.4713824</v>
      </c>
      <c r="Q318" s="12">
        <v>47.0757008</v>
      </c>
      <c r="R318" s="12">
        <v>44.0699136</v>
      </c>
      <c r="S318" s="12">
        <v>36.9449184</v>
      </c>
      <c r="T318" s="12">
        <v>1.3311663999999999</v>
      </c>
      <c r="U318" s="12">
        <v>0.6083408</v>
      </c>
      <c r="V318" s="12">
        <v>44.8106976</v>
      </c>
      <c r="W318" s="12">
        <v>42.303256</v>
      </c>
      <c r="X318" s="12">
        <v>23.4289776</v>
      </c>
      <c r="Y318" s="12">
        <v>3.6837167999999996</v>
      </c>
    </row>
    <row r="319" spans="1:25" ht="11.25">
      <c r="A319" s="11">
        <f t="shared" si="7"/>
        <v>42014</v>
      </c>
      <c r="B319" s="12">
        <v>3.76004</v>
      </c>
      <c r="C319" s="12">
        <v>0</v>
      </c>
      <c r="D319" s="12">
        <v>0</v>
      </c>
      <c r="E319" s="12">
        <v>0</v>
      </c>
      <c r="F319" s="12">
        <v>0</v>
      </c>
      <c r="G319" s="12">
        <v>0</v>
      </c>
      <c r="H319" s="12">
        <v>0.7273152</v>
      </c>
      <c r="I319" s="12">
        <v>0.1975424</v>
      </c>
      <c r="J319" s="12">
        <v>0</v>
      </c>
      <c r="K319" s="12">
        <v>0</v>
      </c>
      <c r="L319" s="12">
        <v>0</v>
      </c>
      <c r="M319" s="12">
        <v>0</v>
      </c>
      <c r="N319" s="12">
        <v>0</v>
      </c>
      <c r="O319" s="12">
        <v>0</v>
      </c>
      <c r="P319" s="12">
        <v>0</v>
      </c>
      <c r="Q319" s="12">
        <v>0</v>
      </c>
      <c r="R319" s="12">
        <v>0</v>
      </c>
      <c r="S319" s="12">
        <v>0</v>
      </c>
      <c r="T319" s="12">
        <v>0</v>
      </c>
      <c r="U319" s="12">
        <v>0</v>
      </c>
      <c r="V319" s="12">
        <v>0</v>
      </c>
      <c r="W319" s="12">
        <v>0</v>
      </c>
      <c r="X319" s="12">
        <v>0</v>
      </c>
      <c r="Y319" s="12">
        <v>0</v>
      </c>
    </row>
    <row r="320" spans="1:25" ht="11.25">
      <c r="A320" s="11">
        <f t="shared" si="7"/>
        <v>42015</v>
      </c>
      <c r="B320" s="12">
        <v>0.269376</v>
      </c>
      <c r="C320" s="12">
        <v>0.9473056</v>
      </c>
      <c r="D320" s="12">
        <v>0</v>
      </c>
      <c r="E320" s="12">
        <v>0</v>
      </c>
      <c r="F320" s="12">
        <v>0</v>
      </c>
      <c r="G320" s="12">
        <v>0</v>
      </c>
      <c r="H320" s="12">
        <v>0</v>
      </c>
      <c r="I320" s="12">
        <v>0</v>
      </c>
      <c r="J320" s="12">
        <v>0</v>
      </c>
      <c r="K320" s="12">
        <v>0</v>
      </c>
      <c r="L320" s="12">
        <v>0</v>
      </c>
      <c r="M320" s="12">
        <v>0</v>
      </c>
      <c r="N320" s="12">
        <v>0</v>
      </c>
      <c r="O320" s="12">
        <v>0</v>
      </c>
      <c r="P320" s="12">
        <v>0</v>
      </c>
      <c r="Q320" s="12">
        <v>0</v>
      </c>
      <c r="R320" s="12">
        <v>0</v>
      </c>
      <c r="S320" s="12">
        <v>0</v>
      </c>
      <c r="T320" s="12">
        <v>0</v>
      </c>
      <c r="U320" s="12">
        <v>0.1638704</v>
      </c>
      <c r="V320" s="12">
        <v>0</v>
      </c>
      <c r="W320" s="12">
        <v>0.3277408</v>
      </c>
      <c r="X320" s="12">
        <v>0</v>
      </c>
      <c r="Y320" s="12">
        <v>0</v>
      </c>
    </row>
    <row r="321" spans="1:25" ht="11.25">
      <c r="A321" s="11">
        <f t="shared" si="7"/>
        <v>42016</v>
      </c>
      <c r="B321" s="12">
        <v>0</v>
      </c>
      <c r="C321" s="12">
        <v>0</v>
      </c>
      <c r="D321" s="12">
        <v>0</v>
      </c>
      <c r="E321" s="12">
        <v>0</v>
      </c>
      <c r="F321" s="12">
        <v>0</v>
      </c>
      <c r="G321" s="12">
        <v>0</v>
      </c>
      <c r="H321" s="12">
        <v>0</v>
      </c>
      <c r="I321" s="12">
        <v>0</v>
      </c>
      <c r="J321" s="12">
        <v>0.08754719999999999</v>
      </c>
      <c r="K321" s="12">
        <v>0.0179584</v>
      </c>
      <c r="L321" s="12">
        <v>0.6689504</v>
      </c>
      <c r="M321" s="12">
        <v>8.24964</v>
      </c>
      <c r="N321" s="12">
        <v>0</v>
      </c>
      <c r="O321" s="12">
        <v>0</v>
      </c>
      <c r="P321" s="12">
        <v>0</v>
      </c>
      <c r="Q321" s="12">
        <v>0</v>
      </c>
      <c r="R321" s="12">
        <v>2.9541568</v>
      </c>
      <c r="S321" s="12">
        <v>0.0044896</v>
      </c>
      <c r="T321" s="12">
        <v>0</v>
      </c>
      <c r="U321" s="12">
        <v>1.4636096</v>
      </c>
      <c r="V321" s="12">
        <v>0.5634448</v>
      </c>
      <c r="W321" s="12">
        <v>0</v>
      </c>
      <c r="X321" s="12">
        <v>0</v>
      </c>
      <c r="Y321" s="12">
        <v>0</v>
      </c>
    </row>
    <row r="322" spans="1:25" ht="11.25">
      <c r="A322" s="11">
        <f t="shared" si="7"/>
        <v>42017</v>
      </c>
      <c r="B322" s="12">
        <v>4.803871999999999</v>
      </c>
      <c r="C322" s="12">
        <v>0.9652639999999999</v>
      </c>
      <c r="D322" s="12">
        <v>53.6552096</v>
      </c>
      <c r="E322" s="12">
        <v>48.507883199999995</v>
      </c>
      <c r="F322" s="12">
        <v>24.2415952</v>
      </c>
      <c r="G322" s="12">
        <v>28.616710400000002</v>
      </c>
      <c r="H322" s="12">
        <v>5.625468799999999</v>
      </c>
      <c r="I322" s="12">
        <v>5.0777376</v>
      </c>
      <c r="J322" s="12">
        <v>47.8501568</v>
      </c>
      <c r="K322" s="12">
        <v>42.868945599999996</v>
      </c>
      <c r="L322" s="12">
        <v>42.595079999999996</v>
      </c>
      <c r="M322" s="12">
        <v>41.6679776</v>
      </c>
      <c r="N322" s="12">
        <v>23.8016144</v>
      </c>
      <c r="O322" s="12">
        <v>35.99087840000001</v>
      </c>
      <c r="P322" s="12">
        <v>28.174484800000002</v>
      </c>
      <c r="Q322" s="12">
        <v>41.719607999999994</v>
      </c>
      <c r="R322" s="12">
        <v>20.2952368</v>
      </c>
      <c r="S322" s="12">
        <v>1.5197295999999998</v>
      </c>
      <c r="T322" s="12">
        <v>0</v>
      </c>
      <c r="U322" s="12">
        <v>0</v>
      </c>
      <c r="V322" s="12">
        <v>0</v>
      </c>
      <c r="W322" s="12">
        <v>0</v>
      </c>
      <c r="X322" s="12">
        <v>0</v>
      </c>
      <c r="Y322" s="12">
        <v>0.3524336</v>
      </c>
    </row>
    <row r="323" spans="1:25" ht="11.25">
      <c r="A323" s="11">
        <f t="shared" si="7"/>
        <v>42018</v>
      </c>
      <c r="B323" s="12">
        <v>3.6545344000000006</v>
      </c>
      <c r="C323" s="12">
        <v>41.2975856</v>
      </c>
      <c r="D323" s="12">
        <v>37.4522432</v>
      </c>
      <c r="E323" s="12">
        <v>60.8273456</v>
      </c>
      <c r="F323" s="12">
        <v>44.3078624</v>
      </c>
      <c r="G323" s="12">
        <v>45.96228</v>
      </c>
      <c r="H323" s="12">
        <v>29.510140800000002</v>
      </c>
      <c r="I323" s="12">
        <v>47.8883184</v>
      </c>
      <c r="J323" s="12">
        <v>47.5515984</v>
      </c>
      <c r="K323" s="12">
        <v>45.832081599999995</v>
      </c>
      <c r="L323" s="12">
        <v>43.257296</v>
      </c>
      <c r="M323" s="12">
        <v>40.597207999999995</v>
      </c>
      <c r="N323" s="12">
        <v>25.7568352</v>
      </c>
      <c r="O323" s="12">
        <v>28.5291632</v>
      </c>
      <c r="P323" s="12">
        <v>33.8650528</v>
      </c>
      <c r="Q323" s="12">
        <v>38.9719728</v>
      </c>
      <c r="R323" s="12">
        <v>37.0122624</v>
      </c>
      <c r="S323" s="12">
        <v>22.1831136</v>
      </c>
      <c r="T323" s="12">
        <v>1.9148143999999998</v>
      </c>
      <c r="U323" s="12">
        <v>0.8552688</v>
      </c>
      <c r="V323" s="12">
        <v>1.2458639999999999</v>
      </c>
      <c r="W323" s="12">
        <v>1.1156656</v>
      </c>
      <c r="X323" s="12">
        <v>4.2494064</v>
      </c>
      <c r="Y323" s="12">
        <v>4.231448</v>
      </c>
    </row>
    <row r="324" spans="1:25" ht="11.25">
      <c r="A324" s="11">
        <f t="shared" si="7"/>
        <v>42019</v>
      </c>
      <c r="B324" s="12">
        <v>16.2321488</v>
      </c>
      <c r="C324" s="12">
        <v>0</v>
      </c>
      <c r="D324" s="12">
        <v>0</v>
      </c>
      <c r="E324" s="12">
        <v>10.5595392</v>
      </c>
      <c r="F324" s="12">
        <v>37.580196799999996</v>
      </c>
      <c r="G324" s="12">
        <v>41.0506576</v>
      </c>
      <c r="H324" s="12">
        <v>42.7320128</v>
      </c>
      <c r="I324" s="12">
        <v>32.6102096</v>
      </c>
      <c r="J324" s="12">
        <v>18.678980799999998</v>
      </c>
      <c r="K324" s="12">
        <v>20.820520000000002</v>
      </c>
      <c r="L324" s="12">
        <v>20.6117536</v>
      </c>
      <c r="M324" s="12">
        <v>46.759184</v>
      </c>
      <c r="N324" s="12">
        <v>40.61292159999999</v>
      </c>
      <c r="O324" s="12">
        <v>39.486032</v>
      </c>
      <c r="P324" s="12">
        <v>0.32549599999999995</v>
      </c>
      <c r="Q324" s="12">
        <v>0.6913984</v>
      </c>
      <c r="R324" s="12">
        <v>0</v>
      </c>
      <c r="S324" s="12">
        <v>0.30978239999999996</v>
      </c>
      <c r="T324" s="12">
        <v>1.1403584</v>
      </c>
      <c r="U324" s="12">
        <v>41.2886064</v>
      </c>
      <c r="V324" s="12">
        <v>43.432390399999996</v>
      </c>
      <c r="W324" s="12">
        <v>43.4503488</v>
      </c>
      <c r="X324" s="12">
        <v>0</v>
      </c>
      <c r="Y324" s="12">
        <v>0.6824192</v>
      </c>
    </row>
    <row r="325" spans="1:25" ht="11.25">
      <c r="A325" s="11">
        <f t="shared" si="7"/>
        <v>42020</v>
      </c>
      <c r="B325" s="12">
        <v>25.7680592</v>
      </c>
      <c r="C325" s="12">
        <v>0.8822064000000001</v>
      </c>
      <c r="D325" s="12">
        <v>17.5184192</v>
      </c>
      <c r="E325" s="12">
        <v>48.1352464</v>
      </c>
      <c r="F325" s="12">
        <v>27.10596</v>
      </c>
      <c r="G325" s="12">
        <v>39.3760368</v>
      </c>
      <c r="H325" s="12">
        <v>43.0171024</v>
      </c>
      <c r="I325" s="12">
        <v>6.150751999999999</v>
      </c>
      <c r="J325" s="12">
        <v>60.144926399999996</v>
      </c>
      <c r="K325" s="12">
        <v>55.942660800000006</v>
      </c>
      <c r="L325" s="12">
        <v>7.149688</v>
      </c>
      <c r="M325" s="12">
        <v>41.4681904</v>
      </c>
      <c r="N325" s="12">
        <v>51.634889599999994</v>
      </c>
      <c r="O325" s="12">
        <v>46.611027199999995</v>
      </c>
      <c r="P325" s="12">
        <v>22.2100512</v>
      </c>
      <c r="Q325" s="12">
        <v>19.4467024</v>
      </c>
      <c r="R325" s="12">
        <v>10.932176</v>
      </c>
      <c r="S325" s="12">
        <v>16.458873599999997</v>
      </c>
      <c r="T325" s="12">
        <v>0.2716208</v>
      </c>
      <c r="U325" s="12">
        <v>43.3717808</v>
      </c>
      <c r="V325" s="12">
        <v>0.7385392</v>
      </c>
      <c r="W325" s="12">
        <v>2.7319215999999997</v>
      </c>
      <c r="X325" s="12">
        <v>0.6913984</v>
      </c>
      <c r="Y325" s="12">
        <v>2.716208</v>
      </c>
    </row>
    <row r="326" spans="1:25" ht="11.25">
      <c r="A326" s="11">
        <f t="shared" si="7"/>
        <v>42021</v>
      </c>
      <c r="B326" s="12">
        <v>3.1449648</v>
      </c>
      <c r="C326" s="12">
        <v>1.0483216</v>
      </c>
      <c r="D326" s="12">
        <v>42.4693712</v>
      </c>
      <c r="E326" s="12">
        <v>44.929672</v>
      </c>
      <c r="F326" s="12">
        <v>17.3096528</v>
      </c>
      <c r="G326" s="12">
        <v>28.441616</v>
      </c>
      <c r="H326" s="12">
        <v>16.3152064</v>
      </c>
      <c r="I326" s="12">
        <v>0.3861056</v>
      </c>
      <c r="J326" s="12">
        <v>5.5626144</v>
      </c>
      <c r="K326" s="12">
        <v>3.9598272</v>
      </c>
      <c r="L326" s="12">
        <v>47.679552</v>
      </c>
      <c r="M326" s="12">
        <v>41.439007999999994</v>
      </c>
      <c r="N326" s="12">
        <v>41.5422688</v>
      </c>
      <c r="O326" s="12">
        <v>39.6970432</v>
      </c>
      <c r="P326" s="12">
        <v>46.265328000000004</v>
      </c>
      <c r="Q326" s="12">
        <v>43.1046496</v>
      </c>
      <c r="R326" s="12">
        <v>22.019243200000002</v>
      </c>
      <c r="S326" s="12">
        <v>39.9507056</v>
      </c>
      <c r="T326" s="12">
        <v>8.2518848</v>
      </c>
      <c r="U326" s="12">
        <v>0.4422256</v>
      </c>
      <c r="V326" s="12">
        <v>4.4851104</v>
      </c>
      <c r="W326" s="12">
        <v>0.1930528</v>
      </c>
      <c r="X326" s="12">
        <v>0.2155008</v>
      </c>
      <c r="Y326" s="12">
        <v>2.8868128</v>
      </c>
    </row>
    <row r="327" spans="1:25" ht="11.25">
      <c r="A327" s="11">
        <f t="shared" si="7"/>
        <v>42022</v>
      </c>
      <c r="B327" s="12">
        <v>3.3986272</v>
      </c>
      <c r="C327" s="12">
        <v>5.623224</v>
      </c>
      <c r="D327" s="12">
        <v>53.86846559999999</v>
      </c>
      <c r="E327" s="12">
        <v>54.59578079999999</v>
      </c>
      <c r="F327" s="12">
        <v>10.851363200000002</v>
      </c>
      <c r="G327" s="12">
        <v>4.4491936</v>
      </c>
      <c r="H327" s="12">
        <v>22.986752</v>
      </c>
      <c r="I327" s="12">
        <v>5.7668912</v>
      </c>
      <c r="J327" s="12">
        <v>4.002478399999999</v>
      </c>
      <c r="K327" s="12">
        <v>7.160912</v>
      </c>
      <c r="L327" s="12">
        <v>2.9204848</v>
      </c>
      <c r="M327" s="12">
        <v>38.7160656</v>
      </c>
      <c r="N327" s="12">
        <v>72.4217376</v>
      </c>
      <c r="O327" s="12">
        <v>56.06388</v>
      </c>
      <c r="P327" s="12">
        <v>32.964887999999995</v>
      </c>
      <c r="Q327" s="12">
        <v>20.6768528</v>
      </c>
      <c r="R327" s="12">
        <v>16.4521392</v>
      </c>
      <c r="S327" s="12">
        <v>1.9642000000000002</v>
      </c>
      <c r="T327" s="12">
        <v>1.0034256</v>
      </c>
      <c r="U327" s="12">
        <v>2.8441616</v>
      </c>
      <c r="V327" s="12">
        <v>5.4593536</v>
      </c>
      <c r="W327" s="12">
        <v>4.4491936</v>
      </c>
      <c r="X327" s="12">
        <v>0.08305760000000001</v>
      </c>
      <c r="Y327" s="12">
        <v>5.0777376</v>
      </c>
    </row>
    <row r="328" spans="1:25" ht="11.25">
      <c r="A328" s="11">
        <f t="shared" si="7"/>
        <v>42023</v>
      </c>
      <c r="B328" s="12">
        <v>2.9204848</v>
      </c>
      <c r="C328" s="12">
        <v>47.567312</v>
      </c>
      <c r="D328" s="12">
        <v>0.5230384</v>
      </c>
      <c r="E328" s="12">
        <v>3.8879936</v>
      </c>
      <c r="F328" s="12">
        <v>26.450478399999998</v>
      </c>
      <c r="G328" s="12">
        <v>32.1141088</v>
      </c>
      <c r="H328" s="12">
        <v>33.3644624</v>
      </c>
      <c r="I328" s="12">
        <v>7.268662400000001</v>
      </c>
      <c r="J328" s="12">
        <v>4.5524544</v>
      </c>
      <c r="K328" s="12">
        <v>3.950848</v>
      </c>
      <c r="L328" s="12">
        <v>5.1271232</v>
      </c>
      <c r="M328" s="12">
        <v>30.134195200000004</v>
      </c>
      <c r="N328" s="12">
        <v>35.42743359999999</v>
      </c>
      <c r="O328" s="12">
        <v>32.554089600000005</v>
      </c>
      <c r="P328" s="12">
        <v>23.368368</v>
      </c>
      <c r="Q328" s="12">
        <v>31.0208912</v>
      </c>
      <c r="R328" s="12">
        <v>18.203083200000002</v>
      </c>
      <c r="S328" s="12">
        <v>0.26488639999999997</v>
      </c>
      <c r="T328" s="12">
        <v>1.4007551999999999</v>
      </c>
      <c r="U328" s="12">
        <v>42.386313599999994</v>
      </c>
      <c r="V328" s="12">
        <v>0.9428160000000001</v>
      </c>
      <c r="W328" s="12">
        <v>0.9966912</v>
      </c>
      <c r="X328" s="12">
        <v>0.2895792</v>
      </c>
      <c r="Y328" s="12">
        <v>2.4894832</v>
      </c>
    </row>
    <row r="329" spans="1:25" ht="11.25">
      <c r="A329" s="11">
        <f t="shared" si="7"/>
        <v>42024</v>
      </c>
      <c r="B329" s="12">
        <v>2.1864352</v>
      </c>
      <c r="C329" s="12">
        <v>0.6240544</v>
      </c>
      <c r="D329" s="12">
        <v>14.3106</v>
      </c>
      <c r="E329" s="12">
        <v>0.0179584</v>
      </c>
      <c r="F329" s="12">
        <v>11.300323200000001</v>
      </c>
      <c r="G329" s="12">
        <v>22.9575696</v>
      </c>
      <c r="H329" s="12">
        <v>14.600179200000003</v>
      </c>
      <c r="I329" s="12">
        <v>1.1156656</v>
      </c>
      <c r="J329" s="12">
        <v>0</v>
      </c>
      <c r="K329" s="12">
        <v>0.48487680000000005</v>
      </c>
      <c r="L329" s="12">
        <v>1.9282831999999999</v>
      </c>
      <c r="M329" s="12">
        <v>14.128771199999997</v>
      </c>
      <c r="N329" s="12">
        <v>17.8933008</v>
      </c>
      <c r="O329" s="12">
        <v>30.892937600000003</v>
      </c>
      <c r="P329" s="12">
        <v>13.322888</v>
      </c>
      <c r="Q329" s="12">
        <v>19.4579264</v>
      </c>
      <c r="R329" s="12">
        <v>0.12795359999999997</v>
      </c>
      <c r="S329" s="12">
        <v>0</v>
      </c>
      <c r="T329" s="12">
        <v>0</v>
      </c>
      <c r="U329" s="12">
        <v>0.12121920000000001</v>
      </c>
      <c r="V329" s="12">
        <v>0.1257088</v>
      </c>
      <c r="W329" s="12">
        <v>0</v>
      </c>
      <c r="X329" s="12">
        <v>0</v>
      </c>
      <c r="Y329" s="12">
        <v>0.2828448</v>
      </c>
    </row>
    <row r="330" spans="1:25" ht="11.25">
      <c r="A330" s="11">
        <f t="shared" si="7"/>
        <v>42025</v>
      </c>
      <c r="B330" s="12">
        <v>3.7420816000000006</v>
      </c>
      <c r="C330" s="12">
        <v>49.6415072</v>
      </c>
      <c r="D330" s="12">
        <v>13.6551184</v>
      </c>
      <c r="E330" s="12">
        <v>3.2572048</v>
      </c>
      <c r="F330" s="12">
        <v>47.3450768</v>
      </c>
      <c r="G330" s="12">
        <v>44.896</v>
      </c>
      <c r="H330" s="12">
        <v>57.255868799999995</v>
      </c>
      <c r="I330" s="12">
        <v>9.7626352</v>
      </c>
      <c r="J330" s="12">
        <v>8.227191999999999</v>
      </c>
      <c r="K330" s="12">
        <v>7.5133456</v>
      </c>
      <c r="L330" s="12">
        <v>8.492078399999999</v>
      </c>
      <c r="M330" s="12">
        <v>10.1397616</v>
      </c>
      <c r="N330" s="12">
        <v>43.594015999999996</v>
      </c>
      <c r="O330" s="12">
        <v>53.271348800000005</v>
      </c>
      <c r="P330" s="12">
        <v>34.985208</v>
      </c>
      <c r="Q330" s="12">
        <v>29.382187199999997</v>
      </c>
      <c r="R330" s="12">
        <v>21.7004816</v>
      </c>
      <c r="S330" s="12">
        <v>2.3031648000000002</v>
      </c>
      <c r="T330" s="12">
        <v>0</v>
      </c>
      <c r="U330" s="12">
        <v>0.8979199999999999</v>
      </c>
      <c r="V330" s="12">
        <v>3.3963824000000002</v>
      </c>
      <c r="W330" s="12">
        <v>3.1068032</v>
      </c>
      <c r="X330" s="12">
        <v>2.7296768</v>
      </c>
      <c r="Y330" s="12">
        <v>3.2167983999999996</v>
      </c>
    </row>
    <row r="331" spans="1:25" ht="11.25">
      <c r="A331" s="11">
        <f t="shared" si="7"/>
        <v>42026</v>
      </c>
      <c r="B331" s="12">
        <v>7.1070368</v>
      </c>
      <c r="C331" s="12">
        <v>45.63004960000001</v>
      </c>
      <c r="D331" s="12">
        <v>63.094593599999996</v>
      </c>
      <c r="E331" s="12">
        <v>0.26713119999999996</v>
      </c>
      <c r="F331" s="12">
        <v>6.624404800000001</v>
      </c>
      <c r="G331" s="12">
        <v>7.877003200000002</v>
      </c>
      <c r="H331" s="12">
        <v>0</v>
      </c>
      <c r="I331" s="12">
        <v>0.2199904</v>
      </c>
      <c r="J331" s="12">
        <v>1.7217616</v>
      </c>
      <c r="K331" s="12">
        <v>1.8631840000000002</v>
      </c>
      <c r="L331" s="12">
        <v>0.9922015999999999</v>
      </c>
      <c r="M331" s="12">
        <v>13.729196799999999</v>
      </c>
      <c r="N331" s="12">
        <v>0</v>
      </c>
      <c r="O331" s="12">
        <v>0</v>
      </c>
      <c r="P331" s="12">
        <v>0</v>
      </c>
      <c r="Q331" s="12">
        <v>0.123464</v>
      </c>
      <c r="R331" s="12">
        <v>0</v>
      </c>
      <c r="S331" s="12">
        <v>0</v>
      </c>
      <c r="T331" s="12">
        <v>0</v>
      </c>
      <c r="U331" s="12">
        <v>0.0493856</v>
      </c>
      <c r="V331" s="12">
        <v>0</v>
      </c>
      <c r="W331" s="12">
        <v>0</v>
      </c>
      <c r="X331" s="12">
        <v>0</v>
      </c>
      <c r="Y331" s="12">
        <v>0</v>
      </c>
    </row>
    <row r="332" spans="1:25" ht="11.25">
      <c r="A332" s="11">
        <f t="shared" si="7"/>
        <v>42027</v>
      </c>
      <c r="B332" s="12">
        <v>0.2626416</v>
      </c>
      <c r="C332" s="12">
        <v>0</v>
      </c>
      <c r="D332" s="12">
        <v>1.2032128</v>
      </c>
      <c r="E332" s="12">
        <v>0</v>
      </c>
      <c r="F332" s="12">
        <v>3.4884192</v>
      </c>
      <c r="G332" s="12">
        <v>10.5707632</v>
      </c>
      <c r="H332" s="12">
        <v>25.058702399999998</v>
      </c>
      <c r="I332" s="12">
        <v>26.338238399999998</v>
      </c>
      <c r="J332" s="12">
        <v>4.7881583999999995</v>
      </c>
      <c r="K332" s="12">
        <v>3.9890095999999997</v>
      </c>
      <c r="L332" s="12">
        <v>4.8555024</v>
      </c>
      <c r="M332" s="12">
        <v>43.944204799999994</v>
      </c>
      <c r="N332" s="12">
        <v>62.2774864</v>
      </c>
      <c r="O332" s="12">
        <v>62.55584160000001</v>
      </c>
      <c r="P332" s="12">
        <v>22.091076799999996</v>
      </c>
      <c r="Q332" s="12">
        <v>22.706152</v>
      </c>
      <c r="R332" s="12">
        <v>17.9606448</v>
      </c>
      <c r="S332" s="12">
        <v>0.3973296</v>
      </c>
      <c r="T332" s="12">
        <v>0</v>
      </c>
      <c r="U332" s="12">
        <v>0</v>
      </c>
      <c r="V332" s="12">
        <v>0.5746688</v>
      </c>
      <c r="W332" s="12">
        <v>0</v>
      </c>
      <c r="X332" s="12">
        <v>0</v>
      </c>
      <c r="Y332" s="12">
        <v>0.067344</v>
      </c>
    </row>
    <row r="333" spans="1:25" ht="11.25">
      <c r="A333" s="11">
        <f t="shared" si="7"/>
        <v>42028</v>
      </c>
      <c r="B333" s="12">
        <v>2.5635616</v>
      </c>
      <c r="C333" s="12">
        <v>0.4871216</v>
      </c>
      <c r="D333" s="12">
        <v>23.4828528</v>
      </c>
      <c r="E333" s="12">
        <v>3.6275968</v>
      </c>
      <c r="F333" s="12">
        <v>25.860096</v>
      </c>
      <c r="G333" s="12">
        <v>24.2730224</v>
      </c>
      <c r="H333" s="12">
        <v>24.0036464</v>
      </c>
      <c r="I333" s="12">
        <v>6.0519808</v>
      </c>
      <c r="J333" s="12">
        <v>5.1607952</v>
      </c>
      <c r="K333" s="12">
        <v>3.4412784000000003</v>
      </c>
      <c r="L333" s="12">
        <v>4.1932864</v>
      </c>
      <c r="M333" s="12">
        <v>31.418220800000004</v>
      </c>
      <c r="N333" s="12">
        <v>45.603112</v>
      </c>
      <c r="O333" s="12">
        <v>38.10772479999999</v>
      </c>
      <c r="P333" s="12">
        <v>51.518159999999995</v>
      </c>
      <c r="Q333" s="12">
        <v>46.6087824</v>
      </c>
      <c r="R333" s="12">
        <v>9.549379199999999</v>
      </c>
      <c r="S333" s="12">
        <v>2.2403104000000003</v>
      </c>
      <c r="T333" s="12">
        <v>0</v>
      </c>
      <c r="U333" s="12">
        <v>0</v>
      </c>
      <c r="V333" s="12">
        <v>0.0942816</v>
      </c>
      <c r="W333" s="12">
        <v>0</v>
      </c>
      <c r="X333" s="12">
        <v>0</v>
      </c>
      <c r="Y333" s="12">
        <v>0</v>
      </c>
    </row>
    <row r="334" spans="1:25" ht="11.25">
      <c r="A334" s="11">
        <f t="shared" si="7"/>
        <v>42029</v>
      </c>
      <c r="B334" s="12">
        <v>0.0022448</v>
      </c>
      <c r="C334" s="12">
        <v>0</v>
      </c>
      <c r="D334" s="12">
        <v>0</v>
      </c>
      <c r="E334" s="12">
        <v>1.3895312000000002</v>
      </c>
      <c r="F334" s="12">
        <v>0.1863184</v>
      </c>
      <c r="G334" s="12">
        <v>0.8036384000000001</v>
      </c>
      <c r="H334" s="12">
        <v>4.4020528</v>
      </c>
      <c r="I334" s="12">
        <v>0.2401936</v>
      </c>
      <c r="J334" s="12">
        <v>4.0788016</v>
      </c>
      <c r="K334" s="12">
        <v>4.8734608</v>
      </c>
      <c r="L334" s="12">
        <v>7.3764128</v>
      </c>
      <c r="M334" s="12">
        <v>49.0533696</v>
      </c>
      <c r="N334" s="12">
        <v>40.9990272</v>
      </c>
      <c r="O334" s="12">
        <v>49.86598719999999</v>
      </c>
      <c r="P334" s="12">
        <v>43.966652800000006</v>
      </c>
      <c r="Q334" s="12">
        <v>49.5472256</v>
      </c>
      <c r="R334" s="12">
        <v>46.07452</v>
      </c>
      <c r="S334" s="12">
        <v>21.502939200000004</v>
      </c>
      <c r="T334" s="12">
        <v>4.3257296</v>
      </c>
      <c r="U334" s="12">
        <v>48.9299056</v>
      </c>
      <c r="V334" s="12">
        <v>1.1695408</v>
      </c>
      <c r="W334" s="12">
        <v>0.2155008</v>
      </c>
      <c r="X334" s="12">
        <v>0.0067344</v>
      </c>
      <c r="Y334" s="12">
        <v>0.4691632</v>
      </c>
    </row>
    <row r="335" spans="1:25" ht="11.25">
      <c r="A335" s="11">
        <f t="shared" si="7"/>
        <v>42030</v>
      </c>
      <c r="B335" s="12">
        <v>9.5606032</v>
      </c>
      <c r="C335" s="12">
        <v>30.742535999999998</v>
      </c>
      <c r="D335" s="12">
        <v>4.399808</v>
      </c>
      <c r="E335" s="12">
        <v>5.1630400000000005</v>
      </c>
      <c r="F335" s="12">
        <v>56.079593599999995</v>
      </c>
      <c r="G335" s="12">
        <v>40.410889600000004</v>
      </c>
      <c r="H335" s="12">
        <v>24.394241599999997</v>
      </c>
      <c r="I335" s="12">
        <v>5.118144</v>
      </c>
      <c r="J335" s="12">
        <v>6.559305599999999</v>
      </c>
      <c r="K335" s="12">
        <v>6.9499008</v>
      </c>
      <c r="L335" s="12">
        <v>8.4875888</v>
      </c>
      <c r="M335" s="12">
        <v>41.9059264</v>
      </c>
      <c r="N335" s="12">
        <v>44.3998992</v>
      </c>
      <c r="O335" s="12">
        <v>48.4562528</v>
      </c>
      <c r="P335" s="12">
        <v>40.507416</v>
      </c>
      <c r="Q335" s="12">
        <v>49.619059199999995</v>
      </c>
      <c r="R335" s="12">
        <v>47.0375392</v>
      </c>
      <c r="S335" s="12">
        <v>3.266184</v>
      </c>
      <c r="T335" s="12">
        <v>43.3650464</v>
      </c>
      <c r="U335" s="12">
        <v>44.1799088</v>
      </c>
      <c r="V335" s="12">
        <v>3.2302672</v>
      </c>
      <c r="W335" s="12">
        <v>3.3514864</v>
      </c>
      <c r="X335" s="12">
        <v>3.0731311999999997</v>
      </c>
      <c r="Y335" s="12">
        <v>3.2302672</v>
      </c>
    </row>
    <row r="336" spans="1:25" ht="11.25">
      <c r="A336" s="11">
        <f t="shared" si="7"/>
        <v>42031</v>
      </c>
      <c r="B336" s="12">
        <v>3.580456</v>
      </c>
      <c r="C336" s="12">
        <v>41.4681904</v>
      </c>
      <c r="D336" s="12">
        <v>44.9274272</v>
      </c>
      <c r="E336" s="12">
        <v>5.769136</v>
      </c>
      <c r="F336" s="12">
        <v>20.847457600000002</v>
      </c>
      <c r="G336" s="12">
        <v>107.56857120000001</v>
      </c>
      <c r="H336" s="12">
        <v>12.694343999999997</v>
      </c>
      <c r="I336" s="12">
        <v>16.2837792</v>
      </c>
      <c r="J336" s="12">
        <v>13.8818432</v>
      </c>
      <c r="K336" s="12">
        <v>12.775156799999998</v>
      </c>
      <c r="L336" s="12">
        <v>15.087300799999998</v>
      </c>
      <c r="M336" s="12">
        <v>15.017712000000001</v>
      </c>
      <c r="N336" s="12">
        <v>109.1893168</v>
      </c>
      <c r="O336" s="12">
        <v>107.1847104</v>
      </c>
      <c r="P336" s="12">
        <v>121.3224608</v>
      </c>
      <c r="Q336" s="12">
        <v>114.27827839999999</v>
      </c>
      <c r="R336" s="12">
        <v>10.1038448</v>
      </c>
      <c r="S336" s="12">
        <v>13.2084032</v>
      </c>
      <c r="T336" s="12">
        <v>12.110696</v>
      </c>
      <c r="U336" s="12">
        <v>5.6389376</v>
      </c>
      <c r="V336" s="12">
        <v>0</v>
      </c>
      <c r="W336" s="12">
        <v>0</v>
      </c>
      <c r="X336" s="12">
        <v>0</v>
      </c>
      <c r="Y336" s="12">
        <v>0</v>
      </c>
    </row>
    <row r="337" spans="1:25" ht="11.25">
      <c r="A337" s="11">
        <f t="shared" si="7"/>
        <v>42032</v>
      </c>
      <c r="B337" s="12">
        <v>0</v>
      </c>
      <c r="C337" s="12">
        <v>0</v>
      </c>
      <c r="D337" s="12">
        <v>0.0628544</v>
      </c>
      <c r="E337" s="12">
        <v>39.8541792</v>
      </c>
      <c r="F337" s="12">
        <v>8.3573904</v>
      </c>
      <c r="G337" s="12">
        <v>3.5692320000000004</v>
      </c>
      <c r="H337" s="12">
        <v>5.9576991999999995</v>
      </c>
      <c r="I337" s="12">
        <v>10.5707632</v>
      </c>
      <c r="J337" s="12">
        <v>8.112707200000001</v>
      </c>
      <c r="K337" s="12">
        <v>7.0015312</v>
      </c>
      <c r="L337" s="12">
        <v>4.6624495999999995</v>
      </c>
      <c r="M337" s="12">
        <v>7.1698912</v>
      </c>
      <c r="N337" s="12">
        <v>2.2313312</v>
      </c>
      <c r="O337" s="12">
        <v>2.514176</v>
      </c>
      <c r="P337" s="12">
        <v>2.1639872</v>
      </c>
      <c r="Q337" s="12">
        <v>3.5647424000000005</v>
      </c>
      <c r="R337" s="12">
        <v>1.2750464</v>
      </c>
      <c r="S337" s="12">
        <v>0</v>
      </c>
      <c r="T337" s="12">
        <v>0</v>
      </c>
      <c r="U337" s="12">
        <v>0</v>
      </c>
      <c r="V337" s="12">
        <v>0</v>
      </c>
      <c r="W337" s="12">
        <v>0</v>
      </c>
      <c r="X337" s="12">
        <v>0</v>
      </c>
      <c r="Y337" s="12">
        <v>0</v>
      </c>
    </row>
    <row r="338" spans="1:25" ht="11.25">
      <c r="A338" s="11">
        <f t="shared" si="7"/>
        <v>42033</v>
      </c>
      <c r="B338" s="12">
        <v>0</v>
      </c>
      <c r="C338" s="12">
        <v>0.4916112</v>
      </c>
      <c r="D338" s="12">
        <v>49.9153728</v>
      </c>
      <c r="E338" s="12">
        <v>6.8488848</v>
      </c>
      <c r="F338" s="12">
        <v>0</v>
      </c>
      <c r="G338" s="12">
        <v>0.0583648</v>
      </c>
      <c r="H338" s="12">
        <v>0.987712</v>
      </c>
      <c r="I338" s="12">
        <v>0.9719984</v>
      </c>
      <c r="J338" s="12">
        <v>2.5904991999999996</v>
      </c>
      <c r="K338" s="12">
        <v>3.7914672000000005</v>
      </c>
      <c r="L338" s="12">
        <v>3.9486031999999995</v>
      </c>
      <c r="M338" s="12">
        <v>3.4480128</v>
      </c>
      <c r="N338" s="12">
        <v>9.533665599999999</v>
      </c>
      <c r="O338" s="12">
        <v>46.119415999999994</v>
      </c>
      <c r="P338" s="12">
        <v>33.631593599999995</v>
      </c>
      <c r="Q338" s="12">
        <v>32.120843199999996</v>
      </c>
      <c r="R338" s="12">
        <v>0</v>
      </c>
      <c r="S338" s="12">
        <v>2.6802911999999997</v>
      </c>
      <c r="T338" s="12">
        <v>0</v>
      </c>
      <c r="U338" s="12">
        <v>0.08305760000000001</v>
      </c>
      <c r="V338" s="12">
        <v>0.2626416</v>
      </c>
      <c r="W338" s="12">
        <v>2.9317088</v>
      </c>
      <c r="X338" s="12">
        <v>2.1954143999999998</v>
      </c>
      <c r="Y338" s="12">
        <v>0.15264640000000002</v>
      </c>
    </row>
    <row r="339" spans="1:25" ht="11.25">
      <c r="A339" s="11">
        <f t="shared" si="7"/>
        <v>42034</v>
      </c>
      <c r="B339" s="12">
        <v>0</v>
      </c>
      <c r="C339" s="12">
        <v>0</v>
      </c>
      <c r="D339" s="12">
        <v>0</v>
      </c>
      <c r="E339" s="12">
        <v>0.5656896</v>
      </c>
      <c r="F339" s="12">
        <v>0.5230384</v>
      </c>
      <c r="G339" s="12">
        <v>0</v>
      </c>
      <c r="H339" s="12">
        <v>0</v>
      </c>
      <c r="I339" s="12">
        <v>0.0291824</v>
      </c>
      <c r="J339" s="12">
        <v>0</v>
      </c>
      <c r="K339" s="12">
        <v>0</v>
      </c>
      <c r="L339" s="12">
        <v>0</v>
      </c>
      <c r="M339" s="12">
        <v>0.0628544</v>
      </c>
      <c r="N339" s="12">
        <v>51.7179472</v>
      </c>
      <c r="O339" s="12">
        <v>27.510023999999998</v>
      </c>
      <c r="P339" s="12">
        <v>0.067344</v>
      </c>
      <c r="Q339" s="12">
        <v>7.7827216</v>
      </c>
      <c r="R339" s="12">
        <v>0</v>
      </c>
      <c r="S339" s="12">
        <v>1.4546304</v>
      </c>
      <c r="T339" s="12">
        <v>0</v>
      </c>
      <c r="U339" s="12">
        <v>0</v>
      </c>
      <c r="V339" s="12">
        <v>0.2199904</v>
      </c>
      <c r="W339" s="12">
        <v>0.0179584</v>
      </c>
      <c r="X339" s="12">
        <v>0.0493856</v>
      </c>
      <c r="Y339" s="12">
        <v>0</v>
      </c>
    </row>
    <row r="340" spans="1:25" ht="11.25">
      <c r="A340" s="11">
        <f t="shared" si="7"/>
        <v>42035</v>
      </c>
      <c r="B340" s="12">
        <v>0.2379488</v>
      </c>
      <c r="C340" s="12">
        <v>0.0808128</v>
      </c>
      <c r="D340" s="12">
        <v>24.5828048</v>
      </c>
      <c r="E340" s="12">
        <v>0</v>
      </c>
      <c r="F340" s="12">
        <v>0.7654768000000001</v>
      </c>
      <c r="G340" s="12">
        <v>0.37937119999999996</v>
      </c>
      <c r="H340" s="12">
        <v>16.9123232</v>
      </c>
      <c r="I340" s="12">
        <v>3.6612687999999993</v>
      </c>
      <c r="J340" s="12">
        <v>8.4875888</v>
      </c>
      <c r="K340" s="12">
        <v>13.6416496</v>
      </c>
      <c r="L340" s="12">
        <v>57.8507408</v>
      </c>
      <c r="M340" s="12">
        <v>15.897673599999997</v>
      </c>
      <c r="N340" s="12">
        <v>92.0233312</v>
      </c>
      <c r="O340" s="12">
        <v>12.956985600000001</v>
      </c>
      <c r="P340" s="12">
        <v>61.8083232</v>
      </c>
      <c r="Q340" s="12">
        <v>66.749128</v>
      </c>
      <c r="R340" s="12">
        <v>75.3736496</v>
      </c>
      <c r="S340" s="12">
        <v>11.1364528</v>
      </c>
      <c r="T340" s="12">
        <v>0</v>
      </c>
      <c r="U340" s="12">
        <v>0</v>
      </c>
      <c r="V340" s="12">
        <v>0</v>
      </c>
      <c r="W340" s="12">
        <v>0</v>
      </c>
      <c r="X340" s="12">
        <v>0</v>
      </c>
      <c r="Y340" s="12">
        <v>0</v>
      </c>
    </row>
    <row r="341" spans="1:25" ht="12.75">
      <c r="A341" s="13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</row>
    <row r="342" spans="1:25" ht="12.75">
      <c r="A342" s="45" t="s">
        <v>105</v>
      </c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</row>
    <row r="343" spans="1:25" ht="1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</row>
    <row r="344" spans="1:25" ht="12.75">
      <c r="A344" s="49" t="s">
        <v>47</v>
      </c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</row>
    <row r="345" spans="1:25" ht="11.25">
      <c r="A345" s="8" t="s">
        <v>22</v>
      </c>
      <c r="B345" s="7" t="s">
        <v>23</v>
      </c>
      <c r="C345" s="9" t="s">
        <v>24</v>
      </c>
      <c r="D345" s="10" t="s">
        <v>25</v>
      </c>
      <c r="E345" s="7" t="s">
        <v>26</v>
      </c>
      <c r="F345" s="7" t="s">
        <v>27</v>
      </c>
      <c r="G345" s="9" t="s">
        <v>28</v>
      </c>
      <c r="H345" s="10" t="s">
        <v>29</v>
      </c>
      <c r="I345" s="7" t="s">
        <v>30</v>
      </c>
      <c r="J345" s="7" t="s">
        <v>31</v>
      </c>
      <c r="K345" s="7" t="s">
        <v>32</v>
      </c>
      <c r="L345" s="7" t="s">
        <v>33</v>
      </c>
      <c r="M345" s="7" t="s">
        <v>34</v>
      </c>
      <c r="N345" s="7" t="s">
        <v>35</v>
      </c>
      <c r="O345" s="7" t="s">
        <v>36</v>
      </c>
      <c r="P345" s="7" t="s">
        <v>37</v>
      </c>
      <c r="Q345" s="7" t="s">
        <v>38</v>
      </c>
      <c r="R345" s="7" t="s">
        <v>39</v>
      </c>
      <c r="S345" s="7" t="s">
        <v>40</v>
      </c>
      <c r="T345" s="7" t="s">
        <v>41</v>
      </c>
      <c r="U345" s="7" t="s">
        <v>42</v>
      </c>
      <c r="V345" s="7" t="s">
        <v>43</v>
      </c>
      <c r="W345" s="7" t="s">
        <v>44</v>
      </c>
      <c r="X345" s="7" t="s">
        <v>45</v>
      </c>
      <c r="Y345" s="7" t="s">
        <v>62</v>
      </c>
    </row>
    <row r="346" spans="1:25" ht="11.25">
      <c r="A346" s="11">
        <f aca="true" t="shared" si="8" ref="A346:A376">A310</f>
        <v>42005</v>
      </c>
      <c r="B346" s="12">
        <v>8.2563744</v>
      </c>
      <c r="C346" s="12">
        <v>9.8052864</v>
      </c>
      <c r="D346" s="12">
        <v>6.4021696</v>
      </c>
      <c r="E346" s="12">
        <v>7.3898816</v>
      </c>
      <c r="F346" s="12">
        <v>2.1752111999999997</v>
      </c>
      <c r="G346" s="12">
        <v>2.4760144</v>
      </c>
      <c r="H346" s="12">
        <v>5.1428368</v>
      </c>
      <c r="I346" s="12">
        <v>26.4370096</v>
      </c>
      <c r="J346" s="12">
        <v>51.414899199999994</v>
      </c>
      <c r="K346" s="12">
        <v>52.113032</v>
      </c>
      <c r="L346" s="12">
        <v>28.872617599999998</v>
      </c>
      <c r="M346" s="12">
        <v>13.423904</v>
      </c>
      <c r="N346" s="12">
        <v>21.0876512</v>
      </c>
      <c r="O346" s="12">
        <v>1.9282831999999999</v>
      </c>
      <c r="P346" s="12">
        <v>0.26488639999999997</v>
      </c>
      <c r="Q346" s="12">
        <v>6.386455999999999</v>
      </c>
      <c r="R346" s="12">
        <v>0.033672</v>
      </c>
      <c r="S346" s="12">
        <v>6.094632</v>
      </c>
      <c r="T346" s="12">
        <v>4.0451296</v>
      </c>
      <c r="U346" s="12">
        <v>3.6298416000000007</v>
      </c>
      <c r="V346" s="12">
        <v>8.905121600000001</v>
      </c>
      <c r="W346" s="12">
        <v>6.5458368</v>
      </c>
      <c r="X346" s="12">
        <v>7.717622400000001</v>
      </c>
      <c r="Y346" s="12">
        <v>4.1326768</v>
      </c>
    </row>
    <row r="347" spans="1:25" ht="11.25">
      <c r="A347" s="11">
        <f t="shared" si="8"/>
        <v>42006</v>
      </c>
      <c r="B347" s="12">
        <v>0</v>
      </c>
      <c r="C347" s="12">
        <v>0</v>
      </c>
      <c r="D347" s="12">
        <v>43.5356512</v>
      </c>
      <c r="E347" s="12">
        <v>0</v>
      </c>
      <c r="F347" s="12">
        <v>0</v>
      </c>
      <c r="G347" s="12">
        <v>0.0134688</v>
      </c>
      <c r="H347" s="12">
        <v>0.39283999999999997</v>
      </c>
      <c r="I347" s="12">
        <v>2.0135856000000003</v>
      </c>
      <c r="J347" s="12">
        <v>0</v>
      </c>
      <c r="K347" s="12">
        <v>0</v>
      </c>
      <c r="L347" s="12">
        <v>0</v>
      </c>
      <c r="M347" s="12">
        <v>0</v>
      </c>
      <c r="N347" s="12">
        <v>0</v>
      </c>
      <c r="O347" s="12">
        <v>0</v>
      </c>
      <c r="P347" s="12">
        <v>0</v>
      </c>
      <c r="Q347" s="12">
        <v>0</v>
      </c>
      <c r="R347" s="12">
        <v>0</v>
      </c>
      <c r="S347" s="12">
        <v>0</v>
      </c>
      <c r="T347" s="12">
        <v>0.0067344</v>
      </c>
      <c r="U347" s="12">
        <v>0</v>
      </c>
      <c r="V347" s="12">
        <v>0</v>
      </c>
      <c r="W347" s="12">
        <v>0</v>
      </c>
      <c r="X347" s="12">
        <v>0.0404064</v>
      </c>
      <c r="Y347" s="12">
        <v>111.8875664</v>
      </c>
    </row>
    <row r="348" spans="1:25" ht="11.25">
      <c r="A348" s="11">
        <f t="shared" si="8"/>
        <v>42007</v>
      </c>
      <c r="B348" s="12">
        <v>0</v>
      </c>
      <c r="C348" s="12">
        <v>0</v>
      </c>
      <c r="D348" s="12">
        <v>0</v>
      </c>
      <c r="E348" s="12">
        <v>0</v>
      </c>
      <c r="F348" s="12">
        <v>0</v>
      </c>
      <c r="G348" s="12">
        <v>0</v>
      </c>
      <c r="H348" s="12">
        <v>0</v>
      </c>
      <c r="I348" s="12">
        <v>0</v>
      </c>
      <c r="J348" s="12">
        <v>0</v>
      </c>
      <c r="K348" s="12">
        <v>0</v>
      </c>
      <c r="L348" s="12">
        <v>0</v>
      </c>
      <c r="M348" s="12">
        <v>0</v>
      </c>
      <c r="N348" s="12">
        <v>0</v>
      </c>
      <c r="O348" s="12">
        <v>0</v>
      </c>
      <c r="P348" s="12">
        <v>0</v>
      </c>
      <c r="Q348" s="12">
        <v>0</v>
      </c>
      <c r="R348" s="12">
        <v>0</v>
      </c>
      <c r="S348" s="12">
        <v>0</v>
      </c>
      <c r="T348" s="12">
        <v>0.0426512</v>
      </c>
      <c r="U348" s="12">
        <v>0</v>
      </c>
      <c r="V348" s="12">
        <v>0</v>
      </c>
      <c r="W348" s="12">
        <v>0</v>
      </c>
      <c r="X348" s="12">
        <v>2.7947759999999997</v>
      </c>
      <c r="Y348" s="12">
        <v>0</v>
      </c>
    </row>
    <row r="349" spans="1:25" ht="11.25">
      <c r="A349" s="11">
        <f t="shared" si="8"/>
        <v>42008</v>
      </c>
      <c r="B349" s="12">
        <v>5.2797696</v>
      </c>
      <c r="C349" s="12">
        <v>7.219276799999999</v>
      </c>
      <c r="D349" s="12">
        <v>4.0630880000000005</v>
      </c>
      <c r="E349" s="12">
        <v>1.616256</v>
      </c>
      <c r="F349" s="12">
        <v>0.40630879999999997</v>
      </c>
      <c r="G349" s="12">
        <v>9.648150399999999</v>
      </c>
      <c r="H349" s="12">
        <v>0</v>
      </c>
      <c r="I349" s="12">
        <v>0</v>
      </c>
      <c r="J349" s="12">
        <v>0</v>
      </c>
      <c r="K349" s="12">
        <v>0</v>
      </c>
      <c r="L349" s="12">
        <v>0</v>
      </c>
      <c r="M349" s="12">
        <v>0</v>
      </c>
      <c r="N349" s="12">
        <v>0</v>
      </c>
      <c r="O349" s="12">
        <v>0</v>
      </c>
      <c r="P349" s="12">
        <v>0</v>
      </c>
      <c r="Q349" s="12">
        <v>0</v>
      </c>
      <c r="R349" s="12">
        <v>0</v>
      </c>
      <c r="S349" s="12">
        <v>0</v>
      </c>
      <c r="T349" s="12">
        <v>0.3973296</v>
      </c>
      <c r="U349" s="12">
        <v>0.0067344</v>
      </c>
      <c r="V349" s="12">
        <v>0</v>
      </c>
      <c r="W349" s="12">
        <v>0.15264640000000002</v>
      </c>
      <c r="X349" s="12">
        <v>10.3328144</v>
      </c>
      <c r="Y349" s="12">
        <v>5.1203888</v>
      </c>
    </row>
    <row r="350" spans="1:25" ht="11.25">
      <c r="A350" s="11">
        <f t="shared" si="8"/>
        <v>42009</v>
      </c>
      <c r="B350" s="12">
        <v>115.0819168</v>
      </c>
      <c r="C350" s="12">
        <v>6.2113616</v>
      </c>
      <c r="D350" s="12">
        <v>0.22447999999999999</v>
      </c>
      <c r="E350" s="12">
        <v>0.056119999999999996</v>
      </c>
      <c r="F350" s="12">
        <v>4.3773599999999995</v>
      </c>
      <c r="G350" s="12">
        <v>0</v>
      </c>
      <c r="H350" s="12">
        <v>0</v>
      </c>
      <c r="I350" s="12">
        <v>0.0695888</v>
      </c>
      <c r="J350" s="12">
        <v>1.1964784</v>
      </c>
      <c r="K350" s="12">
        <v>0</v>
      </c>
      <c r="L350" s="12">
        <v>2.5276447999999996</v>
      </c>
      <c r="M350" s="12">
        <v>0</v>
      </c>
      <c r="N350" s="12">
        <v>0</v>
      </c>
      <c r="O350" s="12">
        <v>0</v>
      </c>
      <c r="P350" s="12">
        <v>0</v>
      </c>
      <c r="Q350" s="12">
        <v>0</v>
      </c>
      <c r="R350" s="12">
        <v>0</v>
      </c>
      <c r="S350" s="12">
        <v>0</v>
      </c>
      <c r="T350" s="12">
        <v>15.509323199999999</v>
      </c>
      <c r="U350" s="12">
        <v>0.4175328</v>
      </c>
      <c r="V350" s="12">
        <v>0.583648</v>
      </c>
      <c r="W350" s="12">
        <v>2.2088832</v>
      </c>
      <c r="X350" s="12">
        <v>121.2730752</v>
      </c>
      <c r="Y350" s="12">
        <v>118.3750384</v>
      </c>
    </row>
    <row r="351" spans="1:25" ht="11.25">
      <c r="A351" s="11">
        <f t="shared" si="8"/>
        <v>42010</v>
      </c>
      <c r="B351" s="12">
        <v>114.6688736</v>
      </c>
      <c r="C351" s="12">
        <v>118.19994399999999</v>
      </c>
      <c r="D351" s="12">
        <v>4.1932864</v>
      </c>
      <c r="E351" s="12">
        <v>1.133624</v>
      </c>
      <c r="F351" s="12">
        <v>0</v>
      </c>
      <c r="G351" s="12">
        <v>0</v>
      </c>
      <c r="H351" s="12">
        <v>3.5939248000000004</v>
      </c>
      <c r="I351" s="12">
        <v>0</v>
      </c>
      <c r="J351" s="12">
        <v>0</v>
      </c>
      <c r="K351" s="12">
        <v>0</v>
      </c>
      <c r="L351" s="12">
        <v>0</v>
      </c>
      <c r="M351" s="12">
        <v>0</v>
      </c>
      <c r="N351" s="12">
        <v>0</v>
      </c>
      <c r="O351" s="12">
        <v>0</v>
      </c>
      <c r="P351" s="12">
        <v>0</v>
      </c>
      <c r="Q351" s="12">
        <v>0</v>
      </c>
      <c r="R351" s="12">
        <v>0</v>
      </c>
      <c r="S351" s="12">
        <v>0</v>
      </c>
      <c r="T351" s="12">
        <v>15.884204800000001</v>
      </c>
      <c r="U351" s="12">
        <v>51.1993984</v>
      </c>
      <c r="V351" s="12">
        <v>111.3151424</v>
      </c>
      <c r="W351" s="12">
        <v>0</v>
      </c>
      <c r="X351" s="12">
        <v>11.4462352</v>
      </c>
      <c r="Y351" s="12">
        <v>6.9454112</v>
      </c>
    </row>
    <row r="352" spans="1:25" ht="11.25">
      <c r="A352" s="11">
        <f t="shared" si="8"/>
        <v>42011</v>
      </c>
      <c r="B352" s="12">
        <v>2.02032</v>
      </c>
      <c r="C352" s="12">
        <v>5.4189472</v>
      </c>
      <c r="D352" s="12">
        <v>3.2055743999999997</v>
      </c>
      <c r="E352" s="12">
        <v>19.6936304</v>
      </c>
      <c r="F352" s="12">
        <v>14.3420272</v>
      </c>
      <c r="G352" s="12">
        <v>28.0442864</v>
      </c>
      <c r="H352" s="12">
        <v>2.4400976</v>
      </c>
      <c r="I352" s="12">
        <v>0.41977760000000003</v>
      </c>
      <c r="J352" s="12">
        <v>3.1247616</v>
      </c>
      <c r="K352" s="12">
        <v>4.4536832</v>
      </c>
      <c r="L352" s="12">
        <v>0.044896</v>
      </c>
      <c r="M352" s="12">
        <v>0</v>
      </c>
      <c r="N352" s="12">
        <v>0.157136</v>
      </c>
      <c r="O352" s="12">
        <v>0.0179584</v>
      </c>
      <c r="P352" s="12">
        <v>0.1481568</v>
      </c>
      <c r="Q352" s="12">
        <v>6.206872</v>
      </c>
      <c r="R352" s="12">
        <v>14.487939200000001</v>
      </c>
      <c r="S352" s="12">
        <v>11.663980800000001</v>
      </c>
      <c r="T352" s="12">
        <v>11.356443200000001</v>
      </c>
      <c r="U352" s="12">
        <v>8.6492144</v>
      </c>
      <c r="V352" s="12">
        <v>1.1268896</v>
      </c>
      <c r="W352" s="12">
        <v>0.7946592</v>
      </c>
      <c r="X352" s="12">
        <v>0.291824</v>
      </c>
      <c r="Y352" s="12">
        <v>0.3232512</v>
      </c>
    </row>
    <row r="353" spans="1:25" ht="11.25">
      <c r="A353" s="11">
        <f t="shared" si="8"/>
        <v>42012</v>
      </c>
      <c r="B353" s="12">
        <v>7.1900944</v>
      </c>
      <c r="C353" s="12">
        <v>1.6970687999999998</v>
      </c>
      <c r="D353" s="12">
        <v>6.029532799999999</v>
      </c>
      <c r="E353" s="12">
        <v>0.26488639999999997</v>
      </c>
      <c r="F353" s="12">
        <v>0.4332463999999999</v>
      </c>
      <c r="G353" s="12">
        <v>0</v>
      </c>
      <c r="H353" s="12">
        <v>0</v>
      </c>
      <c r="I353" s="12">
        <v>0</v>
      </c>
      <c r="J353" s="12">
        <v>0</v>
      </c>
      <c r="K353" s="12">
        <v>0</v>
      </c>
      <c r="L353" s="12">
        <v>0</v>
      </c>
      <c r="M353" s="12">
        <v>0</v>
      </c>
      <c r="N353" s="12">
        <v>0</v>
      </c>
      <c r="O353" s="12">
        <v>0</v>
      </c>
      <c r="P353" s="12">
        <v>0</v>
      </c>
      <c r="Q353" s="12">
        <v>0</v>
      </c>
      <c r="R353" s="12">
        <v>0</v>
      </c>
      <c r="S353" s="12">
        <v>0</v>
      </c>
      <c r="T353" s="12">
        <v>0</v>
      </c>
      <c r="U353" s="12">
        <v>0</v>
      </c>
      <c r="V353" s="12">
        <v>0</v>
      </c>
      <c r="W353" s="12">
        <v>0</v>
      </c>
      <c r="X353" s="12">
        <v>13.7202176</v>
      </c>
      <c r="Y353" s="12">
        <v>17.408424</v>
      </c>
    </row>
    <row r="354" spans="1:25" ht="11.25">
      <c r="A354" s="11">
        <f t="shared" si="8"/>
        <v>42013</v>
      </c>
      <c r="B354" s="12">
        <v>1.8586943999999999</v>
      </c>
      <c r="C354" s="12">
        <v>0.22447999999999999</v>
      </c>
      <c r="D354" s="12">
        <v>0.2491728</v>
      </c>
      <c r="E354" s="12">
        <v>0</v>
      </c>
      <c r="F354" s="12">
        <v>0</v>
      </c>
      <c r="G354" s="12">
        <v>0</v>
      </c>
      <c r="H354" s="12">
        <v>0</v>
      </c>
      <c r="I354" s="12">
        <v>0</v>
      </c>
      <c r="J354" s="12">
        <v>0</v>
      </c>
      <c r="K354" s="12">
        <v>0</v>
      </c>
      <c r="L354" s="12">
        <v>0</v>
      </c>
      <c r="M354" s="12">
        <v>0</v>
      </c>
      <c r="N354" s="12">
        <v>0</v>
      </c>
      <c r="O354" s="12">
        <v>0</v>
      </c>
      <c r="P354" s="12">
        <v>0</v>
      </c>
      <c r="Q354" s="12">
        <v>0</v>
      </c>
      <c r="R354" s="12">
        <v>0</v>
      </c>
      <c r="S354" s="12">
        <v>0</v>
      </c>
      <c r="T354" s="12">
        <v>0.26488639999999997</v>
      </c>
      <c r="U354" s="12">
        <v>0.0067344</v>
      </c>
      <c r="V354" s="12">
        <v>0.7677216</v>
      </c>
      <c r="W354" s="12">
        <v>1.5354432</v>
      </c>
      <c r="X354" s="12">
        <v>4.2471616</v>
      </c>
      <c r="Y354" s="12">
        <v>4.671428799999999</v>
      </c>
    </row>
    <row r="355" spans="1:25" ht="11.25">
      <c r="A355" s="11">
        <f t="shared" si="8"/>
        <v>42014</v>
      </c>
      <c r="B355" s="12">
        <v>2.4311184</v>
      </c>
      <c r="C355" s="12">
        <v>32.639392</v>
      </c>
      <c r="D355" s="12">
        <v>20.8025616</v>
      </c>
      <c r="E355" s="12">
        <v>7.322537599999999</v>
      </c>
      <c r="F355" s="12">
        <v>9.605499199999999</v>
      </c>
      <c r="G355" s="12">
        <v>7.277641600000001</v>
      </c>
      <c r="H355" s="12">
        <v>1.9956272000000002</v>
      </c>
      <c r="I355" s="12">
        <v>0.6756848</v>
      </c>
      <c r="J355" s="12">
        <v>6.029532799999999</v>
      </c>
      <c r="K355" s="12">
        <v>13.0804496</v>
      </c>
      <c r="L355" s="12">
        <v>28.704257600000002</v>
      </c>
      <c r="M355" s="12">
        <v>13.6124672</v>
      </c>
      <c r="N355" s="12">
        <v>17.4802576</v>
      </c>
      <c r="O355" s="12">
        <v>16.398264</v>
      </c>
      <c r="P355" s="12">
        <v>16.9549744</v>
      </c>
      <c r="Q355" s="12">
        <v>18.732856</v>
      </c>
      <c r="R355" s="12">
        <v>13.352070399999999</v>
      </c>
      <c r="S355" s="12">
        <v>8.7614544</v>
      </c>
      <c r="T355" s="12">
        <v>26.3966032</v>
      </c>
      <c r="U355" s="12">
        <v>166.2184608</v>
      </c>
      <c r="V355" s="12">
        <v>120.92513120000001</v>
      </c>
      <c r="W355" s="12">
        <v>43.6119744</v>
      </c>
      <c r="X355" s="12">
        <v>177.9026448</v>
      </c>
      <c r="Y355" s="12">
        <v>80.7656592</v>
      </c>
    </row>
    <row r="356" spans="1:25" ht="11.25">
      <c r="A356" s="11">
        <f t="shared" si="8"/>
        <v>42015</v>
      </c>
      <c r="B356" s="12">
        <v>6.2338096</v>
      </c>
      <c r="C356" s="12">
        <v>5.791584</v>
      </c>
      <c r="D356" s="12">
        <v>78.9585952</v>
      </c>
      <c r="E356" s="12">
        <v>76.8080768</v>
      </c>
      <c r="F356" s="12">
        <v>25.307875199999998</v>
      </c>
      <c r="G356" s="12">
        <v>4.179817600000001</v>
      </c>
      <c r="H356" s="12">
        <v>6.5929776</v>
      </c>
      <c r="I356" s="12">
        <v>5.2236496</v>
      </c>
      <c r="J356" s="12">
        <v>1.638704</v>
      </c>
      <c r="K356" s="12">
        <v>6.682769599999999</v>
      </c>
      <c r="L356" s="12">
        <v>22.077607999999998</v>
      </c>
      <c r="M356" s="12">
        <v>11.610105599999999</v>
      </c>
      <c r="N356" s="12">
        <v>18.609392</v>
      </c>
      <c r="O356" s="12">
        <v>8.844512</v>
      </c>
      <c r="P356" s="12">
        <v>10.4989296</v>
      </c>
      <c r="Q356" s="12">
        <v>5.10692</v>
      </c>
      <c r="R356" s="12">
        <v>3.6814719999999994</v>
      </c>
      <c r="S356" s="12">
        <v>2.5725408</v>
      </c>
      <c r="T356" s="12">
        <v>5.5513904</v>
      </c>
      <c r="U356" s="12">
        <v>1.6633968000000001</v>
      </c>
      <c r="V356" s="12">
        <v>115.69923679999998</v>
      </c>
      <c r="W356" s="12">
        <v>3.3986272</v>
      </c>
      <c r="X356" s="12">
        <v>121.85896800000002</v>
      </c>
      <c r="Y356" s="12">
        <v>118.43564800000001</v>
      </c>
    </row>
    <row r="357" spans="1:25" ht="11.25">
      <c r="A357" s="11">
        <f t="shared" si="8"/>
        <v>42016</v>
      </c>
      <c r="B357" s="12">
        <v>143.83331520000002</v>
      </c>
      <c r="C357" s="12">
        <v>122.4291472</v>
      </c>
      <c r="D357" s="12">
        <v>32.5922512</v>
      </c>
      <c r="E357" s="12">
        <v>51.729171199999996</v>
      </c>
      <c r="F357" s="12">
        <v>214.87225600000002</v>
      </c>
      <c r="G357" s="12">
        <v>10.1262928</v>
      </c>
      <c r="H357" s="12">
        <v>9.113888</v>
      </c>
      <c r="I357" s="12">
        <v>1.111176</v>
      </c>
      <c r="J357" s="12">
        <v>0.5634448</v>
      </c>
      <c r="K357" s="12">
        <v>1.3603488</v>
      </c>
      <c r="L357" s="12">
        <v>0.2738656</v>
      </c>
      <c r="M357" s="12">
        <v>0</v>
      </c>
      <c r="N357" s="12">
        <v>7.6480336</v>
      </c>
      <c r="O357" s="12">
        <v>6.191158399999999</v>
      </c>
      <c r="P357" s="12">
        <v>1.7374752</v>
      </c>
      <c r="Q357" s="12">
        <v>3.9800304</v>
      </c>
      <c r="R357" s="12">
        <v>0.0067344</v>
      </c>
      <c r="S357" s="12">
        <v>51.7785568</v>
      </c>
      <c r="T357" s="12">
        <v>0.6262992000000001</v>
      </c>
      <c r="U357" s="12">
        <v>0</v>
      </c>
      <c r="V357" s="12">
        <v>0</v>
      </c>
      <c r="W357" s="12">
        <v>112.9179296</v>
      </c>
      <c r="X357" s="12">
        <v>121.66816</v>
      </c>
      <c r="Y357" s="12">
        <v>6.6805248</v>
      </c>
    </row>
    <row r="358" spans="1:25" ht="11.25">
      <c r="A358" s="11">
        <f t="shared" si="8"/>
        <v>42017</v>
      </c>
      <c r="B358" s="12">
        <v>0</v>
      </c>
      <c r="C358" s="12">
        <v>0</v>
      </c>
      <c r="D358" s="12">
        <v>0</v>
      </c>
      <c r="E358" s="12">
        <v>0</v>
      </c>
      <c r="F358" s="12">
        <v>0</v>
      </c>
      <c r="G358" s="12">
        <v>0</v>
      </c>
      <c r="H358" s="12">
        <v>0.0538752</v>
      </c>
      <c r="I358" s="12">
        <v>0.1504016</v>
      </c>
      <c r="J358" s="12">
        <v>0</v>
      </c>
      <c r="K358" s="12">
        <v>0</v>
      </c>
      <c r="L358" s="12">
        <v>0</v>
      </c>
      <c r="M358" s="12">
        <v>0</v>
      </c>
      <c r="N358" s="12">
        <v>0</v>
      </c>
      <c r="O358" s="12">
        <v>0</v>
      </c>
      <c r="P358" s="12">
        <v>0</v>
      </c>
      <c r="Q358" s="12">
        <v>0</v>
      </c>
      <c r="R358" s="12">
        <v>0</v>
      </c>
      <c r="S358" s="12">
        <v>0.50508</v>
      </c>
      <c r="T358" s="12">
        <v>163.3361376</v>
      </c>
      <c r="U358" s="12">
        <v>116.73408959999999</v>
      </c>
      <c r="V358" s="12">
        <v>11.188083200000001</v>
      </c>
      <c r="W358" s="12">
        <v>118.07423519999999</v>
      </c>
      <c r="X358" s="12">
        <v>118.26504320000001</v>
      </c>
      <c r="Y358" s="12">
        <v>2.6870256</v>
      </c>
    </row>
    <row r="359" spans="1:25" ht="11.25">
      <c r="A359" s="11">
        <f t="shared" si="8"/>
        <v>42018</v>
      </c>
      <c r="B359" s="12">
        <v>3.1853711999999996</v>
      </c>
      <c r="C359" s="12">
        <v>2.3323472</v>
      </c>
      <c r="D359" s="12">
        <v>0</v>
      </c>
      <c r="E359" s="12">
        <v>0</v>
      </c>
      <c r="F359" s="12">
        <v>0</v>
      </c>
      <c r="G359" s="12">
        <v>0</v>
      </c>
      <c r="H359" s="12">
        <v>0</v>
      </c>
      <c r="I359" s="12">
        <v>0</v>
      </c>
      <c r="J359" s="12">
        <v>0</v>
      </c>
      <c r="K359" s="12">
        <v>0</v>
      </c>
      <c r="L359" s="12">
        <v>0</v>
      </c>
      <c r="M359" s="12">
        <v>0</v>
      </c>
      <c r="N359" s="12">
        <v>0</v>
      </c>
      <c r="O359" s="12">
        <v>0</v>
      </c>
      <c r="P359" s="12">
        <v>0</v>
      </c>
      <c r="Q359" s="12">
        <v>0</v>
      </c>
      <c r="R359" s="12">
        <v>0</v>
      </c>
      <c r="S359" s="12">
        <v>0</v>
      </c>
      <c r="T359" s="12">
        <v>0.23570400000000002</v>
      </c>
      <c r="U359" s="12">
        <v>1.032608</v>
      </c>
      <c r="V359" s="12">
        <v>5.44364</v>
      </c>
      <c r="W359" s="12">
        <v>1.73972</v>
      </c>
      <c r="X359" s="12">
        <v>9.899568</v>
      </c>
      <c r="Y359" s="12">
        <v>9.1071536</v>
      </c>
    </row>
    <row r="360" spans="1:25" ht="11.25">
      <c r="A360" s="11">
        <f t="shared" si="8"/>
        <v>42019</v>
      </c>
      <c r="B360" s="12">
        <v>8.0274048</v>
      </c>
      <c r="C360" s="12">
        <v>31.169047999999997</v>
      </c>
      <c r="D360" s="12">
        <v>19.1638576</v>
      </c>
      <c r="E360" s="12">
        <v>4.5816368</v>
      </c>
      <c r="F360" s="12">
        <v>0</v>
      </c>
      <c r="G360" s="12">
        <v>0</v>
      </c>
      <c r="H360" s="12">
        <v>0</v>
      </c>
      <c r="I360" s="12">
        <v>0</v>
      </c>
      <c r="J360" s="12">
        <v>0</v>
      </c>
      <c r="K360" s="12">
        <v>0</v>
      </c>
      <c r="L360" s="12">
        <v>0</v>
      </c>
      <c r="M360" s="12">
        <v>0</v>
      </c>
      <c r="N360" s="12">
        <v>0</v>
      </c>
      <c r="O360" s="12">
        <v>0</v>
      </c>
      <c r="P360" s="12">
        <v>2.7880416</v>
      </c>
      <c r="Q360" s="12">
        <v>0.26488639999999997</v>
      </c>
      <c r="R360" s="12">
        <v>8.0274048</v>
      </c>
      <c r="S360" s="12">
        <v>3.1404752</v>
      </c>
      <c r="T360" s="12">
        <v>5.324665599999999</v>
      </c>
      <c r="U360" s="12">
        <v>6.2427888</v>
      </c>
      <c r="V360" s="12">
        <v>3.7196336</v>
      </c>
      <c r="W360" s="12">
        <v>2.3188784</v>
      </c>
      <c r="X360" s="12">
        <v>24.4615856</v>
      </c>
      <c r="Y360" s="12">
        <v>14.0322448</v>
      </c>
    </row>
    <row r="361" spans="1:25" ht="11.25">
      <c r="A361" s="11">
        <f t="shared" si="8"/>
        <v>42020</v>
      </c>
      <c r="B361" s="12">
        <v>3.7757536000000003</v>
      </c>
      <c r="C361" s="12">
        <v>0.8956752</v>
      </c>
      <c r="D361" s="12">
        <v>0</v>
      </c>
      <c r="E361" s="12">
        <v>0</v>
      </c>
      <c r="F361" s="12">
        <v>0</v>
      </c>
      <c r="G361" s="12">
        <v>0</v>
      </c>
      <c r="H361" s="12">
        <v>0</v>
      </c>
      <c r="I361" s="12">
        <v>0.2761104</v>
      </c>
      <c r="J361" s="12">
        <v>0</v>
      </c>
      <c r="K361" s="12">
        <v>0</v>
      </c>
      <c r="L361" s="12">
        <v>0.145912</v>
      </c>
      <c r="M361" s="12">
        <v>0</v>
      </c>
      <c r="N361" s="12">
        <v>0</v>
      </c>
      <c r="O361" s="12">
        <v>0</v>
      </c>
      <c r="P361" s="12">
        <v>0</v>
      </c>
      <c r="Q361" s="12">
        <v>0</v>
      </c>
      <c r="R361" s="12">
        <v>0</v>
      </c>
      <c r="S361" s="12">
        <v>0</v>
      </c>
      <c r="T361" s="12">
        <v>4.6220432</v>
      </c>
      <c r="U361" s="12">
        <v>5.72424</v>
      </c>
      <c r="V361" s="12">
        <v>6.781540799999999</v>
      </c>
      <c r="W361" s="12">
        <v>2.5523376</v>
      </c>
      <c r="X361" s="12">
        <v>13.365539199999999</v>
      </c>
      <c r="Y361" s="12">
        <v>12.5619008</v>
      </c>
    </row>
    <row r="362" spans="1:25" ht="11.25">
      <c r="A362" s="11">
        <f t="shared" si="8"/>
        <v>42021</v>
      </c>
      <c r="B362" s="12">
        <v>12.941272000000001</v>
      </c>
      <c r="C362" s="12">
        <v>12.624755200000001</v>
      </c>
      <c r="D362" s="12">
        <v>5.073248</v>
      </c>
      <c r="E362" s="12">
        <v>1.3850416</v>
      </c>
      <c r="F362" s="12">
        <v>1.414224</v>
      </c>
      <c r="G362" s="12">
        <v>0</v>
      </c>
      <c r="H362" s="12">
        <v>0</v>
      </c>
      <c r="I362" s="12">
        <v>0.0089792</v>
      </c>
      <c r="J362" s="12">
        <v>0</v>
      </c>
      <c r="K362" s="12">
        <v>0.0134688</v>
      </c>
      <c r="L362" s="12">
        <v>0</v>
      </c>
      <c r="M362" s="12">
        <v>0</v>
      </c>
      <c r="N362" s="12">
        <v>0</v>
      </c>
      <c r="O362" s="12">
        <v>0</v>
      </c>
      <c r="P362" s="12">
        <v>0</v>
      </c>
      <c r="Q362" s="12">
        <v>0</v>
      </c>
      <c r="R362" s="12">
        <v>0</v>
      </c>
      <c r="S362" s="12">
        <v>0.5477312</v>
      </c>
      <c r="T362" s="12">
        <v>0.0246928</v>
      </c>
      <c r="U362" s="12">
        <v>1.3154528</v>
      </c>
      <c r="V362" s="12">
        <v>0.0022448</v>
      </c>
      <c r="W362" s="12">
        <v>0.3232512</v>
      </c>
      <c r="X362" s="12">
        <v>5.959944</v>
      </c>
      <c r="Y362" s="12">
        <v>1.2548432</v>
      </c>
    </row>
    <row r="363" spans="1:25" ht="11.25">
      <c r="A363" s="11">
        <f t="shared" si="8"/>
        <v>42022</v>
      </c>
      <c r="B363" s="12">
        <v>0</v>
      </c>
      <c r="C363" s="12">
        <v>0</v>
      </c>
      <c r="D363" s="12">
        <v>0</v>
      </c>
      <c r="E363" s="12">
        <v>0</v>
      </c>
      <c r="F363" s="12">
        <v>0</v>
      </c>
      <c r="G363" s="12">
        <v>0</v>
      </c>
      <c r="H363" s="12">
        <v>0</v>
      </c>
      <c r="I363" s="12">
        <v>0.0179584</v>
      </c>
      <c r="J363" s="12">
        <v>50.3890256</v>
      </c>
      <c r="K363" s="12">
        <v>51.125319999999995</v>
      </c>
      <c r="L363" s="12">
        <v>2.2313312</v>
      </c>
      <c r="M363" s="12">
        <v>0</v>
      </c>
      <c r="N363" s="12">
        <v>0</v>
      </c>
      <c r="O363" s="12">
        <v>0</v>
      </c>
      <c r="P363" s="12">
        <v>0</v>
      </c>
      <c r="Q363" s="12">
        <v>0</v>
      </c>
      <c r="R363" s="12">
        <v>0</v>
      </c>
      <c r="S363" s="12">
        <v>0.2806</v>
      </c>
      <c r="T363" s="12">
        <v>159.908328</v>
      </c>
      <c r="U363" s="12">
        <v>5.537921600000001</v>
      </c>
      <c r="V363" s="12">
        <v>0</v>
      </c>
      <c r="W363" s="12">
        <v>0.0179584</v>
      </c>
      <c r="X363" s="12">
        <v>0.6105856000000001</v>
      </c>
      <c r="Y363" s="12">
        <v>0</v>
      </c>
    </row>
    <row r="364" spans="1:25" ht="11.25">
      <c r="A364" s="11">
        <f t="shared" si="8"/>
        <v>42023</v>
      </c>
      <c r="B364" s="12">
        <v>0.2087664</v>
      </c>
      <c r="C364" s="12">
        <v>0</v>
      </c>
      <c r="D364" s="12">
        <v>1.2525984000000001</v>
      </c>
      <c r="E364" s="12">
        <v>0.038161600000000004</v>
      </c>
      <c r="F364" s="12">
        <v>0</v>
      </c>
      <c r="G364" s="12">
        <v>0</v>
      </c>
      <c r="H364" s="12">
        <v>0</v>
      </c>
      <c r="I364" s="12">
        <v>0</v>
      </c>
      <c r="J364" s="12">
        <v>0</v>
      </c>
      <c r="K364" s="12">
        <v>0.08305760000000001</v>
      </c>
      <c r="L364" s="12">
        <v>0.0695888</v>
      </c>
      <c r="M364" s="12">
        <v>0</v>
      </c>
      <c r="N364" s="12">
        <v>0</v>
      </c>
      <c r="O364" s="12">
        <v>0</v>
      </c>
      <c r="P364" s="12">
        <v>0</v>
      </c>
      <c r="Q364" s="12">
        <v>0</v>
      </c>
      <c r="R364" s="12">
        <v>0</v>
      </c>
      <c r="S364" s="12">
        <v>0.6824192</v>
      </c>
      <c r="T364" s="12">
        <v>4.386339199999999</v>
      </c>
      <c r="U364" s="12">
        <v>4.7051008</v>
      </c>
      <c r="V364" s="12">
        <v>6.431352</v>
      </c>
      <c r="W364" s="12">
        <v>5.6613856</v>
      </c>
      <c r="X364" s="12">
        <v>5.8926</v>
      </c>
      <c r="Y364" s="12">
        <v>2.9810944</v>
      </c>
    </row>
    <row r="365" spans="1:25" ht="11.25">
      <c r="A365" s="11">
        <f t="shared" si="8"/>
        <v>42024</v>
      </c>
      <c r="B365" s="12">
        <v>8.4426928</v>
      </c>
      <c r="C365" s="12">
        <v>4.4604176</v>
      </c>
      <c r="D365" s="12">
        <v>9.9826256</v>
      </c>
      <c r="E365" s="12">
        <v>8.4269792</v>
      </c>
      <c r="F365" s="12">
        <v>3.0057872000000003</v>
      </c>
      <c r="G365" s="12">
        <v>0</v>
      </c>
      <c r="H365" s="12">
        <v>0</v>
      </c>
      <c r="I365" s="12">
        <v>0</v>
      </c>
      <c r="J365" s="12">
        <v>0.47814239999999997</v>
      </c>
      <c r="K365" s="12">
        <v>0.5342623999999999</v>
      </c>
      <c r="L365" s="12">
        <v>0</v>
      </c>
      <c r="M365" s="12">
        <v>0</v>
      </c>
      <c r="N365" s="12">
        <v>0</v>
      </c>
      <c r="O365" s="12">
        <v>0</v>
      </c>
      <c r="P365" s="12">
        <v>0</v>
      </c>
      <c r="Q365" s="12">
        <v>0</v>
      </c>
      <c r="R365" s="12">
        <v>0.2850896</v>
      </c>
      <c r="S365" s="12">
        <v>3.1921055999999997</v>
      </c>
      <c r="T365" s="12">
        <v>55.794504</v>
      </c>
      <c r="U365" s="12">
        <v>8.224947199999999</v>
      </c>
      <c r="V365" s="12">
        <v>9.6503952</v>
      </c>
      <c r="W365" s="12">
        <v>124.732312</v>
      </c>
      <c r="X365" s="12">
        <v>124.20253919999999</v>
      </c>
      <c r="Y365" s="12">
        <v>7.621096</v>
      </c>
    </row>
    <row r="366" spans="1:25" ht="11.25">
      <c r="A366" s="11">
        <f t="shared" si="8"/>
        <v>42025</v>
      </c>
      <c r="B366" s="12">
        <v>7.1317296</v>
      </c>
      <c r="C366" s="12">
        <v>0</v>
      </c>
      <c r="D366" s="12">
        <v>0</v>
      </c>
      <c r="E366" s="12">
        <v>0</v>
      </c>
      <c r="F366" s="12">
        <v>0</v>
      </c>
      <c r="G366" s="12">
        <v>0</v>
      </c>
      <c r="H366" s="12">
        <v>0</v>
      </c>
      <c r="I366" s="12">
        <v>0</v>
      </c>
      <c r="J366" s="12">
        <v>0.0965264</v>
      </c>
      <c r="K366" s="12">
        <v>0.0808128</v>
      </c>
      <c r="L366" s="12">
        <v>0</v>
      </c>
      <c r="M366" s="12">
        <v>0</v>
      </c>
      <c r="N366" s="12">
        <v>0</v>
      </c>
      <c r="O366" s="12">
        <v>0</v>
      </c>
      <c r="P366" s="12">
        <v>0</v>
      </c>
      <c r="Q366" s="12">
        <v>0</v>
      </c>
      <c r="R366" s="12">
        <v>0</v>
      </c>
      <c r="S366" s="12">
        <v>0.2042768</v>
      </c>
      <c r="T366" s="12">
        <v>16.5688688</v>
      </c>
      <c r="U366" s="12">
        <v>5.0665135999999995</v>
      </c>
      <c r="V366" s="12">
        <v>5.8926</v>
      </c>
      <c r="W366" s="12">
        <v>6.0340224</v>
      </c>
      <c r="X366" s="12">
        <v>7.4460016</v>
      </c>
      <c r="Y366" s="12">
        <v>6.3684975999999995</v>
      </c>
    </row>
    <row r="367" spans="1:25" ht="11.25">
      <c r="A367" s="11">
        <f t="shared" si="8"/>
        <v>42026</v>
      </c>
      <c r="B367" s="12">
        <v>8.2518848</v>
      </c>
      <c r="C367" s="12">
        <v>4.1371664</v>
      </c>
      <c r="D367" s="12">
        <v>0</v>
      </c>
      <c r="E367" s="12">
        <v>3.5220911999999998</v>
      </c>
      <c r="F367" s="12">
        <v>0.8238416</v>
      </c>
      <c r="G367" s="12">
        <v>0</v>
      </c>
      <c r="H367" s="12">
        <v>26.219264</v>
      </c>
      <c r="I367" s="12">
        <v>20.070756799999998</v>
      </c>
      <c r="J367" s="12">
        <v>0.381616</v>
      </c>
      <c r="K367" s="12">
        <v>1.7756367999999998</v>
      </c>
      <c r="L367" s="12">
        <v>1.7756367999999998</v>
      </c>
      <c r="M367" s="12">
        <v>0</v>
      </c>
      <c r="N367" s="12">
        <v>23.0406272</v>
      </c>
      <c r="O367" s="12">
        <v>8.4269792</v>
      </c>
      <c r="P367" s="12">
        <v>23.056340799999997</v>
      </c>
      <c r="Q367" s="12">
        <v>0.0089792</v>
      </c>
      <c r="R367" s="12">
        <v>20.685832</v>
      </c>
      <c r="S367" s="12">
        <v>6.170955199999999</v>
      </c>
      <c r="T367" s="12">
        <v>36.6755424</v>
      </c>
      <c r="U367" s="12">
        <v>11.8817264</v>
      </c>
      <c r="V367" s="12">
        <v>24.7017792</v>
      </c>
      <c r="W367" s="12">
        <v>23.098992</v>
      </c>
      <c r="X367" s="12">
        <v>135.20205919999998</v>
      </c>
      <c r="Y367" s="12">
        <v>79.55346719999999</v>
      </c>
    </row>
    <row r="368" spans="1:25" ht="11.25">
      <c r="A368" s="11">
        <f t="shared" si="8"/>
        <v>42027</v>
      </c>
      <c r="B368" s="12">
        <v>8.2204576</v>
      </c>
      <c r="C368" s="12">
        <v>50.4945312</v>
      </c>
      <c r="D368" s="12">
        <v>24.2079232</v>
      </c>
      <c r="E368" s="12">
        <v>6.3482944</v>
      </c>
      <c r="F368" s="12">
        <v>0</v>
      </c>
      <c r="G368" s="12">
        <v>0</v>
      </c>
      <c r="H368" s="12">
        <v>0</v>
      </c>
      <c r="I368" s="12">
        <v>0</v>
      </c>
      <c r="J368" s="12">
        <v>0.134688</v>
      </c>
      <c r="K368" s="12">
        <v>0.2828448</v>
      </c>
      <c r="L368" s="12">
        <v>0.1369328</v>
      </c>
      <c r="M368" s="12">
        <v>0</v>
      </c>
      <c r="N368" s="12">
        <v>0</v>
      </c>
      <c r="O368" s="12">
        <v>0</v>
      </c>
      <c r="P368" s="12">
        <v>0</v>
      </c>
      <c r="Q368" s="12">
        <v>0</v>
      </c>
      <c r="R368" s="12">
        <v>0</v>
      </c>
      <c r="S368" s="12">
        <v>2.7970208000000003</v>
      </c>
      <c r="T368" s="12">
        <v>165.42829120000002</v>
      </c>
      <c r="U368" s="12">
        <v>121.6614256</v>
      </c>
      <c r="V368" s="12">
        <v>12.4339472</v>
      </c>
      <c r="W368" s="12">
        <v>13.9042912</v>
      </c>
      <c r="X368" s="12">
        <v>8.150868800000001</v>
      </c>
      <c r="Y368" s="12">
        <v>5.3785408</v>
      </c>
    </row>
    <row r="369" spans="1:25" ht="11.25">
      <c r="A369" s="11">
        <f t="shared" si="8"/>
        <v>42028</v>
      </c>
      <c r="B369" s="12">
        <v>7.475184</v>
      </c>
      <c r="C369" s="12">
        <v>5.6883232</v>
      </c>
      <c r="D369" s="12">
        <v>1.1515824000000001</v>
      </c>
      <c r="E369" s="12">
        <v>0.36814719999999995</v>
      </c>
      <c r="F369" s="12">
        <v>0</v>
      </c>
      <c r="G369" s="12">
        <v>0</v>
      </c>
      <c r="H369" s="12">
        <v>0</v>
      </c>
      <c r="I369" s="12">
        <v>0.1301984</v>
      </c>
      <c r="J369" s="12">
        <v>0.4220224</v>
      </c>
      <c r="K369" s="12">
        <v>2.4580559999999996</v>
      </c>
      <c r="L369" s="12">
        <v>0.089792</v>
      </c>
      <c r="M369" s="12">
        <v>0</v>
      </c>
      <c r="N369" s="12">
        <v>0</v>
      </c>
      <c r="O369" s="12">
        <v>0</v>
      </c>
      <c r="P369" s="12">
        <v>0</v>
      </c>
      <c r="Q369" s="12">
        <v>0</v>
      </c>
      <c r="R369" s="12">
        <v>0</v>
      </c>
      <c r="S369" s="12">
        <v>0</v>
      </c>
      <c r="T369" s="12">
        <v>63.943128</v>
      </c>
      <c r="U369" s="12">
        <v>12.871683200000001</v>
      </c>
      <c r="V369" s="12">
        <v>6.3572736</v>
      </c>
      <c r="W369" s="12">
        <v>10.3283248</v>
      </c>
      <c r="X369" s="12">
        <v>145.945672</v>
      </c>
      <c r="Y369" s="12">
        <v>146.24423040000002</v>
      </c>
    </row>
    <row r="370" spans="1:25" ht="11.25">
      <c r="A370" s="11">
        <f t="shared" si="8"/>
        <v>42029</v>
      </c>
      <c r="B370" s="12">
        <v>10.090376000000001</v>
      </c>
      <c r="C370" s="12">
        <v>120.11924800000001</v>
      </c>
      <c r="D370" s="12">
        <v>8.799616</v>
      </c>
      <c r="E370" s="12">
        <v>13.486758400000001</v>
      </c>
      <c r="F370" s="12">
        <v>2.9249744</v>
      </c>
      <c r="G370" s="12">
        <v>0.30978239999999996</v>
      </c>
      <c r="H370" s="12">
        <v>0</v>
      </c>
      <c r="I370" s="12">
        <v>2.6353952</v>
      </c>
      <c r="J370" s="12">
        <v>1.9013456000000002</v>
      </c>
      <c r="K370" s="12">
        <v>1.9170591999999997</v>
      </c>
      <c r="L370" s="12">
        <v>0</v>
      </c>
      <c r="M370" s="12">
        <v>0</v>
      </c>
      <c r="N370" s="12">
        <v>0</v>
      </c>
      <c r="O370" s="12">
        <v>0</v>
      </c>
      <c r="P370" s="12">
        <v>0</v>
      </c>
      <c r="Q370" s="12">
        <v>0</v>
      </c>
      <c r="R370" s="12">
        <v>0</v>
      </c>
      <c r="S370" s="12">
        <v>1.9125695999999999</v>
      </c>
      <c r="T370" s="12">
        <v>0</v>
      </c>
      <c r="U370" s="12">
        <v>0</v>
      </c>
      <c r="V370" s="12">
        <v>3.9643167999999998</v>
      </c>
      <c r="W370" s="12">
        <v>4.2045104</v>
      </c>
      <c r="X370" s="12">
        <v>8.2563744</v>
      </c>
      <c r="Y370" s="12">
        <v>7.2462144</v>
      </c>
    </row>
    <row r="371" spans="1:25" ht="11.25">
      <c r="A371" s="11">
        <f t="shared" si="8"/>
        <v>42030</v>
      </c>
      <c r="B371" s="12">
        <v>7.0441823999999995</v>
      </c>
      <c r="C371" s="12">
        <v>2.5254</v>
      </c>
      <c r="D371" s="12">
        <v>3.1921055999999997</v>
      </c>
      <c r="E371" s="12">
        <v>3.3896479999999998</v>
      </c>
      <c r="F371" s="12">
        <v>0</v>
      </c>
      <c r="G371" s="12">
        <v>0</v>
      </c>
      <c r="H371" s="12">
        <v>0</v>
      </c>
      <c r="I371" s="12">
        <v>0.0359168</v>
      </c>
      <c r="J371" s="12">
        <v>0</v>
      </c>
      <c r="K371" s="12">
        <v>0</v>
      </c>
      <c r="L371" s="12">
        <v>0.0067344</v>
      </c>
      <c r="M371" s="12">
        <v>0</v>
      </c>
      <c r="N371" s="12">
        <v>0</v>
      </c>
      <c r="O371" s="12">
        <v>0</v>
      </c>
      <c r="P371" s="12">
        <v>0</v>
      </c>
      <c r="Q371" s="12">
        <v>0</v>
      </c>
      <c r="R371" s="12">
        <v>0</v>
      </c>
      <c r="S371" s="12">
        <v>0</v>
      </c>
      <c r="T371" s="12">
        <v>1.8856320000000002</v>
      </c>
      <c r="U371" s="12">
        <v>0.4310016</v>
      </c>
      <c r="V371" s="12">
        <v>7.7468048</v>
      </c>
      <c r="W371" s="12">
        <v>7.8321072</v>
      </c>
      <c r="X371" s="12">
        <v>5.6277136</v>
      </c>
      <c r="Y371" s="12">
        <v>8.0633216</v>
      </c>
    </row>
    <row r="372" spans="1:25" ht="11.25">
      <c r="A372" s="11">
        <f t="shared" si="8"/>
        <v>42031</v>
      </c>
      <c r="B372" s="12">
        <v>8.260864</v>
      </c>
      <c r="C372" s="12">
        <v>2.8239584</v>
      </c>
      <c r="D372" s="12">
        <v>0</v>
      </c>
      <c r="E372" s="12">
        <v>0</v>
      </c>
      <c r="F372" s="12">
        <v>0</v>
      </c>
      <c r="G372" s="12">
        <v>0</v>
      </c>
      <c r="H372" s="12">
        <v>0</v>
      </c>
      <c r="I372" s="12">
        <v>0</v>
      </c>
      <c r="J372" s="12">
        <v>0.0044896</v>
      </c>
      <c r="K372" s="12">
        <v>2.0943984</v>
      </c>
      <c r="L372" s="12">
        <v>0</v>
      </c>
      <c r="M372" s="12">
        <v>0.067344</v>
      </c>
      <c r="N372" s="12">
        <v>0</v>
      </c>
      <c r="O372" s="12">
        <v>0</v>
      </c>
      <c r="P372" s="12">
        <v>0</v>
      </c>
      <c r="Q372" s="12">
        <v>0</v>
      </c>
      <c r="R372" s="12">
        <v>0.1863184</v>
      </c>
      <c r="S372" s="12">
        <v>2.1033775999999995</v>
      </c>
      <c r="T372" s="12">
        <v>157.50190239999998</v>
      </c>
      <c r="U372" s="12">
        <v>113.26362879999999</v>
      </c>
      <c r="V372" s="12">
        <v>119.8251792</v>
      </c>
      <c r="W372" s="12">
        <v>117.8093488</v>
      </c>
      <c r="X372" s="12">
        <v>117.38508159999999</v>
      </c>
      <c r="Y372" s="12">
        <v>115.49720479999999</v>
      </c>
    </row>
    <row r="373" spans="1:25" ht="11.25">
      <c r="A373" s="11">
        <f t="shared" si="8"/>
        <v>42032</v>
      </c>
      <c r="B373" s="12">
        <v>11.56072</v>
      </c>
      <c r="C373" s="12">
        <v>10.2115952</v>
      </c>
      <c r="D373" s="12">
        <v>6.992552</v>
      </c>
      <c r="E373" s="12">
        <v>0.067344</v>
      </c>
      <c r="F373" s="12">
        <v>0.10326080000000001</v>
      </c>
      <c r="G373" s="12">
        <v>16.7529424</v>
      </c>
      <c r="H373" s="12">
        <v>1.3670832</v>
      </c>
      <c r="I373" s="12">
        <v>155.3266912</v>
      </c>
      <c r="J373" s="12">
        <v>155.00343999999998</v>
      </c>
      <c r="K373" s="12">
        <v>156.08992320000002</v>
      </c>
      <c r="L373" s="12">
        <v>156.33460639999998</v>
      </c>
      <c r="M373" s="12">
        <v>157.70842399999998</v>
      </c>
      <c r="N373" s="12">
        <v>79.7061136</v>
      </c>
      <c r="O373" s="12">
        <v>90.57768</v>
      </c>
      <c r="P373" s="12">
        <v>88.4294064</v>
      </c>
      <c r="Q373" s="12">
        <v>69.7885872</v>
      </c>
      <c r="R373" s="12">
        <v>60.9418304</v>
      </c>
      <c r="S373" s="12">
        <v>162.0476224</v>
      </c>
      <c r="T373" s="12">
        <v>119.8925232</v>
      </c>
      <c r="U373" s="12">
        <v>117.25488320000001</v>
      </c>
      <c r="V373" s="12">
        <v>15.444223999999998</v>
      </c>
      <c r="W373" s="12">
        <v>9.843448</v>
      </c>
      <c r="X373" s="12">
        <v>17.1233344</v>
      </c>
      <c r="Y373" s="12">
        <v>119.40764639999999</v>
      </c>
    </row>
    <row r="374" spans="1:25" ht="11.25">
      <c r="A374" s="11">
        <f t="shared" si="8"/>
        <v>42033</v>
      </c>
      <c r="B374" s="12">
        <v>120.3931136</v>
      </c>
      <c r="C374" s="12">
        <v>11.6550016</v>
      </c>
      <c r="D374" s="12">
        <v>0</v>
      </c>
      <c r="E374" s="12">
        <v>0.49610079999999995</v>
      </c>
      <c r="F374" s="12">
        <v>0.9495504000000001</v>
      </c>
      <c r="G374" s="12">
        <v>16.952729599999998</v>
      </c>
      <c r="H374" s="12">
        <v>16.894364799999998</v>
      </c>
      <c r="I374" s="12">
        <v>50.83125119999999</v>
      </c>
      <c r="J374" s="12">
        <v>49.217240000000004</v>
      </c>
      <c r="K374" s="12">
        <v>0.12121920000000001</v>
      </c>
      <c r="L374" s="12">
        <v>0</v>
      </c>
      <c r="M374" s="12">
        <v>0</v>
      </c>
      <c r="N374" s="12">
        <v>0</v>
      </c>
      <c r="O374" s="12">
        <v>0</v>
      </c>
      <c r="P374" s="12">
        <v>0</v>
      </c>
      <c r="Q374" s="12">
        <v>0</v>
      </c>
      <c r="R374" s="12">
        <v>79.6746864</v>
      </c>
      <c r="S374" s="12">
        <v>48.9388848</v>
      </c>
      <c r="T374" s="12">
        <v>52.7685136</v>
      </c>
      <c r="U374" s="12">
        <v>5.398744</v>
      </c>
      <c r="V374" s="12">
        <v>13.300439999999998</v>
      </c>
      <c r="W374" s="12">
        <v>13.423904</v>
      </c>
      <c r="X374" s="12">
        <v>14.063672</v>
      </c>
      <c r="Y374" s="12">
        <v>15.3925936</v>
      </c>
    </row>
    <row r="375" spans="1:25" ht="11.25">
      <c r="A375" s="11">
        <f t="shared" si="8"/>
        <v>42034</v>
      </c>
      <c r="B375" s="12">
        <v>12.945761599999999</v>
      </c>
      <c r="C375" s="12">
        <v>15.6036048</v>
      </c>
      <c r="D375" s="12">
        <v>13.558591999999999</v>
      </c>
      <c r="E375" s="12">
        <v>9.809776000000001</v>
      </c>
      <c r="F375" s="12">
        <v>5.49976</v>
      </c>
      <c r="G375" s="12">
        <v>59.21333439999999</v>
      </c>
      <c r="H375" s="12">
        <v>68.9422976</v>
      </c>
      <c r="I375" s="12">
        <v>1.7284959999999998</v>
      </c>
      <c r="J375" s="12">
        <v>58.45010239999999</v>
      </c>
      <c r="K375" s="12">
        <v>51.9469168</v>
      </c>
      <c r="L375" s="12">
        <v>49.42376159999999</v>
      </c>
      <c r="M375" s="12">
        <v>0.2267248</v>
      </c>
      <c r="N375" s="12">
        <v>0</v>
      </c>
      <c r="O375" s="12">
        <v>0</v>
      </c>
      <c r="P375" s="12">
        <v>0.4669184</v>
      </c>
      <c r="Q375" s="12">
        <v>0</v>
      </c>
      <c r="R375" s="12">
        <v>60.08431680000001</v>
      </c>
      <c r="S375" s="12">
        <v>47.769344000000004</v>
      </c>
      <c r="T375" s="12">
        <v>160.4448352</v>
      </c>
      <c r="U375" s="12">
        <v>10.718919999999999</v>
      </c>
      <c r="V375" s="12">
        <v>8.5459536</v>
      </c>
      <c r="W375" s="12">
        <v>7.5672208</v>
      </c>
      <c r="X375" s="12">
        <v>8.2967808</v>
      </c>
      <c r="Y375" s="12">
        <v>11.455214400000001</v>
      </c>
    </row>
    <row r="376" spans="1:25" ht="11.25">
      <c r="A376" s="11">
        <f t="shared" si="8"/>
        <v>42035</v>
      </c>
      <c r="B376" s="12">
        <v>15.2219888</v>
      </c>
      <c r="C376" s="12">
        <v>12.200488</v>
      </c>
      <c r="D376" s="12">
        <v>11.082577599999999</v>
      </c>
      <c r="E376" s="12">
        <v>20.185241599999998</v>
      </c>
      <c r="F376" s="12">
        <v>2.761104</v>
      </c>
      <c r="G376" s="12">
        <v>3.7039199999999997</v>
      </c>
      <c r="H376" s="12">
        <v>0</v>
      </c>
      <c r="I376" s="12">
        <v>0</v>
      </c>
      <c r="J376" s="12">
        <v>0</v>
      </c>
      <c r="K376" s="12">
        <v>0.0942816</v>
      </c>
      <c r="L376" s="12">
        <v>0</v>
      </c>
      <c r="M376" s="12">
        <v>0.0269376</v>
      </c>
      <c r="N376" s="12">
        <v>0</v>
      </c>
      <c r="O376" s="12">
        <v>0</v>
      </c>
      <c r="P376" s="12">
        <v>0</v>
      </c>
      <c r="Q376" s="12">
        <v>0</v>
      </c>
      <c r="R376" s="12">
        <v>0</v>
      </c>
      <c r="S376" s="12">
        <v>0</v>
      </c>
      <c r="T376" s="12">
        <v>159.26856</v>
      </c>
      <c r="U376" s="12">
        <v>4.8757056</v>
      </c>
      <c r="V376" s="12">
        <v>114.89784319999998</v>
      </c>
      <c r="W376" s="12">
        <v>117.2930448</v>
      </c>
      <c r="X376" s="12">
        <v>18.3916464</v>
      </c>
      <c r="Y376" s="12">
        <v>12.1847744</v>
      </c>
    </row>
    <row r="377" spans="1:25" ht="12.7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</row>
    <row r="378" spans="1:25" ht="34.5" customHeight="1">
      <c r="A378" s="46" t="s">
        <v>65</v>
      </c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8"/>
    </row>
    <row r="379" spans="1:25" ht="1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</row>
    <row r="380" spans="1:25" ht="12.75">
      <c r="A380" s="46" t="s">
        <v>66</v>
      </c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8"/>
    </row>
    <row r="381" spans="1:25" ht="11.25">
      <c r="A381" s="8" t="s">
        <v>22</v>
      </c>
      <c r="B381" s="7" t="s">
        <v>23</v>
      </c>
      <c r="C381" s="9" t="s">
        <v>24</v>
      </c>
      <c r="D381" s="10" t="s">
        <v>25</v>
      </c>
      <c r="E381" s="7" t="s">
        <v>26</v>
      </c>
      <c r="F381" s="7" t="s">
        <v>27</v>
      </c>
      <c r="G381" s="9" t="s">
        <v>28</v>
      </c>
      <c r="H381" s="10" t="s">
        <v>29</v>
      </c>
      <c r="I381" s="7" t="s">
        <v>30</v>
      </c>
      <c r="J381" s="7" t="s">
        <v>31</v>
      </c>
      <c r="K381" s="7" t="s">
        <v>32</v>
      </c>
      <c r="L381" s="7" t="s">
        <v>33</v>
      </c>
      <c r="M381" s="7" t="s">
        <v>34</v>
      </c>
      <c r="N381" s="7" t="s">
        <v>35</v>
      </c>
      <c r="O381" s="7" t="s">
        <v>36</v>
      </c>
      <c r="P381" s="7" t="s">
        <v>37</v>
      </c>
      <c r="Q381" s="7" t="s">
        <v>38</v>
      </c>
      <c r="R381" s="7" t="s">
        <v>39</v>
      </c>
      <c r="S381" s="7" t="s">
        <v>40</v>
      </c>
      <c r="T381" s="7" t="s">
        <v>41</v>
      </c>
      <c r="U381" s="7" t="s">
        <v>42</v>
      </c>
      <c r="V381" s="7" t="s">
        <v>43</v>
      </c>
      <c r="W381" s="7" t="s">
        <v>44</v>
      </c>
      <c r="X381" s="7" t="s">
        <v>45</v>
      </c>
      <c r="Y381" s="7" t="s">
        <v>62</v>
      </c>
    </row>
    <row r="382" spans="1:25" ht="11.25">
      <c r="A382" s="11">
        <f aca="true" t="shared" si="9" ref="A382:A412">A346</f>
        <v>42005</v>
      </c>
      <c r="B382" s="12">
        <v>141.8915632</v>
      </c>
      <c r="C382" s="12">
        <v>141.16649280000001</v>
      </c>
      <c r="D382" s="12">
        <v>141.1215968</v>
      </c>
      <c r="E382" s="12">
        <v>142.8523376</v>
      </c>
      <c r="F382" s="12">
        <v>146.439528</v>
      </c>
      <c r="G382" s="12">
        <v>190.32087840000003</v>
      </c>
      <c r="H382" s="12">
        <v>190.75861439999997</v>
      </c>
      <c r="I382" s="12">
        <v>189.8853872</v>
      </c>
      <c r="J382" s="12">
        <v>189.85844959999997</v>
      </c>
      <c r="K382" s="12">
        <v>189.9482416</v>
      </c>
      <c r="L382" s="12">
        <v>190.90452639999998</v>
      </c>
      <c r="M382" s="12">
        <v>203.88844959999997</v>
      </c>
      <c r="N382" s="12">
        <v>205.08268320000002</v>
      </c>
      <c r="O382" s="12">
        <v>209.507184</v>
      </c>
      <c r="P382" s="12">
        <v>212.8609152</v>
      </c>
      <c r="Q382" s="12">
        <v>214.8789904</v>
      </c>
      <c r="R382" s="12">
        <v>210.102056</v>
      </c>
      <c r="S382" s="12">
        <v>192.0044784</v>
      </c>
      <c r="T382" s="12">
        <v>191.0279904</v>
      </c>
      <c r="U382" s="12">
        <v>144.12513919999998</v>
      </c>
      <c r="V382" s="12">
        <v>143.62230399999999</v>
      </c>
      <c r="W382" s="12">
        <v>143.6133248</v>
      </c>
      <c r="X382" s="12">
        <v>143.173344</v>
      </c>
      <c r="Y382" s="12">
        <v>142.4572528</v>
      </c>
    </row>
    <row r="383" spans="1:25" ht="11.25">
      <c r="A383" s="11">
        <f t="shared" si="9"/>
        <v>42006</v>
      </c>
      <c r="B383" s="12">
        <v>144.0555504</v>
      </c>
      <c r="C383" s="12">
        <v>140.479584</v>
      </c>
      <c r="D383" s="12">
        <v>182.19919199999998</v>
      </c>
      <c r="E383" s="12">
        <v>176.9620736</v>
      </c>
      <c r="F383" s="12">
        <v>192.0381504</v>
      </c>
      <c r="G383" s="12">
        <v>213.5859856</v>
      </c>
      <c r="H383" s="12">
        <v>208.1445904</v>
      </c>
      <c r="I383" s="12">
        <v>208.5711024</v>
      </c>
      <c r="J383" s="12">
        <v>209.7586016</v>
      </c>
      <c r="K383" s="12">
        <v>193.703792</v>
      </c>
      <c r="L383" s="12">
        <v>209.01781760000003</v>
      </c>
      <c r="M383" s="12">
        <v>223.8604352</v>
      </c>
      <c r="N383" s="12">
        <v>225.35098240000002</v>
      </c>
      <c r="O383" s="12">
        <v>237.11597919999997</v>
      </c>
      <c r="P383" s="12">
        <v>242.10168</v>
      </c>
      <c r="Q383" s="12">
        <v>244.20730240000003</v>
      </c>
      <c r="R383" s="12">
        <v>232.59719680000003</v>
      </c>
      <c r="S383" s="12">
        <v>224.19266560000003</v>
      </c>
      <c r="T383" s="12">
        <v>192.7407728</v>
      </c>
      <c r="U383" s="12">
        <v>149.55306560000002</v>
      </c>
      <c r="V383" s="12">
        <v>145.6224208</v>
      </c>
      <c r="W383" s="12">
        <v>145.78629120000002</v>
      </c>
      <c r="X383" s="12">
        <v>148.09843519999998</v>
      </c>
      <c r="Y383" s="12">
        <v>144.7289904</v>
      </c>
    </row>
    <row r="384" spans="1:25" ht="11.25">
      <c r="A384" s="11">
        <f t="shared" si="9"/>
        <v>42007</v>
      </c>
      <c r="B384" s="12">
        <v>146.07587039999999</v>
      </c>
      <c r="C384" s="12">
        <v>145.4046752</v>
      </c>
      <c r="D384" s="12">
        <v>192.008968</v>
      </c>
      <c r="E384" s="12">
        <v>193.2593216</v>
      </c>
      <c r="F384" s="12">
        <v>195.9306336</v>
      </c>
      <c r="G384" s="12">
        <v>233.8677536</v>
      </c>
      <c r="H384" s="12">
        <v>239.7693328</v>
      </c>
      <c r="I384" s="12">
        <v>235.4189104</v>
      </c>
      <c r="J384" s="12">
        <v>237.01496319999998</v>
      </c>
      <c r="K384" s="12">
        <v>232.2380288</v>
      </c>
      <c r="L384" s="12">
        <v>234.56364159999998</v>
      </c>
      <c r="M384" s="12">
        <v>249.35911839999997</v>
      </c>
      <c r="N384" s="12">
        <v>255.42681279999996</v>
      </c>
      <c r="O384" s="12">
        <v>262.607928</v>
      </c>
      <c r="P384" s="12">
        <v>255.70741279999996</v>
      </c>
      <c r="Q384" s="12">
        <v>248.46344319999997</v>
      </c>
      <c r="R384" s="12">
        <v>249.15035200000003</v>
      </c>
      <c r="S384" s="12">
        <v>232.9945264</v>
      </c>
      <c r="T384" s="12">
        <v>211.07854399999997</v>
      </c>
      <c r="U384" s="12">
        <v>195.38963679999998</v>
      </c>
      <c r="V384" s="12">
        <v>146.8480816</v>
      </c>
      <c r="W384" s="12">
        <v>148.5316816</v>
      </c>
      <c r="X384" s="12">
        <v>149.357768</v>
      </c>
      <c r="Y384" s="12">
        <v>146.3025952</v>
      </c>
    </row>
    <row r="385" spans="1:25" ht="11.25">
      <c r="A385" s="11">
        <f t="shared" si="9"/>
        <v>42008</v>
      </c>
      <c r="B385" s="12">
        <v>152.8888384</v>
      </c>
      <c r="C385" s="12">
        <v>156.85539999999997</v>
      </c>
      <c r="D385" s="12">
        <v>201.78507199999999</v>
      </c>
      <c r="E385" s="12">
        <v>201.9556768</v>
      </c>
      <c r="F385" s="12">
        <v>215.92955679999997</v>
      </c>
      <c r="G385" s="12">
        <v>268.24686560000004</v>
      </c>
      <c r="H385" s="12">
        <v>264.33866879999994</v>
      </c>
      <c r="I385" s="12">
        <v>262.607928</v>
      </c>
      <c r="J385" s="12">
        <v>267.0369184</v>
      </c>
      <c r="K385" s="12">
        <v>244.537288</v>
      </c>
      <c r="L385" s="12">
        <v>266.9561056</v>
      </c>
      <c r="M385" s="12">
        <v>284.38697759999997</v>
      </c>
      <c r="N385" s="12">
        <v>283.0041808</v>
      </c>
      <c r="O385" s="12">
        <v>283.4980368</v>
      </c>
      <c r="P385" s="12">
        <v>300.80319999999995</v>
      </c>
      <c r="Q385" s="12">
        <v>286.27036480000004</v>
      </c>
      <c r="R385" s="12">
        <v>279.623512</v>
      </c>
      <c r="S385" s="12">
        <v>270.0539296</v>
      </c>
      <c r="T385" s="12">
        <v>215.06530879999997</v>
      </c>
      <c r="U385" s="12">
        <v>155.4770928</v>
      </c>
      <c r="V385" s="12">
        <v>155.0460912</v>
      </c>
      <c r="W385" s="12">
        <v>157.2055888</v>
      </c>
      <c r="X385" s="12">
        <v>155.45239999999998</v>
      </c>
      <c r="Y385" s="12">
        <v>153.533096</v>
      </c>
    </row>
    <row r="386" spans="1:25" ht="11.25">
      <c r="A386" s="11">
        <f t="shared" si="9"/>
        <v>42009</v>
      </c>
      <c r="B386" s="12">
        <v>148.7718752</v>
      </c>
      <c r="C386" s="12">
        <v>151.53746879999997</v>
      </c>
      <c r="D386" s="12">
        <v>196.0585872</v>
      </c>
      <c r="E386" s="12">
        <v>195.4143296</v>
      </c>
      <c r="F386" s="12">
        <v>228.442072</v>
      </c>
      <c r="G386" s="12">
        <v>239.2328256</v>
      </c>
      <c r="H386" s="12">
        <v>245.54520319999995</v>
      </c>
      <c r="I386" s="12">
        <v>239.98707839999997</v>
      </c>
      <c r="J386" s="12">
        <v>238.5010208</v>
      </c>
      <c r="K386" s="12">
        <v>230.79013279999998</v>
      </c>
      <c r="L386" s="12">
        <v>237.37188640000002</v>
      </c>
      <c r="M386" s="12">
        <v>237.57167359999997</v>
      </c>
      <c r="N386" s="12">
        <v>252.270624</v>
      </c>
      <c r="O386" s="12">
        <v>264.6776336</v>
      </c>
      <c r="P386" s="12">
        <v>256.4279936</v>
      </c>
      <c r="Q386" s="12">
        <v>251.50065759999998</v>
      </c>
      <c r="R386" s="12">
        <v>241.34293759999994</v>
      </c>
      <c r="S386" s="12">
        <v>241.93332</v>
      </c>
      <c r="T386" s="12">
        <v>210.9056944</v>
      </c>
      <c r="U386" s="12">
        <v>193.2795248</v>
      </c>
      <c r="V386" s="12">
        <v>151.50828639999997</v>
      </c>
      <c r="W386" s="12">
        <v>193.11116479999998</v>
      </c>
      <c r="X386" s="12">
        <v>150.1007968</v>
      </c>
      <c r="Y386" s="12">
        <v>146.79420639999998</v>
      </c>
    </row>
    <row r="387" spans="1:25" ht="11.25">
      <c r="A387" s="11">
        <f t="shared" si="9"/>
        <v>42010</v>
      </c>
      <c r="B387" s="12">
        <v>144.7177664</v>
      </c>
      <c r="C387" s="12">
        <v>148.123128</v>
      </c>
      <c r="D387" s="12">
        <v>191.795712</v>
      </c>
      <c r="E387" s="12">
        <v>191.6206176</v>
      </c>
      <c r="F387" s="12">
        <v>192.1077392</v>
      </c>
      <c r="G387" s="12">
        <v>219.08350080000002</v>
      </c>
      <c r="H387" s="12">
        <v>222.06908479999998</v>
      </c>
      <c r="I387" s="12">
        <v>217.96110080000003</v>
      </c>
      <c r="J387" s="12">
        <v>193.4433952</v>
      </c>
      <c r="K387" s="12">
        <v>208.4139664</v>
      </c>
      <c r="L387" s="12">
        <v>209.1771984</v>
      </c>
      <c r="M387" s="12">
        <v>225.4587328</v>
      </c>
      <c r="N387" s="12">
        <v>234.9048512</v>
      </c>
      <c r="O387" s="12">
        <v>243.6663056</v>
      </c>
      <c r="P387" s="12">
        <v>233.10452160000003</v>
      </c>
      <c r="Q387" s="12">
        <v>224.88630879999997</v>
      </c>
      <c r="R387" s="12">
        <v>226.28930879999996</v>
      </c>
      <c r="S387" s="12">
        <v>219.74122719999997</v>
      </c>
      <c r="T387" s="12">
        <v>207.8303184</v>
      </c>
      <c r="U387" s="12">
        <v>190.7810624</v>
      </c>
      <c r="V387" s="12">
        <v>144.688584</v>
      </c>
      <c r="W387" s="12">
        <v>144.1094256</v>
      </c>
      <c r="X387" s="12">
        <v>144.688584</v>
      </c>
      <c r="Y387" s="12">
        <v>142.97804639999998</v>
      </c>
    </row>
    <row r="388" spans="1:25" ht="11.25">
      <c r="A388" s="11">
        <f t="shared" si="9"/>
        <v>42011</v>
      </c>
      <c r="B388" s="12">
        <v>136.1965056</v>
      </c>
      <c r="C388" s="12">
        <v>137.1034048</v>
      </c>
      <c r="D388" s="12">
        <v>140.0238896</v>
      </c>
      <c r="E388" s="12">
        <v>169.3881184</v>
      </c>
      <c r="F388" s="12">
        <v>171.55884</v>
      </c>
      <c r="G388" s="12">
        <v>178.046312</v>
      </c>
      <c r="H388" s="12">
        <v>181.03863040000002</v>
      </c>
      <c r="I388" s="12">
        <v>176.4884208</v>
      </c>
      <c r="J388" s="12">
        <v>175.25378080000002</v>
      </c>
      <c r="K388" s="12">
        <v>173.05163199999998</v>
      </c>
      <c r="L388" s="12">
        <v>174.0707712</v>
      </c>
      <c r="M388" s="12">
        <v>173.28060159999998</v>
      </c>
      <c r="N388" s="12">
        <v>184.89295199999998</v>
      </c>
      <c r="O388" s="12">
        <v>185.1264112</v>
      </c>
      <c r="P388" s="12">
        <v>184.57194560000002</v>
      </c>
      <c r="Q388" s="12">
        <v>184.1566576</v>
      </c>
      <c r="R388" s="12">
        <v>177.83081120000003</v>
      </c>
      <c r="S388" s="12">
        <v>175.2829632</v>
      </c>
      <c r="T388" s="12">
        <v>172.5734896</v>
      </c>
      <c r="U388" s="12">
        <v>162.983704</v>
      </c>
      <c r="V388" s="12">
        <v>136.69934080000002</v>
      </c>
      <c r="W388" s="12">
        <v>136.1560992</v>
      </c>
      <c r="X388" s="12">
        <v>136.71505439999999</v>
      </c>
      <c r="Y388" s="12">
        <v>136.8856592</v>
      </c>
    </row>
    <row r="389" spans="1:25" ht="11.25">
      <c r="A389" s="11">
        <f t="shared" si="9"/>
        <v>42012</v>
      </c>
      <c r="B389" s="12">
        <v>187.2073408</v>
      </c>
      <c r="C389" s="12">
        <v>189.35336959999998</v>
      </c>
      <c r="D389" s="12">
        <v>190.19068000000001</v>
      </c>
      <c r="E389" s="12">
        <v>189.786616</v>
      </c>
      <c r="F389" s="12">
        <v>197.77361439999999</v>
      </c>
      <c r="G389" s="12">
        <v>203.625808</v>
      </c>
      <c r="H389" s="12">
        <v>207.4554368</v>
      </c>
      <c r="I389" s="12">
        <v>207.41727519999998</v>
      </c>
      <c r="J389" s="12">
        <v>204.254352</v>
      </c>
      <c r="K389" s="12">
        <v>204.4743424</v>
      </c>
      <c r="L389" s="12">
        <v>201.8591504</v>
      </c>
      <c r="M389" s="12">
        <v>203.6639696</v>
      </c>
      <c r="N389" s="12">
        <v>218.53801439999998</v>
      </c>
      <c r="O389" s="12">
        <v>218.72433279999998</v>
      </c>
      <c r="P389" s="12">
        <v>219.8153056</v>
      </c>
      <c r="Q389" s="12">
        <v>210.472448</v>
      </c>
      <c r="R389" s="12">
        <v>207.52727040000002</v>
      </c>
      <c r="S389" s="12">
        <v>204.3172064</v>
      </c>
      <c r="T389" s="12">
        <v>199.36293279999998</v>
      </c>
      <c r="U389" s="12">
        <v>188.5115696</v>
      </c>
      <c r="V389" s="12">
        <v>186.63940639999998</v>
      </c>
      <c r="W389" s="12">
        <v>181.2384176</v>
      </c>
      <c r="X389" s="12">
        <v>187.4161072</v>
      </c>
      <c r="Y389" s="12">
        <v>182.3249008</v>
      </c>
    </row>
    <row r="390" spans="1:25" ht="11.25">
      <c r="A390" s="11">
        <f t="shared" si="9"/>
        <v>42013</v>
      </c>
      <c r="B390" s="12">
        <v>142.65704</v>
      </c>
      <c r="C390" s="12">
        <v>187.49243040000002</v>
      </c>
      <c r="D390" s="12">
        <v>188.23770399999998</v>
      </c>
      <c r="E390" s="12">
        <v>187.6944624</v>
      </c>
      <c r="F390" s="12">
        <v>193.4389056</v>
      </c>
      <c r="G390" s="12">
        <v>194.5949776</v>
      </c>
      <c r="H390" s="12">
        <v>207.8954176</v>
      </c>
      <c r="I390" s="12">
        <v>208.39825280000002</v>
      </c>
      <c r="J390" s="12">
        <v>205.4149136</v>
      </c>
      <c r="K390" s="12">
        <v>204.2476176</v>
      </c>
      <c r="L390" s="12">
        <v>203.6280528</v>
      </c>
      <c r="M390" s="12">
        <v>209.035776</v>
      </c>
      <c r="N390" s="12">
        <v>215.91608799999997</v>
      </c>
      <c r="O390" s="12">
        <v>223.5326944</v>
      </c>
      <c r="P390" s="12">
        <v>225.0591584</v>
      </c>
      <c r="Q390" s="12">
        <v>215.49406560000003</v>
      </c>
      <c r="R390" s="12">
        <v>213.5119072</v>
      </c>
      <c r="S390" s="12">
        <v>212.9507072</v>
      </c>
      <c r="T390" s="12">
        <v>190.0133408</v>
      </c>
      <c r="U390" s="12">
        <v>186.74940159999997</v>
      </c>
      <c r="V390" s="12">
        <v>140.49529760000001</v>
      </c>
      <c r="W390" s="12">
        <v>140.91283040000002</v>
      </c>
      <c r="X390" s="12">
        <v>143.5302672</v>
      </c>
      <c r="Y390" s="12">
        <v>139.8308368</v>
      </c>
    </row>
    <row r="391" spans="1:25" ht="11.25">
      <c r="A391" s="11">
        <f t="shared" si="9"/>
        <v>42014</v>
      </c>
      <c r="B391" s="12">
        <v>139.3526944</v>
      </c>
      <c r="C391" s="12">
        <v>171.9202528</v>
      </c>
      <c r="D391" s="12">
        <v>187.059184</v>
      </c>
      <c r="E391" s="12">
        <v>186.88633439999998</v>
      </c>
      <c r="F391" s="12">
        <v>191.6969408</v>
      </c>
      <c r="G391" s="12">
        <v>196.9407936</v>
      </c>
      <c r="H391" s="12">
        <v>196.0294048</v>
      </c>
      <c r="I391" s="12">
        <v>195.1494432</v>
      </c>
      <c r="J391" s="12">
        <v>194.8621088</v>
      </c>
      <c r="K391" s="12">
        <v>194.8014992</v>
      </c>
      <c r="L391" s="12">
        <v>195.1943392</v>
      </c>
      <c r="M391" s="12">
        <v>195.6298304</v>
      </c>
      <c r="N391" s="12">
        <v>209.26250080000003</v>
      </c>
      <c r="O391" s="12">
        <v>211.2828208</v>
      </c>
      <c r="P391" s="12">
        <v>209.65534079999998</v>
      </c>
      <c r="Q391" s="12">
        <v>202.2519904</v>
      </c>
      <c r="R391" s="12">
        <v>196.3706144</v>
      </c>
      <c r="S391" s="12">
        <v>195.4524912</v>
      </c>
      <c r="T391" s="12">
        <v>189.51499520000002</v>
      </c>
      <c r="U391" s="12">
        <v>188.0042448</v>
      </c>
      <c r="V391" s="12">
        <v>142.8209104</v>
      </c>
      <c r="W391" s="12">
        <v>179.72542239999999</v>
      </c>
      <c r="X391" s="12">
        <v>182.09593120000002</v>
      </c>
      <c r="Y391" s="12">
        <v>139.5861536</v>
      </c>
    </row>
    <row r="392" spans="1:25" ht="11.25">
      <c r="A392" s="11">
        <f t="shared" si="9"/>
        <v>42015</v>
      </c>
      <c r="B392" s="12">
        <v>136.5017984</v>
      </c>
      <c r="C392" s="12">
        <v>140.8814032</v>
      </c>
      <c r="D392" s="12">
        <v>141.25628479999997</v>
      </c>
      <c r="E392" s="12">
        <v>141.49198879999997</v>
      </c>
      <c r="F392" s="12">
        <v>171.5857776</v>
      </c>
      <c r="G392" s="12">
        <v>173.01122560000002</v>
      </c>
      <c r="H392" s="12">
        <v>184.5382736</v>
      </c>
      <c r="I392" s="12">
        <v>182.61896959999999</v>
      </c>
      <c r="J392" s="12">
        <v>172.56451040000002</v>
      </c>
      <c r="K392" s="12">
        <v>169.31628479999998</v>
      </c>
      <c r="L392" s="12">
        <v>175.0068528</v>
      </c>
      <c r="M392" s="12">
        <v>173.7969056</v>
      </c>
      <c r="N392" s="12">
        <v>183.82218239999997</v>
      </c>
      <c r="O392" s="12">
        <v>187.71017600000002</v>
      </c>
      <c r="P392" s="12">
        <v>184.6303104</v>
      </c>
      <c r="Q392" s="12">
        <v>183.1352736</v>
      </c>
      <c r="R392" s="12">
        <v>176.2706752</v>
      </c>
      <c r="S392" s="12">
        <v>173.2155024</v>
      </c>
      <c r="T392" s="12">
        <v>169.3836288</v>
      </c>
      <c r="U392" s="12">
        <v>139.0339328</v>
      </c>
      <c r="V392" s="12">
        <v>136.02814560000002</v>
      </c>
      <c r="W392" s="12">
        <v>139.7365552</v>
      </c>
      <c r="X392" s="12">
        <v>140.0957232</v>
      </c>
      <c r="Y392" s="12">
        <v>136.25936</v>
      </c>
    </row>
    <row r="393" spans="1:25" ht="11.25">
      <c r="A393" s="11">
        <f t="shared" si="9"/>
        <v>42016</v>
      </c>
      <c r="B393" s="12">
        <v>137.0315712</v>
      </c>
      <c r="C393" s="12">
        <v>140.6052928</v>
      </c>
      <c r="D393" s="12">
        <v>169.9964592</v>
      </c>
      <c r="E393" s="12">
        <v>190.5341344</v>
      </c>
      <c r="F393" s="12">
        <v>207.11871680000002</v>
      </c>
      <c r="G393" s="12">
        <v>211.15262239999998</v>
      </c>
      <c r="H393" s="12">
        <v>212.28175679999998</v>
      </c>
      <c r="I393" s="12">
        <v>191.91019679999997</v>
      </c>
      <c r="J393" s="12">
        <v>191.54653919999998</v>
      </c>
      <c r="K393" s="12">
        <v>192.0583536</v>
      </c>
      <c r="L393" s="12">
        <v>192.19753120000001</v>
      </c>
      <c r="M393" s="12">
        <v>210.34224959999997</v>
      </c>
      <c r="N393" s="12">
        <v>224.7808032</v>
      </c>
      <c r="O393" s="12">
        <v>232.70494720000002</v>
      </c>
      <c r="P393" s="12">
        <v>228.5385984</v>
      </c>
      <c r="Q393" s="12">
        <v>222.75599359999998</v>
      </c>
      <c r="R393" s="12">
        <v>213.97433600000002</v>
      </c>
      <c r="S393" s="12">
        <v>192.3546672</v>
      </c>
      <c r="T393" s="12">
        <v>191.5734768</v>
      </c>
      <c r="U393" s="12">
        <v>146.76502399999998</v>
      </c>
      <c r="V393" s="12">
        <v>143.1464064</v>
      </c>
      <c r="W393" s="12">
        <v>143.5414912</v>
      </c>
      <c r="X393" s="12">
        <v>146.6348256</v>
      </c>
      <c r="Y393" s="12">
        <v>138.212336</v>
      </c>
    </row>
    <row r="394" spans="1:25" ht="11.25">
      <c r="A394" s="11">
        <f t="shared" si="9"/>
        <v>42017</v>
      </c>
      <c r="B394" s="12">
        <v>137.4693072</v>
      </c>
      <c r="C394" s="12">
        <v>140.2506144</v>
      </c>
      <c r="D394" s="12">
        <v>144.11616</v>
      </c>
      <c r="E394" s="12">
        <v>190.2423104</v>
      </c>
      <c r="F394" s="12">
        <v>197.10690879999999</v>
      </c>
      <c r="G394" s="12">
        <v>197.8095312</v>
      </c>
      <c r="H394" s="12">
        <v>193.26605600000002</v>
      </c>
      <c r="I394" s="12">
        <v>192.4601728</v>
      </c>
      <c r="J394" s="12">
        <v>191.8675456</v>
      </c>
      <c r="K394" s="12">
        <v>190.9741152</v>
      </c>
      <c r="L394" s="12">
        <v>190.38597760000002</v>
      </c>
      <c r="M394" s="12">
        <v>197.2258832</v>
      </c>
      <c r="N394" s="12">
        <v>207.8415424</v>
      </c>
      <c r="O394" s="12">
        <v>217.05869120000003</v>
      </c>
      <c r="P394" s="12">
        <v>209.641872</v>
      </c>
      <c r="Q394" s="12">
        <v>202.2205632</v>
      </c>
      <c r="R394" s="12">
        <v>200.4539056</v>
      </c>
      <c r="S394" s="12">
        <v>190.5565824</v>
      </c>
      <c r="T394" s="12">
        <v>189.34888</v>
      </c>
      <c r="U394" s="12">
        <v>145.7750672</v>
      </c>
      <c r="V394" s="12">
        <v>141.3730144</v>
      </c>
      <c r="W394" s="12">
        <v>141.7007552</v>
      </c>
      <c r="X394" s="12">
        <v>141.860136</v>
      </c>
      <c r="Y394" s="12">
        <v>137.8576576</v>
      </c>
    </row>
    <row r="395" spans="1:25" ht="11.25">
      <c r="A395" s="11">
        <f t="shared" si="9"/>
        <v>42018</v>
      </c>
      <c r="B395" s="12">
        <v>140.05756159999999</v>
      </c>
      <c r="C395" s="12">
        <v>147.3172448</v>
      </c>
      <c r="D395" s="12">
        <v>190.8214688</v>
      </c>
      <c r="E395" s="12">
        <v>193.647672</v>
      </c>
      <c r="F395" s="12">
        <v>207.4576816</v>
      </c>
      <c r="G395" s="12">
        <v>211.98544320000002</v>
      </c>
      <c r="H395" s="12">
        <v>213.13029120000002</v>
      </c>
      <c r="I395" s="12">
        <v>193.5893072</v>
      </c>
      <c r="J395" s="12">
        <v>192.8305648</v>
      </c>
      <c r="K395" s="12">
        <v>193.0797376</v>
      </c>
      <c r="L395" s="12">
        <v>193.4097232</v>
      </c>
      <c r="M395" s="12">
        <v>213.58823040000001</v>
      </c>
      <c r="N395" s="12">
        <v>227.476808</v>
      </c>
      <c r="O395" s="12">
        <v>235.7444064</v>
      </c>
      <c r="P395" s="12">
        <v>232.32557599999998</v>
      </c>
      <c r="Q395" s="12">
        <v>223.84472159999996</v>
      </c>
      <c r="R395" s="12">
        <v>213.4984384</v>
      </c>
      <c r="S395" s="12">
        <v>207.8729696</v>
      </c>
      <c r="T395" s="12">
        <v>190.9404432</v>
      </c>
      <c r="U395" s="12">
        <v>147.42723999999998</v>
      </c>
      <c r="V395" s="12">
        <v>146.6954352</v>
      </c>
      <c r="W395" s="12">
        <v>146.4799344</v>
      </c>
      <c r="X395" s="12">
        <v>143.6851584</v>
      </c>
      <c r="Y395" s="12">
        <v>140.3583648</v>
      </c>
    </row>
    <row r="396" spans="1:25" ht="11.25">
      <c r="A396" s="11">
        <f t="shared" si="9"/>
        <v>42019</v>
      </c>
      <c r="B396" s="12">
        <v>145.97709919999997</v>
      </c>
      <c r="C396" s="12">
        <v>191.245736</v>
      </c>
      <c r="D396" s="12">
        <v>194.61069120000002</v>
      </c>
      <c r="E396" s="12">
        <v>194.7992544</v>
      </c>
      <c r="F396" s="12">
        <v>218.2776176</v>
      </c>
      <c r="G396" s="12">
        <v>220.6009856</v>
      </c>
      <c r="H396" s="12">
        <v>218.35394079999998</v>
      </c>
      <c r="I396" s="12">
        <v>217.24052</v>
      </c>
      <c r="J396" s="12">
        <v>195.9283888</v>
      </c>
      <c r="K396" s="12">
        <v>194.5366128</v>
      </c>
      <c r="L396" s="12">
        <v>194.4198832</v>
      </c>
      <c r="M396" s="12">
        <v>217.891512</v>
      </c>
      <c r="N396" s="12">
        <v>227.34212</v>
      </c>
      <c r="O396" s="12">
        <v>231.82723040000002</v>
      </c>
      <c r="P396" s="12">
        <v>237.9308416</v>
      </c>
      <c r="Q396" s="12">
        <v>224.11858719999998</v>
      </c>
      <c r="R396" s="12">
        <v>224.82794399999997</v>
      </c>
      <c r="S396" s="12">
        <v>196.1034832</v>
      </c>
      <c r="T396" s="12">
        <v>194.36376320000002</v>
      </c>
      <c r="U396" s="12">
        <v>150.9874928</v>
      </c>
      <c r="V396" s="12">
        <v>149.73938399999997</v>
      </c>
      <c r="W396" s="12">
        <v>149.6630608</v>
      </c>
      <c r="X396" s="12">
        <v>148.4351552</v>
      </c>
      <c r="Y396" s="12">
        <v>148.7651408</v>
      </c>
    </row>
    <row r="397" spans="1:25" ht="11.25">
      <c r="A397" s="11">
        <f t="shared" si="9"/>
        <v>42020</v>
      </c>
      <c r="B397" s="12">
        <v>141.8085056</v>
      </c>
      <c r="C397" s="12">
        <v>188.05812</v>
      </c>
      <c r="D397" s="12">
        <v>191.2636944</v>
      </c>
      <c r="E397" s="12">
        <v>193.55563519999998</v>
      </c>
      <c r="F397" s="12">
        <v>213.40640159999998</v>
      </c>
      <c r="G397" s="12">
        <v>214.24595679999996</v>
      </c>
      <c r="H397" s="12">
        <v>213.4984384</v>
      </c>
      <c r="I397" s="12">
        <v>194.78803040000003</v>
      </c>
      <c r="J397" s="12">
        <v>193.6521616</v>
      </c>
      <c r="K397" s="12">
        <v>194.0562256</v>
      </c>
      <c r="L397" s="12">
        <v>194.2223408</v>
      </c>
      <c r="M397" s="12">
        <v>210.6677456</v>
      </c>
      <c r="N397" s="12">
        <v>222.9400672</v>
      </c>
      <c r="O397" s="12">
        <v>234.95423680000005</v>
      </c>
      <c r="P397" s="12">
        <v>231.97538720000003</v>
      </c>
      <c r="Q397" s="12">
        <v>224.6910112</v>
      </c>
      <c r="R397" s="12">
        <v>218.80290080000003</v>
      </c>
      <c r="S397" s="12">
        <v>194.085408</v>
      </c>
      <c r="T397" s="12">
        <v>193.83848</v>
      </c>
      <c r="U397" s="12">
        <v>149.0928816</v>
      </c>
      <c r="V397" s="12">
        <v>147.5080528</v>
      </c>
      <c r="W397" s="12">
        <v>144.9422464</v>
      </c>
      <c r="X397" s="12">
        <v>146.81665439999998</v>
      </c>
      <c r="Y397" s="12">
        <v>144.0241232</v>
      </c>
    </row>
    <row r="398" spans="1:25" ht="11.25">
      <c r="A398" s="11">
        <f t="shared" si="9"/>
        <v>42021</v>
      </c>
      <c r="B398" s="12">
        <v>143.6649552</v>
      </c>
      <c r="C398" s="12">
        <v>146.50238240000002</v>
      </c>
      <c r="D398" s="12">
        <v>147.0590928</v>
      </c>
      <c r="E398" s="12">
        <v>148.7696304</v>
      </c>
      <c r="F398" s="12">
        <v>191.32654879999998</v>
      </c>
      <c r="G398" s="12">
        <v>193.39849919999997</v>
      </c>
      <c r="H398" s="12">
        <v>193.6095104</v>
      </c>
      <c r="I398" s="12">
        <v>193.0595344</v>
      </c>
      <c r="J398" s="12">
        <v>193.36931679999998</v>
      </c>
      <c r="K398" s="12">
        <v>193.097696</v>
      </c>
      <c r="L398" s="12">
        <v>149.2387936</v>
      </c>
      <c r="M398" s="12">
        <v>200.3888064</v>
      </c>
      <c r="N398" s="12">
        <v>222.0017408</v>
      </c>
      <c r="O398" s="12">
        <v>232.0988512</v>
      </c>
      <c r="P398" s="12">
        <v>222.41253919999997</v>
      </c>
      <c r="Q398" s="12">
        <v>213.16396319999998</v>
      </c>
      <c r="R398" s="12">
        <v>212.6094976</v>
      </c>
      <c r="S398" s="12">
        <v>191.8046912</v>
      </c>
      <c r="T398" s="12">
        <v>192.46241759999998</v>
      </c>
      <c r="U398" s="12">
        <v>147.7908976</v>
      </c>
      <c r="V398" s="12">
        <v>145.8715936</v>
      </c>
      <c r="W398" s="12">
        <v>146.686456</v>
      </c>
      <c r="X398" s="12">
        <v>146.8593056</v>
      </c>
      <c r="Y398" s="12">
        <v>143.79964320000002</v>
      </c>
    </row>
    <row r="399" spans="1:25" ht="11.25">
      <c r="A399" s="11">
        <f t="shared" si="9"/>
        <v>42022</v>
      </c>
      <c r="B399" s="12">
        <v>140.78936639999998</v>
      </c>
      <c r="C399" s="12">
        <v>140.2753072</v>
      </c>
      <c r="D399" s="12">
        <v>139.9767488</v>
      </c>
      <c r="E399" s="12">
        <v>141.7568752</v>
      </c>
      <c r="F399" s="12">
        <v>184.6101072</v>
      </c>
      <c r="G399" s="12">
        <v>189.2052128</v>
      </c>
      <c r="H399" s="12">
        <v>189.8853872</v>
      </c>
      <c r="I399" s="12">
        <v>189.5643808</v>
      </c>
      <c r="J399" s="12">
        <v>188.38586080000002</v>
      </c>
      <c r="K399" s="12">
        <v>188.8370656</v>
      </c>
      <c r="L399" s="12">
        <v>188.3881056</v>
      </c>
      <c r="M399" s="12">
        <v>191.1649232</v>
      </c>
      <c r="N399" s="12">
        <v>199.89943999999997</v>
      </c>
      <c r="O399" s="12">
        <v>214.11575839999998</v>
      </c>
      <c r="P399" s="12">
        <v>208.30397120000003</v>
      </c>
      <c r="Q399" s="12">
        <v>204.34414399999997</v>
      </c>
      <c r="R399" s="12">
        <v>201.29346080000002</v>
      </c>
      <c r="S399" s="12">
        <v>189.898856</v>
      </c>
      <c r="T399" s="12">
        <v>188.417288</v>
      </c>
      <c r="U399" s="12">
        <v>142.5964304</v>
      </c>
      <c r="V399" s="12">
        <v>140.6950848</v>
      </c>
      <c r="W399" s="12">
        <v>140.8252832</v>
      </c>
      <c r="X399" s="12">
        <v>140.16306719999997</v>
      </c>
      <c r="Y399" s="12">
        <v>139.6983936</v>
      </c>
    </row>
    <row r="400" spans="1:25" ht="11.25">
      <c r="A400" s="11">
        <f t="shared" si="9"/>
        <v>42023</v>
      </c>
      <c r="B400" s="12">
        <v>143.4472096</v>
      </c>
      <c r="C400" s="12">
        <v>146.0040368</v>
      </c>
      <c r="D400" s="12">
        <v>190.7563696</v>
      </c>
      <c r="E400" s="12">
        <v>192.8372992</v>
      </c>
      <c r="F400" s="12">
        <v>211.7385152</v>
      </c>
      <c r="G400" s="12">
        <v>214.8251152</v>
      </c>
      <c r="H400" s="12">
        <v>211.96299520000002</v>
      </c>
      <c r="I400" s="12">
        <v>192.0044784</v>
      </c>
      <c r="J400" s="12">
        <v>191.91917600000002</v>
      </c>
      <c r="K400" s="12">
        <v>192.5118032</v>
      </c>
      <c r="L400" s="12">
        <v>192.356912</v>
      </c>
      <c r="M400" s="12">
        <v>212.7307168</v>
      </c>
      <c r="N400" s="12">
        <v>226.3386944</v>
      </c>
      <c r="O400" s="12">
        <v>235.2909568</v>
      </c>
      <c r="P400" s="12">
        <v>229.65875360000004</v>
      </c>
      <c r="Q400" s="12">
        <v>220.9646432</v>
      </c>
      <c r="R400" s="12">
        <v>213.9765808</v>
      </c>
      <c r="S400" s="12">
        <v>191.3871584</v>
      </c>
      <c r="T400" s="12">
        <v>190.2445552</v>
      </c>
      <c r="U400" s="12">
        <v>145.5663008</v>
      </c>
      <c r="V400" s="12">
        <v>144.6840944</v>
      </c>
      <c r="W400" s="12">
        <v>144.587568</v>
      </c>
      <c r="X400" s="12">
        <v>142.1205328</v>
      </c>
      <c r="Y400" s="12">
        <v>137.15728000000001</v>
      </c>
    </row>
    <row r="401" spans="1:25" ht="11.25">
      <c r="A401" s="11">
        <f t="shared" si="9"/>
        <v>42024</v>
      </c>
      <c r="B401" s="12">
        <v>137.9384704</v>
      </c>
      <c r="C401" s="12">
        <v>138.7982288</v>
      </c>
      <c r="D401" s="12">
        <v>146.33626719999998</v>
      </c>
      <c r="E401" s="12">
        <v>192.05386399999998</v>
      </c>
      <c r="F401" s="12">
        <v>192.087536</v>
      </c>
      <c r="G401" s="12">
        <v>207.51155679999997</v>
      </c>
      <c r="H401" s="12">
        <v>206.35997439999997</v>
      </c>
      <c r="I401" s="12">
        <v>192.05161919999998</v>
      </c>
      <c r="J401" s="12">
        <v>190.774328</v>
      </c>
      <c r="K401" s="12">
        <v>190.96738080000003</v>
      </c>
      <c r="L401" s="12">
        <v>190.76534879999997</v>
      </c>
      <c r="M401" s="12">
        <v>199.7041424</v>
      </c>
      <c r="N401" s="12">
        <v>214.109024</v>
      </c>
      <c r="O401" s="12">
        <v>223.66962719999998</v>
      </c>
      <c r="P401" s="12">
        <v>221.6717552</v>
      </c>
      <c r="Q401" s="12">
        <v>210.56223999999997</v>
      </c>
      <c r="R401" s="12">
        <v>199.6390432</v>
      </c>
      <c r="S401" s="12">
        <v>191.8787696</v>
      </c>
      <c r="T401" s="12">
        <v>190.2625136</v>
      </c>
      <c r="U401" s="12">
        <v>145.66731679999998</v>
      </c>
      <c r="V401" s="12">
        <v>141.9454384</v>
      </c>
      <c r="W401" s="12">
        <v>144.4618592</v>
      </c>
      <c r="X401" s="12">
        <v>141.30118080000003</v>
      </c>
      <c r="Y401" s="12">
        <v>138.1360128</v>
      </c>
    </row>
    <row r="402" spans="1:25" ht="11.25">
      <c r="A402" s="11">
        <f t="shared" si="9"/>
        <v>42025</v>
      </c>
      <c r="B402" s="12">
        <v>137.84418879999998</v>
      </c>
      <c r="C402" s="12">
        <v>139.1394384</v>
      </c>
      <c r="D402" s="12">
        <v>182.3585728</v>
      </c>
      <c r="E402" s="12">
        <v>187.923432</v>
      </c>
      <c r="F402" s="12">
        <v>182.9691584</v>
      </c>
      <c r="G402" s="12">
        <v>189.6564176</v>
      </c>
      <c r="H402" s="12">
        <v>189.93926240000002</v>
      </c>
      <c r="I402" s="12">
        <v>189.55540159999998</v>
      </c>
      <c r="J402" s="12">
        <v>188.3095376</v>
      </c>
      <c r="K402" s="12">
        <v>188.3207616</v>
      </c>
      <c r="L402" s="12">
        <v>188.22648</v>
      </c>
      <c r="M402" s="12">
        <v>189.539688</v>
      </c>
      <c r="N402" s="12">
        <v>199.68618399999997</v>
      </c>
      <c r="O402" s="12">
        <v>207.4262544</v>
      </c>
      <c r="P402" s="12">
        <v>202.54830399999997</v>
      </c>
      <c r="Q402" s="12">
        <v>199.59414719999998</v>
      </c>
      <c r="R402" s="12">
        <v>192.43548</v>
      </c>
      <c r="S402" s="12">
        <v>186.16799840000002</v>
      </c>
      <c r="T402" s="12">
        <v>144.0869776</v>
      </c>
      <c r="U402" s="12">
        <v>141.58402560000002</v>
      </c>
      <c r="V402" s="12">
        <v>138.99352639999998</v>
      </c>
      <c r="W402" s="12">
        <v>138.8363904</v>
      </c>
      <c r="X402" s="12">
        <v>137.303192</v>
      </c>
      <c r="Y402" s="12">
        <v>136.41425120000002</v>
      </c>
    </row>
    <row r="403" spans="1:25" ht="11.25">
      <c r="A403" s="11">
        <f t="shared" si="9"/>
        <v>42026</v>
      </c>
      <c r="B403" s="12">
        <v>138.51762879999998</v>
      </c>
      <c r="C403" s="12">
        <v>147.38907840000002</v>
      </c>
      <c r="D403" s="12">
        <v>191.24349120000002</v>
      </c>
      <c r="E403" s="12">
        <v>199.8635232</v>
      </c>
      <c r="F403" s="12">
        <v>200.5526768</v>
      </c>
      <c r="G403" s="12">
        <v>222.6908944</v>
      </c>
      <c r="H403" s="12">
        <v>226.72480000000002</v>
      </c>
      <c r="I403" s="12">
        <v>221.09708639999997</v>
      </c>
      <c r="J403" s="12">
        <v>194.06744959999997</v>
      </c>
      <c r="K403" s="12">
        <v>192.9944352</v>
      </c>
      <c r="L403" s="12">
        <v>193.34013439999998</v>
      </c>
      <c r="M403" s="12">
        <v>209.8573728</v>
      </c>
      <c r="N403" s="12">
        <v>229.0571472</v>
      </c>
      <c r="O403" s="12">
        <v>238.03634720000002</v>
      </c>
      <c r="P403" s="12">
        <v>230.0515936</v>
      </c>
      <c r="Q403" s="12">
        <v>214.49063999999998</v>
      </c>
      <c r="R403" s="12">
        <v>218.665968</v>
      </c>
      <c r="S403" s="12">
        <v>193.0662688</v>
      </c>
      <c r="T403" s="12">
        <v>190.4892384</v>
      </c>
      <c r="U403" s="12">
        <v>146.30035039999999</v>
      </c>
      <c r="V403" s="12">
        <v>145.4226336</v>
      </c>
      <c r="W403" s="12">
        <v>145.1106064</v>
      </c>
      <c r="X403" s="12">
        <v>140.3314272</v>
      </c>
      <c r="Y403" s="12">
        <v>142.61663360000003</v>
      </c>
    </row>
    <row r="404" spans="1:25" ht="11.25">
      <c r="A404" s="11">
        <f t="shared" si="9"/>
        <v>42027</v>
      </c>
      <c r="B404" s="12">
        <v>140.625496</v>
      </c>
      <c r="C404" s="12">
        <v>189.78212639999998</v>
      </c>
      <c r="D404" s="12">
        <v>189.28602560000002</v>
      </c>
      <c r="E404" s="12">
        <v>199.4415008</v>
      </c>
      <c r="F404" s="12">
        <v>209.372496</v>
      </c>
      <c r="G404" s="12">
        <v>212.91928</v>
      </c>
      <c r="H404" s="12">
        <v>221.3238112</v>
      </c>
      <c r="I404" s="12">
        <v>213.357016</v>
      </c>
      <c r="J404" s="12">
        <v>192.581392</v>
      </c>
      <c r="K404" s="12">
        <v>192.2491616</v>
      </c>
      <c r="L404" s="12">
        <v>192.67118399999998</v>
      </c>
      <c r="M404" s="12">
        <v>210.53305759999998</v>
      </c>
      <c r="N404" s="12">
        <v>227.0996816</v>
      </c>
      <c r="O404" s="12">
        <v>236.0025584</v>
      </c>
      <c r="P404" s="12">
        <v>236.27193440000002</v>
      </c>
      <c r="Q404" s="12">
        <v>221.8962352</v>
      </c>
      <c r="R404" s="12">
        <v>215.19999679999998</v>
      </c>
      <c r="S404" s="12">
        <v>192.1077392</v>
      </c>
      <c r="T404" s="12">
        <v>189.045832</v>
      </c>
      <c r="U404" s="12">
        <v>146.85481600000003</v>
      </c>
      <c r="V404" s="12">
        <v>145.362024</v>
      </c>
      <c r="W404" s="12">
        <v>144.3451296</v>
      </c>
      <c r="X404" s="12">
        <v>138.1809088</v>
      </c>
      <c r="Y404" s="12">
        <v>138.492936</v>
      </c>
    </row>
    <row r="405" spans="1:25" ht="11.25">
      <c r="A405" s="11">
        <f t="shared" si="9"/>
        <v>42028</v>
      </c>
      <c r="B405" s="12">
        <v>138.2594768</v>
      </c>
      <c r="C405" s="12">
        <v>141.30118080000003</v>
      </c>
      <c r="D405" s="12">
        <v>139.7185968</v>
      </c>
      <c r="E405" s="12">
        <v>184.2352256</v>
      </c>
      <c r="F405" s="12">
        <v>190.8169792</v>
      </c>
      <c r="G405" s="12">
        <v>199.40558399999998</v>
      </c>
      <c r="H405" s="12">
        <v>199.5829232</v>
      </c>
      <c r="I405" s="12">
        <v>190.24679999999998</v>
      </c>
      <c r="J405" s="12">
        <v>191.6318416</v>
      </c>
      <c r="K405" s="12">
        <v>190.6351504</v>
      </c>
      <c r="L405" s="12">
        <v>189.96844480000001</v>
      </c>
      <c r="M405" s="12">
        <v>199.5335376</v>
      </c>
      <c r="N405" s="12">
        <v>212.1605376</v>
      </c>
      <c r="O405" s="12">
        <v>220.73118399999998</v>
      </c>
      <c r="P405" s="12">
        <v>213.9563776</v>
      </c>
      <c r="Q405" s="12">
        <v>204.1914976</v>
      </c>
      <c r="R405" s="12">
        <v>199.20579679999997</v>
      </c>
      <c r="S405" s="12">
        <v>190.0627264</v>
      </c>
      <c r="T405" s="12">
        <v>189.92579360000002</v>
      </c>
      <c r="U405" s="12">
        <v>145.4832432</v>
      </c>
      <c r="V405" s="12">
        <v>143.0566144</v>
      </c>
      <c r="W405" s="12">
        <v>142.353992</v>
      </c>
      <c r="X405" s="12">
        <v>138.9284272</v>
      </c>
      <c r="Y405" s="12">
        <v>139.3953456</v>
      </c>
    </row>
    <row r="406" spans="1:25" ht="11.25">
      <c r="A406" s="11">
        <f t="shared" si="9"/>
        <v>42029</v>
      </c>
      <c r="B406" s="12">
        <v>141.703</v>
      </c>
      <c r="C406" s="12">
        <v>138.526608</v>
      </c>
      <c r="D406" s="12">
        <v>138.6119104</v>
      </c>
      <c r="E406" s="12">
        <v>182.1520512</v>
      </c>
      <c r="F406" s="12">
        <v>185.85148159999997</v>
      </c>
      <c r="G406" s="12">
        <v>186.5473696</v>
      </c>
      <c r="H406" s="12">
        <v>196.9228352</v>
      </c>
      <c r="I406" s="12">
        <v>189.9190592</v>
      </c>
      <c r="J406" s="12">
        <v>188.1883184</v>
      </c>
      <c r="K406" s="12">
        <v>187.4093728</v>
      </c>
      <c r="L406" s="12">
        <v>187.01204320000002</v>
      </c>
      <c r="M406" s="12">
        <v>181.593096</v>
      </c>
      <c r="N406" s="12">
        <v>199.8388304</v>
      </c>
      <c r="O406" s="12">
        <v>206.76852799999998</v>
      </c>
      <c r="P406" s="12">
        <v>210.6318288</v>
      </c>
      <c r="Q406" s="12">
        <v>205.163496</v>
      </c>
      <c r="R406" s="12">
        <v>198.70071679999998</v>
      </c>
      <c r="S406" s="12">
        <v>188.9470608</v>
      </c>
      <c r="T406" s="12">
        <v>187.0008192</v>
      </c>
      <c r="U406" s="12">
        <v>140.8926272</v>
      </c>
      <c r="V406" s="12">
        <v>140.45489120000002</v>
      </c>
      <c r="W406" s="12">
        <v>141.153024</v>
      </c>
      <c r="X406" s="12">
        <v>139.8308368</v>
      </c>
      <c r="Y406" s="12">
        <v>139.5749296</v>
      </c>
    </row>
    <row r="407" spans="1:25" ht="11.25">
      <c r="A407" s="11">
        <f t="shared" si="9"/>
        <v>42030</v>
      </c>
      <c r="B407" s="12">
        <v>137.59277120000002</v>
      </c>
      <c r="C407" s="12">
        <v>141.6603488</v>
      </c>
      <c r="D407" s="12">
        <v>186.576552</v>
      </c>
      <c r="E407" s="12">
        <v>187.3936592</v>
      </c>
      <c r="F407" s="12">
        <v>182.9489552</v>
      </c>
      <c r="G407" s="12">
        <v>204.78187999999997</v>
      </c>
      <c r="H407" s="12">
        <v>219.9814208</v>
      </c>
      <c r="I407" s="12">
        <v>190.4735248</v>
      </c>
      <c r="J407" s="12">
        <v>189.60029759999998</v>
      </c>
      <c r="K407" s="12">
        <v>189.26357760000002</v>
      </c>
      <c r="L407" s="12">
        <v>189.83600159999997</v>
      </c>
      <c r="M407" s="12">
        <v>215.4065184</v>
      </c>
      <c r="N407" s="12">
        <v>227.1355984</v>
      </c>
      <c r="O407" s="12">
        <v>239.13854399999997</v>
      </c>
      <c r="P407" s="12">
        <v>235.0372944</v>
      </c>
      <c r="Q407" s="12">
        <v>226.35889759999998</v>
      </c>
      <c r="R407" s="12">
        <v>200.0363728</v>
      </c>
      <c r="S407" s="12">
        <v>189.39153120000003</v>
      </c>
      <c r="T407" s="12">
        <v>146.78747199999998</v>
      </c>
      <c r="U407" s="12">
        <v>143.14865120000002</v>
      </c>
      <c r="V407" s="12">
        <v>140.78936639999998</v>
      </c>
      <c r="W407" s="12">
        <v>140.7018192</v>
      </c>
      <c r="X407" s="12">
        <v>137.011368</v>
      </c>
      <c r="Y407" s="12">
        <v>136.74199199999998</v>
      </c>
    </row>
    <row r="408" spans="1:25" ht="11.25">
      <c r="A408" s="11">
        <f t="shared" si="9"/>
        <v>42031</v>
      </c>
      <c r="B408" s="12">
        <v>140.8567104</v>
      </c>
      <c r="C408" s="12">
        <v>146.5113616</v>
      </c>
      <c r="D408" s="12">
        <v>149.862848</v>
      </c>
      <c r="E408" s="12">
        <v>192.72954879999998</v>
      </c>
      <c r="F408" s="12">
        <v>193.4411504</v>
      </c>
      <c r="G408" s="12">
        <v>189.97517919999999</v>
      </c>
      <c r="H408" s="12">
        <v>194.1549968</v>
      </c>
      <c r="I408" s="12">
        <v>193.3827856</v>
      </c>
      <c r="J408" s="12">
        <v>194.11908</v>
      </c>
      <c r="K408" s="12">
        <v>194.264992</v>
      </c>
      <c r="L408" s="12">
        <v>194.3525392</v>
      </c>
      <c r="M408" s="12">
        <v>195.67248159999997</v>
      </c>
      <c r="N408" s="12">
        <v>250.96864</v>
      </c>
      <c r="O408" s="12">
        <v>264.5564144</v>
      </c>
      <c r="P408" s="12">
        <v>254.72868</v>
      </c>
      <c r="Q408" s="12">
        <v>242.0635184</v>
      </c>
      <c r="R408" s="12">
        <v>188.1456672</v>
      </c>
      <c r="S408" s="12">
        <v>194.5972224</v>
      </c>
      <c r="T408" s="12">
        <v>191.3849136</v>
      </c>
      <c r="U408" s="12">
        <v>148.89758399999997</v>
      </c>
      <c r="V408" s="12">
        <v>145.3193728</v>
      </c>
      <c r="W408" s="12">
        <v>147.55294879999997</v>
      </c>
      <c r="X408" s="12">
        <v>139.6198256</v>
      </c>
      <c r="Y408" s="12">
        <v>138.3223312</v>
      </c>
    </row>
    <row r="409" spans="1:25" ht="11.25">
      <c r="A409" s="11">
        <f t="shared" si="9"/>
        <v>42032</v>
      </c>
      <c r="B409" s="12">
        <v>145.85588</v>
      </c>
      <c r="C409" s="12">
        <v>150.19058879999997</v>
      </c>
      <c r="D409" s="12">
        <v>193.33788959999998</v>
      </c>
      <c r="E409" s="12">
        <v>197.0350752</v>
      </c>
      <c r="F409" s="12">
        <v>188.8617584</v>
      </c>
      <c r="G409" s="12">
        <v>203.25092639999997</v>
      </c>
      <c r="H409" s="12">
        <v>189.51050560000002</v>
      </c>
      <c r="I409" s="12">
        <v>197.2573104</v>
      </c>
      <c r="J409" s="12">
        <v>197.8948336</v>
      </c>
      <c r="K409" s="12">
        <v>197.609744</v>
      </c>
      <c r="L409" s="12">
        <v>197.22139360000003</v>
      </c>
      <c r="M409" s="12">
        <v>195.3222928</v>
      </c>
      <c r="N409" s="12">
        <v>266.3298064</v>
      </c>
      <c r="O409" s="12">
        <v>277.79400000000004</v>
      </c>
      <c r="P409" s="12">
        <v>275.740008</v>
      </c>
      <c r="Q409" s="12">
        <v>254.85214399999998</v>
      </c>
      <c r="R409" s="12">
        <v>244.44749600000003</v>
      </c>
      <c r="S409" s="12">
        <v>197.09119520000002</v>
      </c>
      <c r="T409" s="12">
        <v>153.30861600000003</v>
      </c>
      <c r="U409" s="12">
        <v>149.83366560000002</v>
      </c>
      <c r="V409" s="12">
        <v>149.301648</v>
      </c>
      <c r="W409" s="12">
        <v>142.75356639999998</v>
      </c>
      <c r="X409" s="12">
        <v>143.5257776</v>
      </c>
      <c r="Y409" s="12">
        <v>142.75132159999998</v>
      </c>
    </row>
    <row r="410" spans="1:25" ht="11.25">
      <c r="A410" s="11">
        <f t="shared" si="9"/>
        <v>42033</v>
      </c>
      <c r="B410" s="12">
        <v>141.0677216</v>
      </c>
      <c r="C410" s="12">
        <v>148.26679520000002</v>
      </c>
      <c r="D410" s="12">
        <v>149.45653919999998</v>
      </c>
      <c r="E410" s="12">
        <v>194.0831632</v>
      </c>
      <c r="F410" s="12">
        <v>187.7146656</v>
      </c>
      <c r="G410" s="12">
        <v>203.89293919999997</v>
      </c>
      <c r="H410" s="12">
        <v>204.75943199999998</v>
      </c>
      <c r="I410" s="12">
        <v>197.83646879999998</v>
      </c>
      <c r="J410" s="12">
        <v>199.8388304</v>
      </c>
      <c r="K410" s="12">
        <v>199.57618879999998</v>
      </c>
      <c r="L410" s="12">
        <v>199.5874128</v>
      </c>
      <c r="M410" s="12">
        <v>197.47281120000002</v>
      </c>
      <c r="N410" s="12">
        <v>296.0240208</v>
      </c>
      <c r="O410" s="12">
        <v>302.5900608</v>
      </c>
      <c r="P410" s="12">
        <v>306.26479839999996</v>
      </c>
      <c r="Q410" s="12">
        <v>289.42879839999995</v>
      </c>
      <c r="R410" s="12">
        <v>280.78631839999997</v>
      </c>
      <c r="S410" s="12">
        <v>198.7927536</v>
      </c>
      <c r="T410" s="12">
        <v>199.01049919999997</v>
      </c>
      <c r="U410" s="12">
        <v>154.801408</v>
      </c>
      <c r="V410" s="12">
        <v>154.8597728</v>
      </c>
      <c r="W410" s="12">
        <v>149.9683536</v>
      </c>
      <c r="X410" s="12">
        <v>144.54940639999998</v>
      </c>
      <c r="Y410" s="12">
        <v>144.4887968</v>
      </c>
    </row>
    <row r="411" spans="1:25" ht="11.25">
      <c r="A411" s="11">
        <f t="shared" si="9"/>
        <v>42034</v>
      </c>
      <c r="B411" s="12">
        <v>141.25404</v>
      </c>
      <c r="C411" s="12">
        <v>145.7413952</v>
      </c>
      <c r="D411" s="12">
        <v>190.2445552</v>
      </c>
      <c r="E411" s="12">
        <v>191.8989728</v>
      </c>
      <c r="F411" s="12">
        <v>186.2779936</v>
      </c>
      <c r="G411" s="12">
        <v>259.79070399999995</v>
      </c>
      <c r="H411" s="12">
        <v>252.3289888</v>
      </c>
      <c r="I411" s="12">
        <v>194.01581919999998</v>
      </c>
      <c r="J411" s="12">
        <v>195.2100528</v>
      </c>
      <c r="K411" s="12">
        <v>194.3907008</v>
      </c>
      <c r="L411" s="12">
        <v>194.725176</v>
      </c>
      <c r="M411" s="12">
        <v>189.41846879999997</v>
      </c>
      <c r="N411" s="12">
        <v>249.386056</v>
      </c>
      <c r="O411" s="12">
        <v>270.88226080000004</v>
      </c>
      <c r="P411" s="12">
        <v>267.277112</v>
      </c>
      <c r="Q411" s="12">
        <v>250.9776192</v>
      </c>
      <c r="R411" s="12">
        <v>243.51814879999998</v>
      </c>
      <c r="S411" s="12">
        <v>193.7441984</v>
      </c>
      <c r="T411" s="12">
        <v>193.69481280000002</v>
      </c>
      <c r="U411" s="12">
        <v>151.3062544</v>
      </c>
      <c r="V411" s="12">
        <v>149.0524752</v>
      </c>
      <c r="W411" s="12">
        <v>148.21292</v>
      </c>
      <c r="X411" s="12">
        <v>140.6052928</v>
      </c>
      <c r="Y411" s="12">
        <v>142.017272</v>
      </c>
    </row>
    <row r="412" spans="1:25" ht="11.25">
      <c r="A412" s="11">
        <f t="shared" si="9"/>
        <v>42035</v>
      </c>
      <c r="B412" s="12">
        <v>142.9017232</v>
      </c>
      <c r="C412" s="12">
        <v>142.5650032</v>
      </c>
      <c r="D412" s="12">
        <v>147.63376159999999</v>
      </c>
      <c r="E412" s="12">
        <v>191.7081648</v>
      </c>
      <c r="F412" s="12">
        <v>194.3682528</v>
      </c>
      <c r="G412" s="12">
        <v>197.79381759999998</v>
      </c>
      <c r="H412" s="12">
        <v>196.0877696</v>
      </c>
      <c r="I412" s="12">
        <v>195.36045439999998</v>
      </c>
      <c r="J412" s="12">
        <v>194.264992</v>
      </c>
      <c r="K412" s="12">
        <v>193.7980736</v>
      </c>
      <c r="L412" s="12">
        <v>152.8663904</v>
      </c>
      <c r="M412" s="12">
        <v>195.13148479999998</v>
      </c>
      <c r="N412" s="12">
        <v>246.4296544</v>
      </c>
      <c r="O412" s="12">
        <v>267.3175184</v>
      </c>
      <c r="P412" s="12">
        <v>258.7378928</v>
      </c>
      <c r="Q412" s="12">
        <v>250.4837632</v>
      </c>
      <c r="R412" s="12">
        <v>191.24124639999997</v>
      </c>
      <c r="S412" s="12">
        <v>194.669056</v>
      </c>
      <c r="T412" s="12">
        <v>194.6533424</v>
      </c>
      <c r="U412" s="12">
        <v>152.1660128</v>
      </c>
      <c r="V412" s="12">
        <v>149.28593439999997</v>
      </c>
      <c r="W412" s="12">
        <v>147.73926719999997</v>
      </c>
      <c r="X412" s="12">
        <v>147.5686624</v>
      </c>
      <c r="Y412" s="12">
        <v>140.872424</v>
      </c>
    </row>
    <row r="414" spans="1:25" ht="12.75">
      <c r="A414" s="45" t="s">
        <v>106</v>
      </c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</row>
    <row r="415" spans="1:25" ht="15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</row>
    <row r="416" spans="1:25" ht="12.75">
      <c r="A416" s="49" t="s">
        <v>46</v>
      </c>
      <c r="B416" s="50" t="s">
        <v>46</v>
      </c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1"/>
    </row>
    <row r="417" spans="1:25" ht="11.25">
      <c r="A417" s="8"/>
      <c r="B417" s="7" t="s">
        <v>23</v>
      </c>
      <c r="C417" s="9" t="s">
        <v>24</v>
      </c>
      <c r="D417" s="10" t="s">
        <v>25</v>
      </c>
      <c r="E417" s="7" t="s">
        <v>26</v>
      </c>
      <c r="F417" s="7" t="s">
        <v>27</v>
      </c>
      <c r="G417" s="9" t="s">
        <v>28</v>
      </c>
      <c r="H417" s="10" t="s">
        <v>29</v>
      </c>
      <c r="I417" s="7" t="s">
        <v>30</v>
      </c>
      <c r="J417" s="7" t="s">
        <v>31</v>
      </c>
      <c r="K417" s="7" t="s">
        <v>32</v>
      </c>
      <c r="L417" s="7" t="s">
        <v>33</v>
      </c>
      <c r="M417" s="7" t="s">
        <v>34</v>
      </c>
      <c r="N417" s="7" t="s">
        <v>35</v>
      </c>
      <c r="O417" s="7" t="s">
        <v>36</v>
      </c>
      <c r="P417" s="7" t="s">
        <v>37</v>
      </c>
      <c r="Q417" s="7" t="s">
        <v>38</v>
      </c>
      <c r="R417" s="7" t="s">
        <v>39</v>
      </c>
      <c r="S417" s="7" t="s">
        <v>40</v>
      </c>
      <c r="T417" s="7" t="s">
        <v>41</v>
      </c>
      <c r="U417" s="7" t="s">
        <v>42</v>
      </c>
      <c r="V417" s="7" t="s">
        <v>43</v>
      </c>
      <c r="W417" s="7" t="s">
        <v>44</v>
      </c>
      <c r="X417" s="7" t="s">
        <v>45</v>
      </c>
      <c r="Y417" s="7" t="s">
        <v>64</v>
      </c>
    </row>
    <row r="418" spans="1:25" ht="11.25">
      <c r="A418" s="11">
        <f aca="true" t="shared" si="10" ref="A418:A448">A382</f>
        <v>42005</v>
      </c>
      <c r="B418" s="12">
        <v>0.4396496</v>
      </c>
      <c r="C418" s="12">
        <v>3.2994856999999995</v>
      </c>
      <c r="D418" s="12">
        <v>22.8047093</v>
      </c>
      <c r="E418" s="12">
        <v>26.905287299999998</v>
      </c>
      <c r="F418" s="12">
        <v>42.20424789999999</v>
      </c>
      <c r="G418" s="12">
        <v>0.33819199999999994</v>
      </c>
      <c r="H418" s="12">
        <v>0.08877539999999998</v>
      </c>
      <c r="I418" s="12">
        <v>0</v>
      </c>
      <c r="J418" s="12">
        <v>0</v>
      </c>
      <c r="K418" s="12">
        <v>0</v>
      </c>
      <c r="L418" s="12">
        <v>0</v>
      </c>
      <c r="M418" s="12">
        <v>0.9110046999999998</v>
      </c>
      <c r="N418" s="12">
        <v>0</v>
      </c>
      <c r="O418" s="12">
        <v>7.326084199999999</v>
      </c>
      <c r="P418" s="12">
        <v>18.904932799999997</v>
      </c>
      <c r="Q418" s="12">
        <v>0</v>
      </c>
      <c r="R418" s="12">
        <v>2.6865126999999998</v>
      </c>
      <c r="S418" s="12">
        <v>0.0042274</v>
      </c>
      <c r="T418" s="12">
        <v>0.15430009999999997</v>
      </c>
      <c r="U418" s="12">
        <v>40.065183499999996</v>
      </c>
      <c r="V418" s="12">
        <v>31.6124972</v>
      </c>
      <c r="W418" s="12">
        <v>39.18799799999999</v>
      </c>
      <c r="X418" s="12">
        <v>20.965790299999995</v>
      </c>
      <c r="Y418" s="12">
        <v>3.3163952999999995</v>
      </c>
    </row>
    <row r="419" spans="1:25" ht="11.25">
      <c r="A419" s="11">
        <f t="shared" si="10"/>
        <v>42006</v>
      </c>
      <c r="B419" s="12">
        <v>1.0209171</v>
      </c>
      <c r="C419" s="12">
        <v>7.605092599999999</v>
      </c>
      <c r="D419" s="12">
        <v>5.051742999999999</v>
      </c>
      <c r="E419" s="12">
        <v>13.9102597</v>
      </c>
      <c r="F419" s="12">
        <v>22.939986099999995</v>
      </c>
      <c r="G419" s="12">
        <v>2.6421249999999996</v>
      </c>
      <c r="H419" s="12">
        <v>5.683739299999999</v>
      </c>
      <c r="I419" s="12">
        <v>0.30225909999999995</v>
      </c>
      <c r="J419" s="12">
        <v>19.9575554</v>
      </c>
      <c r="K419" s="12">
        <v>46.7360207</v>
      </c>
      <c r="L419" s="12">
        <v>54.01137609999999</v>
      </c>
      <c r="M419" s="12">
        <v>56.25612549999998</v>
      </c>
      <c r="N419" s="12">
        <v>51.29949899999999</v>
      </c>
      <c r="O419" s="12">
        <v>47.69141309999999</v>
      </c>
      <c r="P419" s="12">
        <v>51.2212921</v>
      </c>
      <c r="Q419" s="12">
        <v>41.8829655</v>
      </c>
      <c r="R419" s="12">
        <v>29.8158522</v>
      </c>
      <c r="S419" s="12">
        <v>15.975344599999996</v>
      </c>
      <c r="T419" s="12">
        <v>3.458013199999999</v>
      </c>
      <c r="U419" s="12">
        <v>43.149071799999994</v>
      </c>
      <c r="V419" s="12">
        <v>46.22027789999999</v>
      </c>
      <c r="W419" s="12">
        <v>46.930481099999994</v>
      </c>
      <c r="X419" s="12">
        <v>3.2635527999999994</v>
      </c>
      <c r="Y419" s="12">
        <v>3.0099087999999994</v>
      </c>
    </row>
    <row r="420" spans="1:25" ht="11.25">
      <c r="A420" s="11">
        <f t="shared" si="10"/>
        <v>42007</v>
      </c>
      <c r="B420" s="12">
        <v>47.93026119999999</v>
      </c>
      <c r="C420" s="12">
        <v>49.553582799999994</v>
      </c>
      <c r="D420" s="12">
        <v>40.59783589999999</v>
      </c>
      <c r="E420" s="12">
        <v>54.59264359999999</v>
      </c>
      <c r="F420" s="12">
        <v>224.9906828</v>
      </c>
      <c r="G420" s="12">
        <v>45.983543499999996</v>
      </c>
      <c r="H420" s="12">
        <v>43.02436349999999</v>
      </c>
      <c r="I420" s="12">
        <v>27.7803591</v>
      </c>
      <c r="J420" s="12">
        <v>36.461324999999995</v>
      </c>
      <c r="K420" s="12">
        <v>39.7354463</v>
      </c>
      <c r="L420" s="12">
        <v>22.155803399999996</v>
      </c>
      <c r="M420" s="12">
        <v>29.8073974</v>
      </c>
      <c r="N420" s="12">
        <v>11.016604399999999</v>
      </c>
      <c r="O420" s="12">
        <v>20.881242299999997</v>
      </c>
      <c r="P420" s="12">
        <v>41.08821429999999</v>
      </c>
      <c r="Q420" s="12">
        <v>40.88529909999999</v>
      </c>
      <c r="R420" s="12">
        <v>87.94471589999999</v>
      </c>
      <c r="S420" s="12">
        <v>96.5030872</v>
      </c>
      <c r="T420" s="12">
        <v>6.804000299999999</v>
      </c>
      <c r="U420" s="12">
        <v>3.713770899999999</v>
      </c>
      <c r="V420" s="12">
        <v>47.0678716</v>
      </c>
      <c r="W420" s="12">
        <v>4.7072099</v>
      </c>
      <c r="X420" s="12">
        <v>2.8640635</v>
      </c>
      <c r="Y420" s="12">
        <v>47.17989769999999</v>
      </c>
    </row>
    <row r="421" spans="1:25" ht="11.25">
      <c r="A421" s="11">
        <f t="shared" si="10"/>
        <v>42008</v>
      </c>
      <c r="B421" s="12">
        <v>45.298704699999995</v>
      </c>
      <c r="C421" s="12">
        <v>45.04294699999999</v>
      </c>
      <c r="D421" s="12">
        <v>0.6045181999999999</v>
      </c>
      <c r="E421" s="12">
        <v>52.49373949999999</v>
      </c>
      <c r="F421" s="12">
        <v>39.97640809999999</v>
      </c>
      <c r="G421" s="12">
        <v>0</v>
      </c>
      <c r="H421" s="12">
        <v>22.787799699999997</v>
      </c>
      <c r="I421" s="12">
        <v>16.1423269</v>
      </c>
      <c r="J421" s="12">
        <v>13.9102597</v>
      </c>
      <c r="K421" s="12">
        <v>48.545347899999996</v>
      </c>
      <c r="L421" s="12">
        <v>64.76799539999999</v>
      </c>
      <c r="M421" s="12">
        <v>59.701456499999985</v>
      </c>
      <c r="N421" s="12">
        <v>77.51783379999999</v>
      </c>
      <c r="O421" s="12">
        <v>80.28678079999997</v>
      </c>
      <c r="P421" s="12">
        <v>86.01490779999999</v>
      </c>
      <c r="Q421" s="12">
        <v>77.5749037</v>
      </c>
      <c r="R421" s="12">
        <v>69.10108039999999</v>
      </c>
      <c r="S421" s="12">
        <v>62.99460109999999</v>
      </c>
      <c r="T421" s="12">
        <v>0.0930028</v>
      </c>
      <c r="U421" s="12">
        <v>42.24863559999999</v>
      </c>
      <c r="V421" s="12">
        <v>44.83157699999999</v>
      </c>
      <c r="W421" s="12">
        <v>41.7963038</v>
      </c>
      <c r="X421" s="12">
        <v>0.08032059999999999</v>
      </c>
      <c r="Y421" s="12">
        <v>0.4333084999999999</v>
      </c>
    </row>
    <row r="422" spans="1:25" ht="11.25">
      <c r="A422" s="11">
        <f t="shared" si="10"/>
        <v>42009</v>
      </c>
      <c r="B422" s="12">
        <v>0</v>
      </c>
      <c r="C422" s="12">
        <v>41.7054147</v>
      </c>
      <c r="D422" s="12">
        <v>0.7799553</v>
      </c>
      <c r="E422" s="12">
        <v>30.200545599999995</v>
      </c>
      <c r="F422" s="12">
        <v>1.1287157999999997</v>
      </c>
      <c r="G422" s="12">
        <v>15.506103199999998</v>
      </c>
      <c r="H422" s="12">
        <v>11.838833699999997</v>
      </c>
      <c r="I422" s="12">
        <v>1.6212078999999997</v>
      </c>
      <c r="J422" s="12">
        <v>0.063411</v>
      </c>
      <c r="K422" s="12">
        <v>12.050203699999999</v>
      </c>
      <c r="L422" s="12">
        <v>0</v>
      </c>
      <c r="M422" s="12">
        <v>8.0510833</v>
      </c>
      <c r="N422" s="12">
        <v>13.914487099999999</v>
      </c>
      <c r="O422" s="12">
        <v>15.1742523</v>
      </c>
      <c r="P422" s="12">
        <v>22.274170599999994</v>
      </c>
      <c r="Q422" s="12">
        <v>28.773798099999997</v>
      </c>
      <c r="R422" s="12">
        <v>27.3766424</v>
      </c>
      <c r="S422" s="12">
        <v>12.132637999999998</v>
      </c>
      <c r="T422" s="12">
        <v>2.1073589</v>
      </c>
      <c r="U422" s="12">
        <v>0.42908109999999994</v>
      </c>
      <c r="V422" s="12">
        <v>41.8639422</v>
      </c>
      <c r="W422" s="12">
        <v>0.29803169999999995</v>
      </c>
      <c r="X422" s="12">
        <v>0</v>
      </c>
      <c r="Y422" s="12">
        <v>0</v>
      </c>
    </row>
    <row r="423" spans="1:25" ht="11.25">
      <c r="A423" s="11">
        <f t="shared" si="10"/>
        <v>42010</v>
      </c>
      <c r="B423" s="12">
        <v>0</v>
      </c>
      <c r="C423" s="12">
        <v>0</v>
      </c>
      <c r="D423" s="12">
        <v>0.6045181999999999</v>
      </c>
      <c r="E423" s="12">
        <v>12.830158999999998</v>
      </c>
      <c r="F423" s="12">
        <v>21.388530299999996</v>
      </c>
      <c r="G423" s="12">
        <v>7.336652699999999</v>
      </c>
      <c r="H423" s="12">
        <v>0</v>
      </c>
      <c r="I423" s="12">
        <v>3.7856366999999995</v>
      </c>
      <c r="J423" s="12">
        <v>24.392098</v>
      </c>
      <c r="K423" s="12">
        <v>14.2505654</v>
      </c>
      <c r="L423" s="12">
        <v>13.946192599999998</v>
      </c>
      <c r="M423" s="12">
        <v>11.952973499999997</v>
      </c>
      <c r="N423" s="12">
        <v>9.744157</v>
      </c>
      <c r="O423" s="12">
        <v>8.852175599999999</v>
      </c>
      <c r="P423" s="12">
        <v>36.577578499999994</v>
      </c>
      <c r="Q423" s="12">
        <v>26.129559399999994</v>
      </c>
      <c r="R423" s="12">
        <v>37.1355953</v>
      </c>
      <c r="S423" s="12">
        <v>27.664105599999992</v>
      </c>
      <c r="T423" s="12">
        <v>5.1066991999999995</v>
      </c>
      <c r="U423" s="12">
        <v>2.2362946</v>
      </c>
      <c r="V423" s="12">
        <v>0</v>
      </c>
      <c r="W423" s="12">
        <v>3.054296499999999</v>
      </c>
      <c r="X423" s="12">
        <v>0</v>
      </c>
      <c r="Y423" s="12">
        <v>3.5531296999999995</v>
      </c>
    </row>
    <row r="424" spans="1:25" ht="11.25">
      <c r="A424" s="11">
        <f t="shared" si="10"/>
        <v>42011</v>
      </c>
      <c r="B424" s="12">
        <v>0.5178564999999999</v>
      </c>
      <c r="C424" s="12">
        <v>2.999340299999999</v>
      </c>
      <c r="D424" s="12">
        <v>10.076007899999999</v>
      </c>
      <c r="E424" s="12">
        <v>0</v>
      </c>
      <c r="F424" s="12">
        <v>0</v>
      </c>
      <c r="G424" s="12">
        <v>0</v>
      </c>
      <c r="H424" s="12">
        <v>0.3149412999999999</v>
      </c>
      <c r="I424" s="12">
        <v>0.44599069999999996</v>
      </c>
      <c r="J424" s="12">
        <v>0</v>
      </c>
      <c r="K424" s="12">
        <v>0</v>
      </c>
      <c r="L424" s="12">
        <v>3.7940914999999995</v>
      </c>
      <c r="M424" s="12">
        <v>11.2639073</v>
      </c>
      <c r="N424" s="12">
        <v>0.4100578</v>
      </c>
      <c r="O424" s="12">
        <v>2.7795154999999996</v>
      </c>
      <c r="P424" s="12">
        <v>0.4417632999999999</v>
      </c>
      <c r="Q424" s="12">
        <v>0</v>
      </c>
      <c r="R424" s="12">
        <v>0</v>
      </c>
      <c r="S424" s="12">
        <v>0</v>
      </c>
      <c r="T424" s="12">
        <v>0</v>
      </c>
      <c r="U424" s="12">
        <v>0</v>
      </c>
      <c r="V424" s="12">
        <v>21.270163099999998</v>
      </c>
      <c r="W424" s="12">
        <v>21.468850899999996</v>
      </c>
      <c r="X424" s="12">
        <v>24.2399116</v>
      </c>
      <c r="Y424" s="12">
        <v>23.872127799999998</v>
      </c>
    </row>
    <row r="425" spans="1:25" ht="11.25">
      <c r="A425" s="11">
        <f t="shared" si="10"/>
        <v>42012</v>
      </c>
      <c r="B425" s="12">
        <v>0</v>
      </c>
      <c r="C425" s="12">
        <v>0.7672730999999998</v>
      </c>
      <c r="D425" s="12">
        <v>4.6860729</v>
      </c>
      <c r="E425" s="12">
        <v>13.798233599999998</v>
      </c>
      <c r="F425" s="12">
        <v>2.3927083999999996</v>
      </c>
      <c r="G425" s="12">
        <v>7.503634999999999</v>
      </c>
      <c r="H425" s="12">
        <v>14.311862699999997</v>
      </c>
      <c r="I425" s="12">
        <v>6.0874559999999995</v>
      </c>
      <c r="J425" s="12">
        <v>5.9775436</v>
      </c>
      <c r="K425" s="12">
        <v>10.574841099999999</v>
      </c>
      <c r="L425" s="12">
        <v>10.5346808</v>
      </c>
      <c r="M425" s="12">
        <v>15.5843101</v>
      </c>
      <c r="N425" s="12">
        <v>29.403680700000002</v>
      </c>
      <c r="O425" s="12">
        <v>44.52720419999999</v>
      </c>
      <c r="P425" s="12">
        <v>46.9938921</v>
      </c>
      <c r="Q425" s="12">
        <v>41.54054609999999</v>
      </c>
      <c r="R425" s="12">
        <v>102.2438964</v>
      </c>
      <c r="S425" s="12">
        <v>105.72516029999998</v>
      </c>
      <c r="T425" s="12">
        <v>34.8993007</v>
      </c>
      <c r="U425" s="12">
        <v>20.991154699999996</v>
      </c>
      <c r="V425" s="12">
        <v>7.602978899999999</v>
      </c>
      <c r="W425" s="12">
        <v>10.090803799999998</v>
      </c>
      <c r="X425" s="12">
        <v>0</v>
      </c>
      <c r="Y425" s="12">
        <v>0</v>
      </c>
    </row>
    <row r="426" spans="1:25" ht="11.25">
      <c r="A426" s="11">
        <f t="shared" si="10"/>
        <v>42013</v>
      </c>
      <c r="B426" s="12">
        <v>31.804843899999995</v>
      </c>
      <c r="C426" s="12">
        <v>1.0906691999999998</v>
      </c>
      <c r="D426" s="12">
        <v>1.6042982999999997</v>
      </c>
      <c r="E426" s="12">
        <v>16.776436899999997</v>
      </c>
      <c r="F426" s="12">
        <v>20.1837213</v>
      </c>
      <c r="G426" s="12">
        <v>30.9128625</v>
      </c>
      <c r="H426" s="12">
        <v>28.6110432</v>
      </c>
      <c r="I426" s="12">
        <v>23.508571399999997</v>
      </c>
      <c r="J426" s="12">
        <v>26.966584599999997</v>
      </c>
      <c r="K426" s="12">
        <v>22.405219999999996</v>
      </c>
      <c r="L426" s="12">
        <v>19.7926868</v>
      </c>
      <c r="M426" s="12">
        <v>34.121459099999996</v>
      </c>
      <c r="N426" s="12">
        <v>49.1815716</v>
      </c>
      <c r="O426" s="12">
        <v>50.287036699999994</v>
      </c>
      <c r="P426" s="12">
        <v>36.2245906</v>
      </c>
      <c r="Q426" s="12">
        <v>44.326402699999996</v>
      </c>
      <c r="R426" s="12">
        <v>41.49615839999999</v>
      </c>
      <c r="S426" s="12">
        <v>34.787274599999996</v>
      </c>
      <c r="T426" s="12">
        <v>1.2534240999999997</v>
      </c>
      <c r="U426" s="12">
        <v>0.5728127</v>
      </c>
      <c r="V426" s="12">
        <v>42.19367939999999</v>
      </c>
      <c r="W426" s="12">
        <v>39.83267649999999</v>
      </c>
      <c r="X426" s="12">
        <v>22.060686899999997</v>
      </c>
      <c r="Y426" s="12">
        <v>3.468581699999999</v>
      </c>
    </row>
    <row r="427" spans="1:25" ht="11.25">
      <c r="A427" s="11">
        <f t="shared" si="10"/>
        <v>42014</v>
      </c>
      <c r="B427" s="12">
        <v>3.5404474999999995</v>
      </c>
      <c r="C427" s="12">
        <v>0</v>
      </c>
      <c r="D427" s="12">
        <v>0</v>
      </c>
      <c r="E427" s="12">
        <v>0</v>
      </c>
      <c r="F427" s="12">
        <v>0</v>
      </c>
      <c r="G427" s="12">
        <v>0</v>
      </c>
      <c r="H427" s="12">
        <v>0.6848388</v>
      </c>
      <c r="I427" s="12">
        <v>0.1860056</v>
      </c>
      <c r="J427" s="12">
        <v>0</v>
      </c>
      <c r="K427" s="12">
        <v>0</v>
      </c>
      <c r="L427" s="12">
        <v>0</v>
      </c>
      <c r="M427" s="12">
        <v>0</v>
      </c>
      <c r="N427" s="12">
        <v>0</v>
      </c>
      <c r="O427" s="12">
        <v>0</v>
      </c>
      <c r="P427" s="12">
        <v>0</v>
      </c>
      <c r="Q427" s="12">
        <v>0</v>
      </c>
      <c r="R427" s="12">
        <v>0</v>
      </c>
      <c r="S427" s="12">
        <v>0</v>
      </c>
      <c r="T427" s="12">
        <v>0</v>
      </c>
      <c r="U427" s="12">
        <v>0</v>
      </c>
      <c r="V427" s="12">
        <v>0</v>
      </c>
      <c r="W427" s="12">
        <v>0</v>
      </c>
      <c r="X427" s="12">
        <v>0</v>
      </c>
      <c r="Y427" s="12">
        <v>0</v>
      </c>
    </row>
    <row r="428" spans="1:25" ht="11.25">
      <c r="A428" s="11">
        <f t="shared" si="10"/>
        <v>42015</v>
      </c>
      <c r="B428" s="12">
        <v>0.253644</v>
      </c>
      <c r="C428" s="12">
        <v>0.8919813999999999</v>
      </c>
      <c r="D428" s="12">
        <v>0</v>
      </c>
      <c r="E428" s="12">
        <v>0</v>
      </c>
      <c r="F428" s="12">
        <v>0</v>
      </c>
      <c r="G428" s="12">
        <v>0</v>
      </c>
      <c r="H428" s="12">
        <v>0</v>
      </c>
      <c r="I428" s="12">
        <v>0</v>
      </c>
      <c r="J428" s="12">
        <v>0</v>
      </c>
      <c r="K428" s="12">
        <v>0</v>
      </c>
      <c r="L428" s="12">
        <v>0</v>
      </c>
      <c r="M428" s="12">
        <v>0</v>
      </c>
      <c r="N428" s="12">
        <v>0</v>
      </c>
      <c r="O428" s="12">
        <v>0</v>
      </c>
      <c r="P428" s="12">
        <v>0</v>
      </c>
      <c r="Q428" s="12">
        <v>0</v>
      </c>
      <c r="R428" s="12">
        <v>0</v>
      </c>
      <c r="S428" s="12">
        <v>0</v>
      </c>
      <c r="T428" s="12">
        <v>0</v>
      </c>
      <c r="U428" s="12">
        <v>0.15430009999999997</v>
      </c>
      <c r="V428" s="12">
        <v>0</v>
      </c>
      <c r="W428" s="12">
        <v>0.30860019999999994</v>
      </c>
      <c r="X428" s="12">
        <v>0</v>
      </c>
      <c r="Y428" s="12">
        <v>0</v>
      </c>
    </row>
    <row r="429" spans="1:25" ht="11.25">
      <c r="A429" s="11">
        <f t="shared" si="10"/>
        <v>42016</v>
      </c>
      <c r="B429" s="12">
        <v>0</v>
      </c>
      <c r="C429" s="12">
        <v>0</v>
      </c>
      <c r="D429" s="12">
        <v>0</v>
      </c>
      <c r="E429" s="12">
        <v>0</v>
      </c>
      <c r="F429" s="12">
        <v>0</v>
      </c>
      <c r="G429" s="12">
        <v>0</v>
      </c>
      <c r="H429" s="12">
        <v>0</v>
      </c>
      <c r="I429" s="12">
        <v>0</v>
      </c>
      <c r="J429" s="12">
        <v>0.08243429999999999</v>
      </c>
      <c r="K429" s="12">
        <v>0.0169096</v>
      </c>
      <c r="L429" s="12">
        <v>0.6298825999999998</v>
      </c>
      <c r="M429" s="12">
        <v>7.7678474999999985</v>
      </c>
      <c r="N429" s="12">
        <v>0</v>
      </c>
      <c r="O429" s="12">
        <v>0</v>
      </c>
      <c r="P429" s="12">
        <v>0</v>
      </c>
      <c r="Q429" s="12">
        <v>0</v>
      </c>
      <c r="R429" s="12">
        <v>2.7816292</v>
      </c>
      <c r="S429" s="12">
        <v>0.0042274</v>
      </c>
      <c r="T429" s="12">
        <v>0</v>
      </c>
      <c r="U429" s="12">
        <v>1.3781323999999997</v>
      </c>
      <c r="V429" s="12">
        <v>0.5305386999999999</v>
      </c>
      <c r="W429" s="12">
        <v>0</v>
      </c>
      <c r="X429" s="12">
        <v>0</v>
      </c>
      <c r="Y429" s="12">
        <v>0</v>
      </c>
    </row>
    <row r="430" spans="1:25" ht="11.25">
      <c r="A430" s="11">
        <f t="shared" si="10"/>
        <v>42017</v>
      </c>
      <c r="B430" s="12">
        <v>4.523317999999999</v>
      </c>
      <c r="C430" s="12">
        <v>0.9088909999999999</v>
      </c>
      <c r="D430" s="12">
        <v>50.521657399999995</v>
      </c>
      <c r="E430" s="12">
        <v>45.674943299999995</v>
      </c>
      <c r="F430" s="12">
        <v>22.8258463</v>
      </c>
      <c r="G430" s="12">
        <v>26.945447599999998</v>
      </c>
      <c r="H430" s="12">
        <v>5.296932199999999</v>
      </c>
      <c r="I430" s="12">
        <v>4.7811894</v>
      </c>
      <c r="J430" s="12">
        <v>45.0556292</v>
      </c>
      <c r="K430" s="12">
        <v>40.365328899999994</v>
      </c>
      <c r="L430" s="12">
        <v>40.107457499999995</v>
      </c>
      <c r="M430" s="12">
        <v>39.2344994</v>
      </c>
      <c r="N430" s="12">
        <v>22.411561099999997</v>
      </c>
      <c r="O430" s="12">
        <v>33.8889521</v>
      </c>
      <c r="P430" s="12">
        <v>26.5290487</v>
      </c>
      <c r="Q430" s="12">
        <v>39.28311449999999</v>
      </c>
      <c r="R430" s="12">
        <v>19.109961699999996</v>
      </c>
      <c r="S430" s="12">
        <v>1.4309748999999998</v>
      </c>
      <c r="T430" s="12">
        <v>0</v>
      </c>
      <c r="U430" s="12">
        <v>0</v>
      </c>
      <c r="V430" s="12">
        <v>0</v>
      </c>
      <c r="W430" s="12">
        <v>0</v>
      </c>
      <c r="X430" s="12">
        <v>0</v>
      </c>
      <c r="Y430" s="12">
        <v>0.33185089999999995</v>
      </c>
    </row>
    <row r="431" spans="1:25" ht="11.25">
      <c r="A431" s="11">
        <f t="shared" si="10"/>
        <v>42018</v>
      </c>
      <c r="B431" s="12">
        <v>3.4411036</v>
      </c>
      <c r="C431" s="12">
        <v>38.88573889999999</v>
      </c>
      <c r="D431" s="12">
        <v>35.26497079999999</v>
      </c>
      <c r="E431" s="12">
        <v>57.2749289</v>
      </c>
      <c r="F431" s="12">
        <v>41.720210599999994</v>
      </c>
      <c r="G431" s="12">
        <v>43.278007499999994</v>
      </c>
      <c r="H431" s="12">
        <v>27.7867002</v>
      </c>
      <c r="I431" s="12">
        <v>45.0915621</v>
      </c>
      <c r="J431" s="12">
        <v>44.7745071</v>
      </c>
      <c r="K431" s="12">
        <v>43.155412899999995</v>
      </c>
      <c r="L431" s="12">
        <v>40.73099899999999</v>
      </c>
      <c r="M431" s="12">
        <v>38.22626449999999</v>
      </c>
      <c r="N431" s="12">
        <v>24.252593799999996</v>
      </c>
      <c r="O431" s="12">
        <v>26.863013299999995</v>
      </c>
      <c r="P431" s="12">
        <v>31.8872782</v>
      </c>
      <c r="Q431" s="12">
        <v>36.695945699999996</v>
      </c>
      <c r="R431" s="12">
        <v>34.85068559999999</v>
      </c>
      <c r="S431" s="12">
        <v>20.887583399999997</v>
      </c>
      <c r="T431" s="12">
        <v>1.8029860999999996</v>
      </c>
      <c r="U431" s="12">
        <v>0.8053197</v>
      </c>
      <c r="V431" s="12">
        <v>1.1731034999999999</v>
      </c>
      <c r="W431" s="12">
        <v>1.0505088999999999</v>
      </c>
      <c r="X431" s="12">
        <v>4.0012341</v>
      </c>
      <c r="Y431" s="12">
        <v>3.9843244999999996</v>
      </c>
    </row>
    <row r="432" spans="1:25" ht="11.25">
      <c r="A432" s="11">
        <f t="shared" si="10"/>
        <v>42019</v>
      </c>
      <c r="B432" s="12">
        <v>15.284164699999998</v>
      </c>
      <c r="C432" s="12">
        <v>0</v>
      </c>
      <c r="D432" s="12">
        <v>0</v>
      </c>
      <c r="E432" s="12">
        <v>9.9428448</v>
      </c>
      <c r="F432" s="12">
        <v>35.38545169999999</v>
      </c>
      <c r="G432" s="12">
        <v>38.6532319</v>
      </c>
      <c r="H432" s="12">
        <v>40.236393199999995</v>
      </c>
      <c r="I432" s="12">
        <v>30.7057199</v>
      </c>
      <c r="J432" s="12">
        <v>17.5880977</v>
      </c>
      <c r="K432" s="12">
        <v>19.604567499999998</v>
      </c>
      <c r="L432" s="12">
        <v>19.4079934</v>
      </c>
      <c r="M432" s="12">
        <v>44.02837099999999</v>
      </c>
      <c r="N432" s="12">
        <v>38.241060399999995</v>
      </c>
      <c r="O432" s="12">
        <v>37.179983</v>
      </c>
      <c r="P432" s="12">
        <v>0.30648649999999994</v>
      </c>
      <c r="Q432" s="12">
        <v>0.6510195999999999</v>
      </c>
      <c r="R432" s="12">
        <v>0</v>
      </c>
      <c r="S432" s="12">
        <v>0.29169059999999997</v>
      </c>
      <c r="T432" s="12">
        <v>1.0737595999999998</v>
      </c>
      <c r="U432" s="12">
        <v>38.8772841</v>
      </c>
      <c r="V432" s="12">
        <v>40.895867599999995</v>
      </c>
      <c r="W432" s="12">
        <v>40.912777199999994</v>
      </c>
      <c r="X432" s="12">
        <v>0</v>
      </c>
      <c r="Y432" s="12">
        <v>0.6425647999999999</v>
      </c>
    </row>
    <row r="433" spans="1:25" ht="11.25">
      <c r="A433" s="11">
        <f t="shared" si="10"/>
        <v>42020</v>
      </c>
      <c r="B433" s="12">
        <v>24.263162299999998</v>
      </c>
      <c r="C433" s="12">
        <v>0.8306840999999999</v>
      </c>
      <c r="D433" s="12">
        <v>16.4953148</v>
      </c>
      <c r="E433" s="12">
        <v>45.324069099999996</v>
      </c>
      <c r="F433" s="12">
        <v>25.522927499999994</v>
      </c>
      <c r="G433" s="12">
        <v>37.076411699999994</v>
      </c>
      <c r="H433" s="12">
        <v>40.50483309999999</v>
      </c>
      <c r="I433" s="12">
        <v>5.791537999999998</v>
      </c>
      <c r="J433" s="12">
        <v>56.63236409999999</v>
      </c>
      <c r="K433" s="12">
        <v>52.6755177</v>
      </c>
      <c r="L433" s="12">
        <v>6.732134499999999</v>
      </c>
      <c r="M433" s="12">
        <v>39.04638009999999</v>
      </c>
      <c r="N433" s="12">
        <v>48.61932739999999</v>
      </c>
      <c r="O433" s="12">
        <v>43.888866799999995</v>
      </c>
      <c r="P433" s="12">
        <v>20.912947799999998</v>
      </c>
      <c r="Q433" s="12">
        <v>18.310983099999994</v>
      </c>
      <c r="R433" s="12">
        <v>10.293719</v>
      </c>
      <c r="S433" s="12">
        <v>15.497648399999996</v>
      </c>
      <c r="T433" s="12">
        <v>0.2557577</v>
      </c>
      <c r="U433" s="12">
        <v>40.83879769999999</v>
      </c>
      <c r="V433" s="12">
        <v>0.6954073</v>
      </c>
      <c r="W433" s="12">
        <v>2.5723728999999995</v>
      </c>
      <c r="X433" s="12">
        <v>0.6510195999999999</v>
      </c>
      <c r="Y433" s="12">
        <v>2.5575769999999998</v>
      </c>
    </row>
    <row r="434" spans="1:25" ht="11.25">
      <c r="A434" s="11">
        <f t="shared" si="10"/>
        <v>42021</v>
      </c>
      <c r="B434" s="12">
        <v>2.9612936999999997</v>
      </c>
      <c r="C434" s="12">
        <v>0.9870979</v>
      </c>
      <c r="D434" s="12">
        <v>39.989090299999994</v>
      </c>
      <c r="E434" s="12">
        <v>42.305705499999995</v>
      </c>
      <c r="F434" s="12">
        <v>16.298740699999996</v>
      </c>
      <c r="G434" s="12">
        <v>26.780578999999996</v>
      </c>
      <c r="H434" s="12">
        <v>15.362371600000001</v>
      </c>
      <c r="I434" s="12">
        <v>0.36355639999999995</v>
      </c>
      <c r="J434" s="12">
        <v>5.2377486</v>
      </c>
      <c r="K434" s="12">
        <v>3.7285667999999994</v>
      </c>
      <c r="L434" s="12">
        <v>44.894988</v>
      </c>
      <c r="M434" s="12">
        <v>39.01890199999999</v>
      </c>
      <c r="N434" s="12">
        <v>39.116132199999996</v>
      </c>
      <c r="O434" s="12">
        <v>37.378670799999995</v>
      </c>
      <c r="P434" s="12">
        <v>43.563356999999996</v>
      </c>
      <c r="Q434" s="12">
        <v>40.5872674</v>
      </c>
      <c r="R434" s="12">
        <v>20.7332833</v>
      </c>
      <c r="S434" s="12">
        <v>37.61751889999999</v>
      </c>
      <c r="T434" s="12">
        <v>7.769961199999998</v>
      </c>
      <c r="U434" s="12">
        <v>0.41639889999999996</v>
      </c>
      <c r="V434" s="12">
        <v>4.2231726</v>
      </c>
      <c r="W434" s="12">
        <v>0.18177819999999997</v>
      </c>
      <c r="X434" s="12">
        <v>0.20291519999999996</v>
      </c>
      <c r="Y434" s="12">
        <v>2.7182181999999995</v>
      </c>
    </row>
    <row r="435" spans="1:25" ht="11.25">
      <c r="A435" s="11">
        <f t="shared" si="10"/>
        <v>42022</v>
      </c>
      <c r="B435" s="12">
        <v>3.2001417999999995</v>
      </c>
      <c r="C435" s="12">
        <v>5.294818499999999</v>
      </c>
      <c r="D435" s="12">
        <v>50.72245889999999</v>
      </c>
      <c r="E435" s="12">
        <v>51.407297699999994</v>
      </c>
      <c r="F435" s="12">
        <v>10.2176258</v>
      </c>
      <c r="G435" s="12">
        <v>4.1893534</v>
      </c>
      <c r="H435" s="12">
        <v>21.644287999999996</v>
      </c>
      <c r="I435" s="12">
        <v>5.4300953</v>
      </c>
      <c r="J435" s="12">
        <v>3.768727099999999</v>
      </c>
      <c r="K435" s="12">
        <v>6.742702999999999</v>
      </c>
      <c r="L435" s="12">
        <v>2.7499236999999996</v>
      </c>
      <c r="M435" s="12">
        <v>36.454983899999995</v>
      </c>
      <c r="N435" s="12">
        <v>68.19218939999999</v>
      </c>
      <c r="O435" s="12">
        <v>52.78965749999999</v>
      </c>
      <c r="P435" s="12">
        <v>31.039684499999993</v>
      </c>
      <c r="Q435" s="12">
        <v>19.4692907</v>
      </c>
      <c r="R435" s="12">
        <v>15.4913073</v>
      </c>
      <c r="S435" s="12">
        <v>1.8494875</v>
      </c>
      <c r="T435" s="12">
        <v>0.9448238999999998</v>
      </c>
      <c r="U435" s="12">
        <v>2.6780578999999998</v>
      </c>
      <c r="V435" s="12">
        <v>5.1405183999999995</v>
      </c>
      <c r="W435" s="12">
        <v>4.1893534</v>
      </c>
      <c r="X435" s="12">
        <v>0.0782069</v>
      </c>
      <c r="Y435" s="12">
        <v>4.7811894</v>
      </c>
    </row>
    <row r="436" spans="1:25" ht="11.25">
      <c r="A436" s="11">
        <f t="shared" si="10"/>
        <v>42023</v>
      </c>
      <c r="B436" s="12">
        <v>2.7499236999999996</v>
      </c>
      <c r="C436" s="12">
        <v>44.78930299999999</v>
      </c>
      <c r="D436" s="12">
        <v>0.4924921</v>
      </c>
      <c r="E436" s="12">
        <v>3.6609283999999995</v>
      </c>
      <c r="F436" s="12">
        <v>24.905727099999996</v>
      </c>
      <c r="G436" s="12">
        <v>30.238592199999996</v>
      </c>
      <c r="H436" s="12">
        <v>31.415923099999997</v>
      </c>
      <c r="I436" s="12">
        <v>6.8441606</v>
      </c>
      <c r="J436" s="12">
        <v>4.286583599999999</v>
      </c>
      <c r="K436" s="12">
        <v>3.7201119999999994</v>
      </c>
      <c r="L436" s="12">
        <v>4.827690799999999</v>
      </c>
      <c r="M436" s="12">
        <v>28.374308799999998</v>
      </c>
      <c r="N436" s="12">
        <v>33.35841339999999</v>
      </c>
      <c r="O436" s="12">
        <v>30.652877399999998</v>
      </c>
      <c r="P436" s="12">
        <v>22.003617</v>
      </c>
      <c r="Q436" s="12">
        <v>29.2092203</v>
      </c>
      <c r="R436" s="12">
        <v>17.1399933</v>
      </c>
      <c r="S436" s="12">
        <v>0.24941659999999993</v>
      </c>
      <c r="T436" s="12">
        <v>1.3189487999999998</v>
      </c>
      <c r="U436" s="12">
        <v>39.910883399999996</v>
      </c>
      <c r="V436" s="12">
        <v>0.8877539999999999</v>
      </c>
      <c r="W436" s="12">
        <v>0.9384828</v>
      </c>
      <c r="X436" s="12">
        <v>0.27266729999999995</v>
      </c>
      <c r="Y436" s="12">
        <v>2.3440932999999995</v>
      </c>
    </row>
    <row r="437" spans="1:25" ht="11.25">
      <c r="A437" s="11">
        <f t="shared" si="10"/>
        <v>42024</v>
      </c>
      <c r="B437" s="12">
        <v>2.0587438</v>
      </c>
      <c r="C437" s="12">
        <v>0.5876085999999999</v>
      </c>
      <c r="D437" s="12">
        <v>13.4748375</v>
      </c>
      <c r="E437" s="12">
        <v>0.0169096</v>
      </c>
      <c r="F437" s="12">
        <v>10.6403658</v>
      </c>
      <c r="G437" s="12">
        <v>21.616809899999996</v>
      </c>
      <c r="H437" s="12">
        <v>13.7475048</v>
      </c>
      <c r="I437" s="12">
        <v>1.0505088999999999</v>
      </c>
      <c r="J437" s="12">
        <v>0</v>
      </c>
      <c r="K437" s="12">
        <v>0.4565592</v>
      </c>
      <c r="L437" s="12">
        <v>1.8156682999999998</v>
      </c>
      <c r="M437" s="12">
        <v>13.303627799999997</v>
      </c>
      <c r="N437" s="12">
        <v>16.848302699999998</v>
      </c>
      <c r="O437" s="12">
        <v>29.088739399999998</v>
      </c>
      <c r="P437" s="12">
        <v>12.5448095</v>
      </c>
      <c r="Q437" s="12">
        <v>18.3215516</v>
      </c>
      <c r="R437" s="12">
        <v>0.12048089999999997</v>
      </c>
      <c r="S437" s="12">
        <v>0</v>
      </c>
      <c r="T437" s="12">
        <v>0</v>
      </c>
      <c r="U437" s="12">
        <v>0.1141398</v>
      </c>
      <c r="V437" s="12">
        <v>0.11836719999999999</v>
      </c>
      <c r="W437" s="12">
        <v>0</v>
      </c>
      <c r="X437" s="12">
        <v>0</v>
      </c>
      <c r="Y437" s="12">
        <v>0.26632619999999996</v>
      </c>
    </row>
    <row r="438" spans="1:25" ht="11.25">
      <c r="A438" s="11">
        <f t="shared" si="10"/>
        <v>42025</v>
      </c>
      <c r="B438" s="12">
        <v>3.5235379</v>
      </c>
      <c r="C438" s="12">
        <v>46.74236179999999</v>
      </c>
      <c r="D438" s="12">
        <v>12.857637099999998</v>
      </c>
      <c r="E438" s="12">
        <v>3.0669786999999995</v>
      </c>
      <c r="F438" s="12">
        <v>44.5800467</v>
      </c>
      <c r="G438" s="12">
        <v>42.273999999999994</v>
      </c>
      <c r="H438" s="12">
        <v>53.91203219999999</v>
      </c>
      <c r="I438" s="12">
        <v>9.192481299999999</v>
      </c>
      <c r="J438" s="12">
        <v>7.746710499999998</v>
      </c>
      <c r="K438" s="12">
        <v>7.074553899999999</v>
      </c>
      <c r="L438" s="12">
        <v>7.996127099999998</v>
      </c>
      <c r="M438" s="12">
        <v>9.547582899999998</v>
      </c>
      <c r="N438" s="12">
        <v>41.04805399999999</v>
      </c>
      <c r="O438" s="12">
        <v>50.1602147</v>
      </c>
      <c r="P438" s="12">
        <v>32.9420145</v>
      </c>
      <c r="Q438" s="12">
        <v>27.666219299999995</v>
      </c>
      <c r="R438" s="12">
        <v>20.4331379</v>
      </c>
      <c r="S438" s="12">
        <v>2.1686561999999996</v>
      </c>
      <c r="T438" s="12">
        <v>0</v>
      </c>
      <c r="U438" s="12">
        <v>0.8454799999999999</v>
      </c>
      <c r="V438" s="12">
        <v>3.1980280999999997</v>
      </c>
      <c r="W438" s="12">
        <v>2.9253607999999995</v>
      </c>
      <c r="X438" s="12">
        <v>2.5702591999999997</v>
      </c>
      <c r="Y438" s="12">
        <v>3.0289320999999996</v>
      </c>
    </row>
    <row r="439" spans="1:25" ht="11.25">
      <c r="A439" s="11">
        <f t="shared" si="10"/>
        <v>42026</v>
      </c>
      <c r="B439" s="12">
        <v>6.6919742</v>
      </c>
      <c r="C439" s="12">
        <v>42.9651799</v>
      </c>
      <c r="D439" s="12">
        <v>59.40976589999999</v>
      </c>
      <c r="E439" s="12">
        <v>0.25153029999999993</v>
      </c>
      <c r="F439" s="12">
        <v>6.2375287</v>
      </c>
      <c r="G439" s="12">
        <v>7.4169733</v>
      </c>
      <c r="H439" s="12">
        <v>0</v>
      </c>
      <c r="I439" s="12">
        <v>0.20714259999999998</v>
      </c>
      <c r="J439" s="12">
        <v>1.6212078999999997</v>
      </c>
      <c r="K439" s="12">
        <v>1.754371</v>
      </c>
      <c r="L439" s="12">
        <v>0.9342553999999998</v>
      </c>
      <c r="M439" s="12">
        <v>12.927389199999997</v>
      </c>
      <c r="N439" s="12">
        <v>0</v>
      </c>
      <c r="O439" s="12">
        <v>0</v>
      </c>
      <c r="P439" s="12">
        <v>0</v>
      </c>
      <c r="Q439" s="12">
        <v>0.11625349999999998</v>
      </c>
      <c r="R439" s="12">
        <v>0</v>
      </c>
      <c r="S439" s="12">
        <v>0</v>
      </c>
      <c r="T439" s="12">
        <v>0</v>
      </c>
      <c r="U439" s="12">
        <v>0.0465014</v>
      </c>
      <c r="V439" s="12">
        <v>0</v>
      </c>
      <c r="W439" s="12">
        <v>0</v>
      </c>
      <c r="X439" s="12">
        <v>0</v>
      </c>
      <c r="Y439" s="12">
        <v>0</v>
      </c>
    </row>
    <row r="440" spans="1:25" ht="11.25">
      <c r="A440" s="11">
        <f t="shared" si="10"/>
        <v>42027</v>
      </c>
      <c r="B440" s="12">
        <v>0.24730289999999996</v>
      </c>
      <c r="C440" s="12">
        <v>0</v>
      </c>
      <c r="D440" s="12">
        <v>1.1329432</v>
      </c>
      <c r="E440" s="12">
        <v>0</v>
      </c>
      <c r="F440" s="12">
        <v>3.2846897999999998</v>
      </c>
      <c r="G440" s="12">
        <v>9.9534133</v>
      </c>
      <c r="H440" s="12">
        <v>23.595233099999994</v>
      </c>
      <c r="I440" s="12">
        <v>24.800042099999995</v>
      </c>
      <c r="J440" s="12">
        <v>4.508522099999999</v>
      </c>
      <c r="K440" s="12">
        <v>3.7560448999999996</v>
      </c>
      <c r="L440" s="12">
        <v>4.571933099999999</v>
      </c>
      <c r="M440" s="12">
        <v>41.37779119999999</v>
      </c>
      <c r="N440" s="12">
        <v>58.64037909999999</v>
      </c>
      <c r="O440" s="12">
        <v>58.9024779</v>
      </c>
      <c r="P440" s="12">
        <v>20.800921699999996</v>
      </c>
      <c r="Q440" s="12">
        <v>21.380075499999997</v>
      </c>
      <c r="R440" s="12">
        <v>16.9117137</v>
      </c>
      <c r="S440" s="12">
        <v>0.3741249</v>
      </c>
      <c r="T440" s="12">
        <v>0</v>
      </c>
      <c r="U440" s="12">
        <v>0</v>
      </c>
      <c r="V440" s="12">
        <v>0.5411072</v>
      </c>
      <c r="W440" s="12">
        <v>0</v>
      </c>
      <c r="X440" s="12">
        <v>0</v>
      </c>
      <c r="Y440" s="12">
        <v>0.063411</v>
      </c>
    </row>
    <row r="441" spans="1:25" ht="11.25">
      <c r="A441" s="11">
        <f t="shared" si="10"/>
        <v>42028</v>
      </c>
      <c r="B441" s="12">
        <v>2.4138453999999996</v>
      </c>
      <c r="C441" s="12">
        <v>0.45867289999999994</v>
      </c>
      <c r="D441" s="12">
        <v>22.1114157</v>
      </c>
      <c r="E441" s="12">
        <v>3.4157392</v>
      </c>
      <c r="F441" s="12">
        <v>24.349823999999998</v>
      </c>
      <c r="G441" s="12">
        <v>22.855438099999997</v>
      </c>
      <c r="H441" s="12">
        <v>22.6017941</v>
      </c>
      <c r="I441" s="12">
        <v>5.698535199999999</v>
      </c>
      <c r="J441" s="12">
        <v>4.859396299999999</v>
      </c>
      <c r="K441" s="12">
        <v>3.2403021</v>
      </c>
      <c r="L441" s="12">
        <v>3.9483916</v>
      </c>
      <c r="M441" s="12">
        <v>29.5833452</v>
      </c>
      <c r="N441" s="12">
        <v>42.9398155</v>
      </c>
      <c r="O441" s="12">
        <v>35.88217119999999</v>
      </c>
      <c r="P441" s="12">
        <v>48.50941499999999</v>
      </c>
      <c r="Q441" s="12">
        <v>43.88675309999999</v>
      </c>
      <c r="R441" s="12">
        <v>8.991679799999998</v>
      </c>
      <c r="S441" s="12">
        <v>2.1094726</v>
      </c>
      <c r="T441" s="12">
        <v>0</v>
      </c>
      <c r="U441" s="12">
        <v>0</v>
      </c>
      <c r="V441" s="12">
        <v>0.08877539999999998</v>
      </c>
      <c r="W441" s="12">
        <v>0</v>
      </c>
      <c r="X441" s="12">
        <v>0</v>
      </c>
      <c r="Y441" s="12">
        <v>0</v>
      </c>
    </row>
    <row r="442" spans="1:25" ht="11.25">
      <c r="A442" s="11">
        <f t="shared" si="10"/>
        <v>42029</v>
      </c>
      <c r="B442" s="12">
        <v>0.0021137</v>
      </c>
      <c r="C442" s="12">
        <v>0</v>
      </c>
      <c r="D442" s="12">
        <v>0</v>
      </c>
      <c r="E442" s="12">
        <v>1.3083803</v>
      </c>
      <c r="F442" s="12">
        <v>0.17543709999999998</v>
      </c>
      <c r="G442" s="12">
        <v>0.7567046</v>
      </c>
      <c r="H442" s="12">
        <v>4.144965699999999</v>
      </c>
      <c r="I442" s="12">
        <v>0.22616589999999998</v>
      </c>
      <c r="J442" s="12">
        <v>3.8405929000000003</v>
      </c>
      <c r="K442" s="12">
        <v>4.5888427</v>
      </c>
      <c r="L442" s="12">
        <v>6.945618199999998</v>
      </c>
      <c r="M442" s="12">
        <v>46.1885724</v>
      </c>
      <c r="N442" s="12">
        <v>38.604616799999995</v>
      </c>
      <c r="O442" s="12">
        <v>46.95373179999999</v>
      </c>
      <c r="P442" s="12">
        <v>41.3989282</v>
      </c>
      <c r="Q442" s="12">
        <v>46.653586399999995</v>
      </c>
      <c r="R442" s="12">
        <v>43.383692499999995</v>
      </c>
      <c r="S442" s="12">
        <v>20.2471323</v>
      </c>
      <c r="T442" s="12">
        <v>4.0730999</v>
      </c>
      <c r="U442" s="12">
        <v>46.07231889999999</v>
      </c>
      <c r="V442" s="12">
        <v>1.1012376999999998</v>
      </c>
      <c r="W442" s="12">
        <v>0.20291519999999996</v>
      </c>
      <c r="X442" s="12">
        <v>0.006341099999999999</v>
      </c>
      <c r="Y442" s="12">
        <v>0.4417632999999999</v>
      </c>
    </row>
    <row r="443" spans="1:25" ht="11.25">
      <c r="A443" s="11">
        <f t="shared" si="10"/>
        <v>42030</v>
      </c>
      <c r="B443" s="12">
        <v>9.0022483</v>
      </c>
      <c r="C443" s="12">
        <v>28.947121499999994</v>
      </c>
      <c r="D443" s="12">
        <v>4.1428519999999995</v>
      </c>
      <c r="E443" s="12">
        <v>4.86151</v>
      </c>
      <c r="F443" s="12">
        <v>52.804453399999986</v>
      </c>
      <c r="G443" s="12">
        <v>38.050827399999996</v>
      </c>
      <c r="H443" s="12">
        <v>22.969577899999997</v>
      </c>
      <c r="I443" s="12">
        <v>4.819235999999999</v>
      </c>
      <c r="J443" s="12">
        <v>6.176231399999999</v>
      </c>
      <c r="K443" s="12">
        <v>6.5440152</v>
      </c>
      <c r="L443" s="12">
        <v>7.991899699999999</v>
      </c>
      <c r="M443" s="12">
        <v>39.45855159999999</v>
      </c>
      <c r="N443" s="12">
        <v>41.806872299999995</v>
      </c>
      <c r="O443" s="12">
        <v>45.626328199999996</v>
      </c>
      <c r="P443" s="12">
        <v>38.141716499999994</v>
      </c>
      <c r="Q443" s="12">
        <v>46.721224799999995</v>
      </c>
      <c r="R443" s="12">
        <v>44.2904698</v>
      </c>
      <c r="S443" s="12">
        <v>3.0754334999999995</v>
      </c>
      <c r="T443" s="12">
        <v>40.83245659999999</v>
      </c>
      <c r="U443" s="12">
        <v>41.59972969999999</v>
      </c>
      <c r="V443" s="12">
        <v>3.0416143</v>
      </c>
      <c r="W443" s="12">
        <v>3.1557541</v>
      </c>
      <c r="X443" s="12">
        <v>2.8936552999999994</v>
      </c>
      <c r="Y443" s="12">
        <v>3.0416143</v>
      </c>
    </row>
    <row r="444" spans="1:25" ht="11.25">
      <c r="A444" s="11">
        <f t="shared" si="10"/>
        <v>42031</v>
      </c>
      <c r="B444" s="12">
        <v>3.3713514999999994</v>
      </c>
      <c r="C444" s="12">
        <v>39.04638009999999</v>
      </c>
      <c r="D444" s="12">
        <v>42.30359179999999</v>
      </c>
      <c r="E444" s="12">
        <v>5.432208999999999</v>
      </c>
      <c r="F444" s="12">
        <v>19.6299319</v>
      </c>
      <c r="G444" s="12">
        <v>101.2863903</v>
      </c>
      <c r="H444" s="12">
        <v>11.952973499999997</v>
      </c>
      <c r="I444" s="12">
        <v>15.3327798</v>
      </c>
      <c r="J444" s="12">
        <v>13.0711208</v>
      </c>
      <c r="K444" s="12">
        <v>12.029066699999996</v>
      </c>
      <c r="L444" s="12">
        <v>14.206177699999996</v>
      </c>
      <c r="M444" s="12">
        <v>14.140653</v>
      </c>
      <c r="N444" s="12">
        <v>102.81248169999999</v>
      </c>
      <c r="O444" s="12">
        <v>100.9249476</v>
      </c>
      <c r="P444" s="12">
        <v>114.23703019999999</v>
      </c>
      <c r="Q444" s="12">
        <v>107.60423959999997</v>
      </c>
      <c r="R444" s="12">
        <v>9.513763699999998</v>
      </c>
      <c r="S444" s="12">
        <v>12.4370108</v>
      </c>
      <c r="T444" s="12">
        <v>11.403411499999999</v>
      </c>
      <c r="U444" s="12">
        <v>5.309614399999999</v>
      </c>
      <c r="V444" s="12">
        <v>0</v>
      </c>
      <c r="W444" s="12">
        <v>0</v>
      </c>
      <c r="X444" s="12">
        <v>0</v>
      </c>
      <c r="Y444" s="12">
        <v>0</v>
      </c>
    </row>
    <row r="445" spans="1:25" ht="11.25">
      <c r="A445" s="11">
        <f t="shared" si="10"/>
        <v>42032</v>
      </c>
      <c r="B445" s="12">
        <v>0</v>
      </c>
      <c r="C445" s="12">
        <v>0</v>
      </c>
      <c r="D445" s="12">
        <v>0.059183599999999996</v>
      </c>
      <c r="E445" s="12">
        <v>37.526629799999995</v>
      </c>
      <c r="F445" s="12">
        <v>7.869305099999999</v>
      </c>
      <c r="G445" s="12">
        <v>3.360783</v>
      </c>
      <c r="H445" s="12">
        <v>5.609759799999999</v>
      </c>
      <c r="I445" s="12">
        <v>9.9534133</v>
      </c>
      <c r="J445" s="12">
        <v>7.6389118</v>
      </c>
      <c r="K445" s="12">
        <v>6.592630299999999</v>
      </c>
      <c r="L445" s="12">
        <v>4.390154899999999</v>
      </c>
      <c r="M445" s="12">
        <v>6.7511578</v>
      </c>
      <c r="N445" s="12">
        <v>2.1010177999999997</v>
      </c>
      <c r="O445" s="12">
        <v>2.3673439999999997</v>
      </c>
      <c r="P445" s="12">
        <v>2.0376068</v>
      </c>
      <c r="Q445" s="12">
        <v>3.3565556</v>
      </c>
      <c r="R445" s="12">
        <v>1.2005815999999998</v>
      </c>
      <c r="S445" s="12">
        <v>0</v>
      </c>
      <c r="T445" s="12">
        <v>0</v>
      </c>
      <c r="U445" s="12">
        <v>0</v>
      </c>
      <c r="V445" s="12">
        <v>0</v>
      </c>
      <c r="W445" s="12">
        <v>0</v>
      </c>
      <c r="X445" s="12">
        <v>0</v>
      </c>
      <c r="Y445" s="12">
        <v>0</v>
      </c>
    </row>
    <row r="446" spans="1:25" ht="11.25">
      <c r="A446" s="11">
        <f t="shared" si="10"/>
        <v>42033</v>
      </c>
      <c r="B446" s="12">
        <v>0</v>
      </c>
      <c r="C446" s="12">
        <v>0.4629003</v>
      </c>
      <c r="D446" s="12">
        <v>47.0002332</v>
      </c>
      <c r="E446" s="12">
        <v>6.4488987</v>
      </c>
      <c r="F446" s="12">
        <v>0</v>
      </c>
      <c r="G446" s="12">
        <v>0.0549562</v>
      </c>
      <c r="H446" s="12">
        <v>0.9300279999999999</v>
      </c>
      <c r="I446" s="12">
        <v>0.9152320999999999</v>
      </c>
      <c r="J446" s="12">
        <v>2.4392097999999995</v>
      </c>
      <c r="K446" s="12">
        <v>3.5700393</v>
      </c>
      <c r="L446" s="12">
        <v>3.717998299999999</v>
      </c>
      <c r="M446" s="12">
        <v>3.2466431999999994</v>
      </c>
      <c r="N446" s="12">
        <v>8.976883899999997</v>
      </c>
      <c r="O446" s="12">
        <v>43.42596649999999</v>
      </c>
      <c r="P446" s="12">
        <v>31.667453399999996</v>
      </c>
      <c r="Q446" s="12">
        <v>30.244933299999996</v>
      </c>
      <c r="R446" s="12">
        <v>0</v>
      </c>
      <c r="S446" s="12">
        <v>2.5237577999999994</v>
      </c>
      <c r="T446" s="12">
        <v>0</v>
      </c>
      <c r="U446" s="12">
        <v>0.0782069</v>
      </c>
      <c r="V446" s="12">
        <v>0.24730289999999996</v>
      </c>
      <c r="W446" s="12">
        <v>2.7604922</v>
      </c>
      <c r="X446" s="12">
        <v>2.0671985999999993</v>
      </c>
      <c r="Y446" s="12">
        <v>0.1437316</v>
      </c>
    </row>
    <row r="447" spans="1:25" ht="11.25">
      <c r="A447" s="11">
        <f t="shared" si="10"/>
        <v>42034</v>
      </c>
      <c r="B447" s="12">
        <v>0</v>
      </c>
      <c r="C447" s="12">
        <v>0</v>
      </c>
      <c r="D447" s="12">
        <v>0</v>
      </c>
      <c r="E447" s="12">
        <v>0.5326523999999999</v>
      </c>
      <c r="F447" s="12">
        <v>0.4924921</v>
      </c>
      <c r="G447" s="12">
        <v>0</v>
      </c>
      <c r="H447" s="12">
        <v>0</v>
      </c>
      <c r="I447" s="12">
        <v>0.0274781</v>
      </c>
      <c r="J447" s="12">
        <v>0</v>
      </c>
      <c r="K447" s="12">
        <v>0</v>
      </c>
      <c r="L447" s="12">
        <v>0</v>
      </c>
      <c r="M447" s="12">
        <v>0.059183599999999996</v>
      </c>
      <c r="N447" s="12">
        <v>48.697534299999994</v>
      </c>
      <c r="O447" s="12">
        <v>25.903393499999993</v>
      </c>
      <c r="P447" s="12">
        <v>0.063411</v>
      </c>
      <c r="Q447" s="12">
        <v>7.328197899999999</v>
      </c>
      <c r="R447" s="12">
        <v>0</v>
      </c>
      <c r="S447" s="12">
        <v>1.3696776</v>
      </c>
      <c r="T447" s="12">
        <v>0</v>
      </c>
      <c r="U447" s="12">
        <v>0</v>
      </c>
      <c r="V447" s="12">
        <v>0.20714259999999998</v>
      </c>
      <c r="W447" s="12">
        <v>0.0169096</v>
      </c>
      <c r="X447" s="12">
        <v>0.0465014</v>
      </c>
      <c r="Y447" s="12">
        <v>0</v>
      </c>
    </row>
    <row r="448" spans="1:25" ht="11.25">
      <c r="A448" s="11">
        <f t="shared" si="10"/>
        <v>42035</v>
      </c>
      <c r="B448" s="12">
        <v>0.22405219999999995</v>
      </c>
      <c r="C448" s="12">
        <v>0.07609319999999999</v>
      </c>
      <c r="D448" s="12">
        <v>23.1471287</v>
      </c>
      <c r="E448" s="12">
        <v>0</v>
      </c>
      <c r="F448" s="12">
        <v>0.7207717</v>
      </c>
      <c r="G448" s="12">
        <v>0.35721529999999996</v>
      </c>
      <c r="H448" s="12">
        <v>15.924615799999998</v>
      </c>
      <c r="I448" s="12">
        <v>3.447444699999999</v>
      </c>
      <c r="J448" s="12">
        <v>7.991899699999999</v>
      </c>
      <c r="K448" s="12">
        <v>12.844954899999998</v>
      </c>
      <c r="L448" s="12">
        <v>54.47216269999999</v>
      </c>
      <c r="M448" s="12">
        <v>14.969223399999997</v>
      </c>
      <c r="N448" s="12">
        <v>86.6490178</v>
      </c>
      <c r="O448" s="12">
        <v>12.2002764</v>
      </c>
      <c r="P448" s="12">
        <v>58.19861579999999</v>
      </c>
      <c r="Q448" s="12">
        <v>62.850869499999995</v>
      </c>
      <c r="R448" s="12">
        <v>70.97170489999998</v>
      </c>
      <c r="S448" s="12">
        <v>10.4860657</v>
      </c>
      <c r="T448" s="12">
        <v>0</v>
      </c>
      <c r="U448" s="12">
        <v>0</v>
      </c>
      <c r="V448" s="12">
        <v>0</v>
      </c>
      <c r="W448" s="12">
        <v>0</v>
      </c>
      <c r="X448" s="12">
        <v>0</v>
      </c>
      <c r="Y448" s="12">
        <v>0</v>
      </c>
    </row>
    <row r="449" spans="1:25" ht="12.75">
      <c r="A449" s="13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</row>
    <row r="450" spans="1:25" ht="12.75">
      <c r="A450" s="45" t="s">
        <v>67</v>
      </c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</row>
    <row r="451" spans="1:25" ht="15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</row>
    <row r="452" spans="1:25" ht="12.75">
      <c r="A452" s="49" t="s">
        <v>47</v>
      </c>
      <c r="B452" s="50" t="s">
        <v>47</v>
      </c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1"/>
    </row>
    <row r="453" spans="1:25" ht="11.25">
      <c r="A453" s="8"/>
      <c r="B453" s="7" t="s">
        <v>23</v>
      </c>
      <c r="C453" s="9" t="s">
        <v>24</v>
      </c>
      <c r="D453" s="10" t="s">
        <v>25</v>
      </c>
      <c r="E453" s="7" t="s">
        <v>26</v>
      </c>
      <c r="F453" s="7" t="s">
        <v>27</v>
      </c>
      <c r="G453" s="9" t="s">
        <v>28</v>
      </c>
      <c r="H453" s="10" t="s">
        <v>29</v>
      </c>
      <c r="I453" s="7" t="s">
        <v>30</v>
      </c>
      <c r="J453" s="7" t="s">
        <v>31</v>
      </c>
      <c r="K453" s="7" t="s">
        <v>32</v>
      </c>
      <c r="L453" s="7" t="s">
        <v>33</v>
      </c>
      <c r="M453" s="7" t="s">
        <v>34</v>
      </c>
      <c r="N453" s="7" t="s">
        <v>35</v>
      </c>
      <c r="O453" s="7" t="s">
        <v>36</v>
      </c>
      <c r="P453" s="7" t="s">
        <v>37</v>
      </c>
      <c r="Q453" s="7" t="s">
        <v>38</v>
      </c>
      <c r="R453" s="7" t="s">
        <v>39</v>
      </c>
      <c r="S453" s="7" t="s">
        <v>40</v>
      </c>
      <c r="T453" s="7" t="s">
        <v>41</v>
      </c>
      <c r="U453" s="7" t="s">
        <v>42</v>
      </c>
      <c r="V453" s="7" t="s">
        <v>43</v>
      </c>
      <c r="W453" s="7" t="s">
        <v>44</v>
      </c>
      <c r="X453" s="7" t="s">
        <v>45</v>
      </c>
      <c r="Y453" s="7" t="s">
        <v>64</v>
      </c>
    </row>
    <row r="454" spans="1:25" ht="11.25">
      <c r="A454" s="11">
        <f aca="true" t="shared" si="11" ref="A454:A484">A418</f>
        <v>42005</v>
      </c>
      <c r="B454" s="12">
        <v>7.774188599999999</v>
      </c>
      <c r="C454" s="12">
        <v>9.2326416</v>
      </c>
      <c r="D454" s="12">
        <v>6.028272399999999</v>
      </c>
      <c r="E454" s="12">
        <v>6.958300399999999</v>
      </c>
      <c r="F454" s="12">
        <v>2.0481752999999996</v>
      </c>
      <c r="G454" s="12">
        <v>2.3314110999999995</v>
      </c>
      <c r="H454" s="12">
        <v>4.842486699999999</v>
      </c>
      <c r="I454" s="12">
        <v>24.893044899999996</v>
      </c>
      <c r="J454" s="12">
        <v>48.41218479999999</v>
      </c>
      <c r="K454" s="12">
        <v>49.06954549999999</v>
      </c>
      <c r="L454" s="12">
        <v>27.186409399999995</v>
      </c>
      <c r="M454" s="12">
        <v>12.639925999999999</v>
      </c>
      <c r="N454" s="12">
        <v>19.856097799999997</v>
      </c>
      <c r="O454" s="12">
        <v>1.8156682999999998</v>
      </c>
      <c r="P454" s="12">
        <v>0.24941659999999993</v>
      </c>
      <c r="Q454" s="12">
        <v>6.013476499999999</v>
      </c>
      <c r="R454" s="12">
        <v>0.0317055</v>
      </c>
      <c r="S454" s="12">
        <v>5.7386954999999995</v>
      </c>
      <c r="T454" s="12">
        <v>3.8088873999999997</v>
      </c>
      <c r="U454" s="12">
        <v>3.4178529</v>
      </c>
      <c r="V454" s="12">
        <v>8.3850479</v>
      </c>
      <c r="W454" s="12">
        <v>6.163549199999999</v>
      </c>
      <c r="X454" s="12">
        <v>7.2669006</v>
      </c>
      <c r="Y454" s="12">
        <v>3.8913216999999993</v>
      </c>
    </row>
    <row r="455" spans="1:25" ht="11.25">
      <c r="A455" s="11">
        <f t="shared" si="11"/>
        <v>42006</v>
      </c>
      <c r="B455" s="12">
        <v>0</v>
      </c>
      <c r="C455" s="12">
        <v>0</v>
      </c>
      <c r="D455" s="12">
        <v>40.993097799999994</v>
      </c>
      <c r="E455" s="12">
        <v>0</v>
      </c>
      <c r="F455" s="12">
        <v>0</v>
      </c>
      <c r="G455" s="12">
        <v>0.012682199999999998</v>
      </c>
      <c r="H455" s="12">
        <v>0.36989749999999993</v>
      </c>
      <c r="I455" s="12">
        <v>1.8959888999999999</v>
      </c>
      <c r="J455" s="12">
        <v>0</v>
      </c>
      <c r="K455" s="12">
        <v>0</v>
      </c>
      <c r="L455" s="12">
        <v>0</v>
      </c>
      <c r="M455" s="12">
        <v>0</v>
      </c>
      <c r="N455" s="12">
        <v>0</v>
      </c>
      <c r="O455" s="12">
        <v>0</v>
      </c>
      <c r="P455" s="12">
        <v>0</v>
      </c>
      <c r="Q455" s="12">
        <v>0</v>
      </c>
      <c r="R455" s="12">
        <v>0</v>
      </c>
      <c r="S455" s="12">
        <v>0</v>
      </c>
      <c r="T455" s="12">
        <v>0.006341099999999999</v>
      </c>
      <c r="U455" s="12">
        <v>0</v>
      </c>
      <c r="V455" s="12">
        <v>0</v>
      </c>
      <c r="W455" s="12">
        <v>0</v>
      </c>
      <c r="X455" s="12">
        <v>0.03804659999999999</v>
      </c>
      <c r="Y455" s="12">
        <v>105.35314909999998</v>
      </c>
    </row>
    <row r="456" spans="1:25" ht="11.25">
      <c r="A456" s="11">
        <f t="shared" si="11"/>
        <v>42007</v>
      </c>
      <c r="B456" s="12">
        <v>0</v>
      </c>
      <c r="C456" s="12">
        <v>0</v>
      </c>
      <c r="D456" s="12">
        <v>0</v>
      </c>
      <c r="E456" s="12">
        <v>0</v>
      </c>
      <c r="F456" s="12">
        <v>0</v>
      </c>
      <c r="G456" s="12">
        <v>0</v>
      </c>
      <c r="H456" s="12">
        <v>0</v>
      </c>
      <c r="I456" s="12">
        <v>0</v>
      </c>
      <c r="J456" s="12">
        <v>0</v>
      </c>
      <c r="K456" s="12">
        <v>0</v>
      </c>
      <c r="L456" s="12">
        <v>0</v>
      </c>
      <c r="M456" s="12">
        <v>0</v>
      </c>
      <c r="N456" s="12">
        <v>0</v>
      </c>
      <c r="O456" s="12">
        <v>0</v>
      </c>
      <c r="P456" s="12">
        <v>0</v>
      </c>
      <c r="Q456" s="12">
        <v>0</v>
      </c>
      <c r="R456" s="12">
        <v>0</v>
      </c>
      <c r="S456" s="12">
        <v>0</v>
      </c>
      <c r="T456" s="12">
        <v>0.040160299999999996</v>
      </c>
      <c r="U456" s="12">
        <v>0</v>
      </c>
      <c r="V456" s="12">
        <v>0</v>
      </c>
      <c r="W456" s="12">
        <v>0</v>
      </c>
      <c r="X456" s="12">
        <v>2.6315564999999994</v>
      </c>
      <c r="Y456" s="12">
        <v>0</v>
      </c>
    </row>
    <row r="457" spans="1:25" ht="11.25">
      <c r="A457" s="11">
        <f t="shared" si="11"/>
        <v>42008</v>
      </c>
      <c r="B457" s="12">
        <v>4.9714224</v>
      </c>
      <c r="C457" s="12">
        <v>6.797659199999999</v>
      </c>
      <c r="D457" s="12">
        <v>3.825797</v>
      </c>
      <c r="E457" s="12">
        <v>1.5218639999999999</v>
      </c>
      <c r="F457" s="12">
        <v>0.3825796999999999</v>
      </c>
      <c r="G457" s="12">
        <v>9.084682599999999</v>
      </c>
      <c r="H457" s="12">
        <v>0</v>
      </c>
      <c r="I457" s="12">
        <v>0</v>
      </c>
      <c r="J457" s="12">
        <v>0</v>
      </c>
      <c r="K457" s="12">
        <v>0</v>
      </c>
      <c r="L457" s="12">
        <v>0</v>
      </c>
      <c r="M457" s="12">
        <v>0</v>
      </c>
      <c r="N457" s="12">
        <v>0</v>
      </c>
      <c r="O457" s="12">
        <v>0</v>
      </c>
      <c r="P457" s="12">
        <v>0</v>
      </c>
      <c r="Q457" s="12">
        <v>0</v>
      </c>
      <c r="R457" s="12">
        <v>0</v>
      </c>
      <c r="S457" s="12">
        <v>0</v>
      </c>
      <c r="T457" s="12">
        <v>0.3741249</v>
      </c>
      <c r="U457" s="12">
        <v>0.006341099999999999</v>
      </c>
      <c r="V457" s="12">
        <v>0</v>
      </c>
      <c r="W457" s="12">
        <v>0.1437316</v>
      </c>
      <c r="X457" s="12">
        <v>9.7293611</v>
      </c>
      <c r="Y457" s="12">
        <v>4.821349699999999</v>
      </c>
    </row>
    <row r="458" spans="1:25" ht="11.25">
      <c r="A458" s="11">
        <f t="shared" si="11"/>
        <v>42009</v>
      </c>
      <c r="B458" s="12">
        <v>108.36094419999999</v>
      </c>
      <c r="C458" s="12">
        <v>5.848607899999999</v>
      </c>
      <c r="D458" s="12">
        <v>0.21136999999999997</v>
      </c>
      <c r="E458" s="12">
        <v>0.052842499999999994</v>
      </c>
      <c r="F458" s="12">
        <v>4.121714999999999</v>
      </c>
      <c r="G458" s="12">
        <v>0</v>
      </c>
      <c r="H458" s="12">
        <v>0</v>
      </c>
      <c r="I458" s="12">
        <v>0.06552469999999999</v>
      </c>
      <c r="J458" s="12">
        <v>1.1266020999999997</v>
      </c>
      <c r="K458" s="12">
        <v>0</v>
      </c>
      <c r="L458" s="12">
        <v>2.3800261999999996</v>
      </c>
      <c r="M458" s="12">
        <v>0</v>
      </c>
      <c r="N458" s="12">
        <v>0</v>
      </c>
      <c r="O458" s="12">
        <v>0</v>
      </c>
      <c r="P458" s="12">
        <v>0</v>
      </c>
      <c r="Q458" s="12">
        <v>0</v>
      </c>
      <c r="R458" s="12">
        <v>0</v>
      </c>
      <c r="S458" s="12">
        <v>0</v>
      </c>
      <c r="T458" s="12">
        <v>14.603553299999998</v>
      </c>
      <c r="U458" s="12">
        <v>0.39314819999999995</v>
      </c>
      <c r="V458" s="12">
        <v>0.5495619999999999</v>
      </c>
      <c r="W458" s="12">
        <v>2.0798807999999998</v>
      </c>
      <c r="X458" s="12">
        <v>114.19052879999998</v>
      </c>
      <c r="Y458" s="12">
        <v>111.46174209999998</v>
      </c>
    </row>
    <row r="459" spans="1:25" ht="11.25">
      <c r="A459" s="11">
        <f t="shared" si="11"/>
        <v>42010</v>
      </c>
      <c r="B459" s="12">
        <v>107.9720234</v>
      </c>
      <c r="C459" s="12">
        <v>111.29687349999998</v>
      </c>
      <c r="D459" s="12">
        <v>3.9483916</v>
      </c>
      <c r="E459" s="12">
        <v>1.0674184999999998</v>
      </c>
      <c r="F459" s="12">
        <v>0</v>
      </c>
      <c r="G459" s="12">
        <v>0</v>
      </c>
      <c r="H459" s="12">
        <v>3.3840337</v>
      </c>
      <c r="I459" s="12">
        <v>0</v>
      </c>
      <c r="J459" s="12">
        <v>0</v>
      </c>
      <c r="K459" s="12">
        <v>0</v>
      </c>
      <c r="L459" s="12">
        <v>0</v>
      </c>
      <c r="M459" s="12">
        <v>0</v>
      </c>
      <c r="N459" s="12">
        <v>0</v>
      </c>
      <c r="O459" s="12">
        <v>0</v>
      </c>
      <c r="P459" s="12">
        <v>0</v>
      </c>
      <c r="Q459" s="12">
        <v>0</v>
      </c>
      <c r="R459" s="12">
        <v>0</v>
      </c>
      <c r="S459" s="12">
        <v>0</v>
      </c>
      <c r="T459" s="12">
        <v>14.956541199999998</v>
      </c>
      <c r="U459" s="12">
        <v>48.20926959999999</v>
      </c>
      <c r="V459" s="12">
        <v>104.81415559999998</v>
      </c>
      <c r="W459" s="12">
        <v>0</v>
      </c>
      <c r="X459" s="12">
        <v>10.7777563</v>
      </c>
      <c r="Y459" s="12">
        <v>6.539787799999999</v>
      </c>
    </row>
    <row r="460" spans="1:25" ht="11.25">
      <c r="A460" s="11">
        <f t="shared" si="11"/>
        <v>42011</v>
      </c>
      <c r="B460" s="12">
        <v>1.9023299999999999</v>
      </c>
      <c r="C460" s="12">
        <v>5.1024718</v>
      </c>
      <c r="D460" s="12">
        <v>3.0183635999999994</v>
      </c>
      <c r="E460" s="12">
        <v>18.5434901</v>
      </c>
      <c r="F460" s="12">
        <v>13.5044293</v>
      </c>
      <c r="G460" s="12">
        <v>26.406454099999998</v>
      </c>
      <c r="H460" s="12">
        <v>2.2975918999999996</v>
      </c>
      <c r="I460" s="12">
        <v>0.3952619</v>
      </c>
      <c r="J460" s="12">
        <v>2.9422703999999995</v>
      </c>
      <c r="K460" s="12">
        <v>4.193580799999999</v>
      </c>
      <c r="L460" s="12">
        <v>0.04227399999999999</v>
      </c>
      <c r="M460" s="12">
        <v>0</v>
      </c>
      <c r="N460" s="12">
        <v>0.14795899999999998</v>
      </c>
      <c r="O460" s="12">
        <v>0.0169096</v>
      </c>
      <c r="P460" s="12">
        <v>0.1395042</v>
      </c>
      <c r="Q460" s="12">
        <v>5.844380499999999</v>
      </c>
      <c r="R460" s="12">
        <v>13.6418198</v>
      </c>
      <c r="S460" s="12">
        <v>10.982785199999999</v>
      </c>
      <c r="T460" s="12">
        <v>10.6932083</v>
      </c>
      <c r="U460" s="12">
        <v>8.144086099999999</v>
      </c>
      <c r="V460" s="12">
        <v>1.0610773999999998</v>
      </c>
      <c r="W460" s="12">
        <v>0.7482498</v>
      </c>
      <c r="X460" s="12">
        <v>0.27478099999999994</v>
      </c>
      <c r="Y460" s="12">
        <v>0.30437279999999994</v>
      </c>
    </row>
    <row r="461" spans="1:25" ht="11.25">
      <c r="A461" s="11">
        <f t="shared" si="11"/>
        <v>42012</v>
      </c>
      <c r="B461" s="12">
        <v>6.770181099999999</v>
      </c>
      <c r="C461" s="12">
        <v>1.5979571999999997</v>
      </c>
      <c r="D461" s="12">
        <v>5.677398199999999</v>
      </c>
      <c r="E461" s="12">
        <v>0.24941659999999993</v>
      </c>
      <c r="F461" s="12">
        <v>0.4079440999999999</v>
      </c>
      <c r="G461" s="12">
        <v>0</v>
      </c>
      <c r="H461" s="12">
        <v>0</v>
      </c>
      <c r="I461" s="12">
        <v>0</v>
      </c>
      <c r="J461" s="12">
        <v>0</v>
      </c>
      <c r="K461" s="12">
        <v>0</v>
      </c>
      <c r="L461" s="12">
        <v>0</v>
      </c>
      <c r="M461" s="12">
        <v>0</v>
      </c>
      <c r="N461" s="12">
        <v>0</v>
      </c>
      <c r="O461" s="12">
        <v>0</v>
      </c>
      <c r="P461" s="12">
        <v>0</v>
      </c>
      <c r="Q461" s="12">
        <v>0</v>
      </c>
      <c r="R461" s="12">
        <v>0</v>
      </c>
      <c r="S461" s="12">
        <v>0</v>
      </c>
      <c r="T461" s="12">
        <v>0</v>
      </c>
      <c r="U461" s="12">
        <v>0</v>
      </c>
      <c r="V461" s="12">
        <v>0</v>
      </c>
      <c r="W461" s="12">
        <v>0</v>
      </c>
      <c r="X461" s="12">
        <v>12.9189344</v>
      </c>
      <c r="Y461" s="12">
        <v>16.391743499999997</v>
      </c>
    </row>
    <row r="462" spans="1:25" ht="11.25">
      <c r="A462" s="11">
        <f t="shared" si="11"/>
        <v>42013</v>
      </c>
      <c r="B462" s="12">
        <v>1.7501435999999997</v>
      </c>
      <c r="C462" s="12">
        <v>0.21136999999999997</v>
      </c>
      <c r="D462" s="12">
        <v>0.2346207</v>
      </c>
      <c r="E462" s="12">
        <v>0</v>
      </c>
      <c r="F462" s="12">
        <v>0</v>
      </c>
      <c r="G462" s="12">
        <v>0</v>
      </c>
      <c r="H462" s="12">
        <v>0</v>
      </c>
      <c r="I462" s="12">
        <v>0</v>
      </c>
      <c r="J462" s="12">
        <v>0</v>
      </c>
      <c r="K462" s="12">
        <v>0</v>
      </c>
      <c r="L462" s="12">
        <v>0</v>
      </c>
      <c r="M462" s="12">
        <v>0</v>
      </c>
      <c r="N462" s="12">
        <v>0</v>
      </c>
      <c r="O462" s="12">
        <v>0</v>
      </c>
      <c r="P462" s="12">
        <v>0</v>
      </c>
      <c r="Q462" s="12">
        <v>0</v>
      </c>
      <c r="R462" s="12">
        <v>0</v>
      </c>
      <c r="S462" s="12">
        <v>0</v>
      </c>
      <c r="T462" s="12">
        <v>0.24941659999999993</v>
      </c>
      <c r="U462" s="12">
        <v>0.006341099999999999</v>
      </c>
      <c r="V462" s="12">
        <v>0.7228853999999999</v>
      </c>
      <c r="W462" s="12">
        <v>1.4457707999999998</v>
      </c>
      <c r="X462" s="12">
        <v>3.9991204</v>
      </c>
      <c r="Y462" s="12">
        <v>4.398609699999999</v>
      </c>
    </row>
    <row r="463" spans="1:25" ht="11.25">
      <c r="A463" s="11">
        <f t="shared" si="11"/>
        <v>42014</v>
      </c>
      <c r="B463" s="12">
        <v>2.2891370999999996</v>
      </c>
      <c r="C463" s="12">
        <v>30.733197999999994</v>
      </c>
      <c r="D463" s="12">
        <v>19.5876579</v>
      </c>
      <c r="E463" s="12">
        <v>6.894889399999998</v>
      </c>
      <c r="F463" s="12">
        <v>9.044522299999999</v>
      </c>
      <c r="G463" s="12">
        <v>6.8526153999999995</v>
      </c>
      <c r="H463" s="12">
        <v>1.8790793</v>
      </c>
      <c r="I463" s="12">
        <v>0.6362236999999998</v>
      </c>
      <c r="J463" s="12">
        <v>5.677398199999999</v>
      </c>
      <c r="K463" s="12">
        <v>12.316529899999999</v>
      </c>
      <c r="L463" s="12">
        <v>27.027881899999997</v>
      </c>
      <c r="M463" s="12">
        <v>12.817476799999998</v>
      </c>
      <c r="N463" s="12">
        <v>16.4593819</v>
      </c>
      <c r="O463" s="12">
        <v>15.440578499999997</v>
      </c>
      <c r="P463" s="12">
        <v>15.964776099999998</v>
      </c>
      <c r="Q463" s="12">
        <v>17.6388265</v>
      </c>
      <c r="R463" s="12">
        <v>12.572287599999997</v>
      </c>
      <c r="S463" s="12">
        <v>8.249771099999998</v>
      </c>
      <c r="T463" s="12">
        <v>24.8549983</v>
      </c>
      <c r="U463" s="12">
        <v>156.5110302</v>
      </c>
      <c r="V463" s="12">
        <v>113.86290530000001</v>
      </c>
      <c r="W463" s="12">
        <v>41.0649636</v>
      </c>
      <c r="X463" s="12">
        <v>167.51283869999997</v>
      </c>
      <c r="Y463" s="12">
        <v>76.0488123</v>
      </c>
    </row>
    <row r="464" spans="1:25" ht="11.25">
      <c r="A464" s="11">
        <f t="shared" si="11"/>
        <v>42015</v>
      </c>
      <c r="B464" s="12">
        <v>5.8697449</v>
      </c>
      <c r="C464" s="12">
        <v>5.453346</v>
      </c>
      <c r="D464" s="12">
        <v>74.34728379999999</v>
      </c>
      <c r="E464" s="12">
        <v>72.3223592</v>
      </c>
      <c r="F464" s="12">
        <v>23.829853799999995</v>
      </c>
      <c r="G464" s="12">
        <v>3.9357094</v>
      </c>
      <c r="H464" s="12">
        <v>6.2079369</v>
      </c>
      <c r="I464" s="12">
        <v>4.918579899999999</v>
      </c>
      <c r="J464" s="12">
        <v>1.5430009999999998</v>
      </c>
      <c r="K464" s="12">
        <v>6.292484899999999</v>
      </c>
      <c r="L464" s="12">
        <v>20.788239499999996</v>
      </c>
      <c r="M464" s="12">
        <v>10.932056399999999</v>
      </c>
      <c r="N464" s="12">
        <v>17.522572999999998</v>
      </c>
      <c r="O464" s="12">
        <v>8.327977999999998</v>
      </c>
      <c r="P464" s="12">
        <v>9.8857749</v>
      </c>
      <c r="Q464" s="12">
        <v>4.808667499999999</v>
      </c>
      <c r="R464" s="12">
        <v>3.466467999999999</v>
      </c>
      <c r="S464" s="12">
        <v>2.4223002</v>
      </c>
      <c r="T464" s="12">
        <v>5.227180099999999</v>
      </c>
      <c r="U464" s="12">
        <v>1.5662516999999998</v>
      </c>
      <c r="V464" s="12">
        <v>108.94221169999997</v>
      </c>
      <c r="W464" s="12">
        <v>3.2001417999999995</v>
      </c>
      <c r="X464" s="12">
        <v>114.7422045</v>
      </c>
      <c r="Y464" s="12">
        <v>111.518812</v>
      </c>
    </row>
    <row r="465" spans="1:25" ht="11.25">
      <c r="A465" s="11">
        <f t="shared" si="11"/>
        <v>42016</v>
      </c>
      <c r="B465" s="12">
        <v>135.4332138</v>
      </c>
      <c r="C465" s="12">
        <v>115.2790843</v>
      </c>
      <c r="D465" s="12">
        <v>30.688810299999993</v>
      </c>
      <c r="E465" s="12">
        <v>48.70810279999999</v>
      </c>
      <c r="F465" s="12">
        <v>202.323364</v>
      </c>
      <c r="G465" s="12">
        <v>9.534900699999998</v>
      </c>
      <c r="H465" s="12">
        <v>8.581622</v>
      </c>
      <c r="I465" s="12">
        <v>1.0462814999999999</v>
      </c>
      <c r="J465" s="12">
        <v>0.5305386999999999</v>
      </c>
      <c r="K465" s="12">
        <v>1.2809021999999999</v>
      </c>
      <c r="L465" s="12">
        <v>0.2578714</v>
      </c>
      <c r="M465" s="12">
        <v>0</v>
      </c>
      <c r="N465" s="12">
        <v>7.201375899999999</v>
      </c>
      <c r="O465" s="12">
        <v>5.829584599999999</v>
      </c>
      <c r="P465" s="12">
        <v>1.6360038</v>
      </c>
      <c r="Q465" s="12">
        <v>3.7475900999999996</v>
      </c>
      <c r="R465" s="12">
        <v>0.006341099999999999</v>
      </c>
      <c r="S465" s="12">
        <v>48.75460419999999</v>
      </c>
      <c r="T465" s="12">
        <v>0.5897222999999999</v>
      </c>
      <c r="U465" s="12">
        <v>0</v>
      </c>
      <c r="V465" s="12">
        <v>0</v>
      </c>
      <c r="W465" s="12">
        <v>106.32333739999999</v>
      </c>
      <c r="X465" s="12">
        <v>114.56253999999998</v>
      </c>
      <c r="Y465" s="12">
        <v>6.290371199999999</v>
      </c>
    </row>
    <row r="466" spans="1:25" ht="11.25">
      <c r="A466" s="11">
        <f t="shared" si="11"/>
        <v>42017</v>
      </c>
      <c r="B466" s="12">
        <v>0</v>
      </c>
      <c r="C466" s="12">
        <v>0</v>
      </c>
      <c r="D466" s="12">
        <v>0</v>
      </c>
      <c r="E466" s="12">
        <v>0</v>
      </c>
      <c r="F466" s="12">
        <v>0</v>
      </c>
      <c r="G466" s="12">
        <v>0</v>
      </c>
      <c r="H466" s="12">
        <v>0.05072879999999999</v>
      </c>
      <c r="I466" s="12">
        <v>0.1416179</v>
      </c>
      <c r="J466" s="12">
        <v>0</v>
      </c>
      <c r="K466" s="12">
        <v>0</v>
      </c>
      <c r="L466" s="12">
        <v>0</v>
      </c>
      <c r="M466" s="12">
        <v>0</v>
      </c>
      <c r="N466" s="12">
        <v>0</v>
      </c>
      <c r="O466" s="12">
        <v>0</v>
      </c>
      <c r="P466" s="12">
        <v>0</v>
      </c>
      <c r="Q466" s="12">
        <v>0</v>
      </c>
      <c r="R466" s="12">
        <v>0</v>
      </c>
      <c r="S466" s="12">
        <v>0.47558249999999996</v>
      </c>
      <c r="T466" s="12">
        <v>153.7970394</v>
      </c>
      <c r="U466" s="12">
        <v>109.91662739999998</v>
      </c>
      <c r="V466" s="12">
        <v>10.5346808</v>
      </c>
      <c r="W466" s="12">
        <v>111.17850629999998</v>
      </c>
      <c r="X466" s="12">
        <v>111.3581708</v>
      </c>
      <c r="Y466" s="12">
        <v>2.5300988999999996</v>
      </c>
    </row>
    <row r="467" spans="1:25" ht="11.25">
      <c r="A467" s="11">
        <f t="shared" si="11"/>
        <v>42018</v>
      </c>
      <c r="B467" s="12">
        <v>2.999340299999999</v>
      </c>
      <c r="C467" s="12">
        <v>2.1961342999999998</v>
      </c>
      <c r="D467" s="12">
        <v>0</v>
      </c>
      <c r="E467" s="12">
        <v>0</v>
      </c>
      <c r="F467" s="12">
        <v>0</v>
      </c>
      <c r="G467" s="12">
        <v>0</v>
      </c>
      <c r="H467" s="12">
        <v>0</v>
      </c>
      <c r="I467" s="12">
        <v>0</v>
      </c>
      <c r="J467" s="12">
        <v>0</v>
      </c>
      <c r="K467" s="12">
        <v>0</v>
      </c>
      <c r="L467" s="12">
        <v>0</v>
      </c>
      <c r="M467" s="12">
        <v>0</v>
      </c>
      <c r="N467" s="12">
        <v>0</v>
      </c>
      <c r="O467" s="12">
        <v>0</v>
      </c>
      <c r="P467" s="12">
        <v>0</v>
      </c>
      <c r="Q467" s="12">
        <v>0</v>
      </c>
      <c r="R467" s="12">
        <v>0</v>
      </c>
      <c r="S467" s="12">
        <v>0</v>
      </c>
      <c r="T467" s="12">
        <v>0.22193849999999998</v>
      </c>
      <c r="U467" s="12">
        <v>0.9723019999999998</v>
      </c>
      <c r="V467" s="12">
        <v>5.125722499999999</v>
      </c>
      <c r="W467" s="12">
        <v>1.6381175</v>
      </c>
      <c r="X467" s="12">
        <v>9.321416999999999</v>
      </c>
      <c r="Y467" s="12">
        <v>8.5752809</v>
      </c>
    </row>
    <row r="468" spans="1:25" ht="11.25">
      <c r="A468" s="11">
        <f t="shared" si="11"/>
        <v>42019</v>
      </c>
      <c r="B468" s="12">
        <v>7.558591199999999</v>
      </c>
      <c r="C468" s="12">
        <v>29.348724499999996</v>
      </c>
      <c r="D468" s="12">
        <v>18.0446569</v>
      </c>
      <c r="E468" s="12">
        <v>4.3140617</v>
      </c>
      <c r="F468" s="12">
        <v>0</v>
      </c>
      <c r="G468" s="12">
        <v>0</v>
      </c>
      <c r="H468" s="12">
        <v>0</v>
      </c>
      <c r="I468" s="12">
        <v>0</v>
      </c>
      <c r="J468" s="12">
        <v>0</v>
      </c>
      <c r="K468" s="12">
        <v>0</v>
      </c>
      <c r="L468" s="12">
        <v>0</v>
      </c>
      <c r="M468" s="12">
        <v>0</v>
      </c>
      <c r="N468" s="12">
        <v>0</v>
      </c>
      <c r="O468" s="12">
        <v>0</v>
      </c>
      <c r="P468" s="12">
        <v>2.6252153999999996</v>
      </c>
      <c r="Q468" s="12">
        <v>0.24941659999999993</v>
      </c>
      <c r="R468" s="12">
        <v>7.558591199999999</v>
      </c>
      <c r="S468" s="12">
        <v>2.9570662999999997</v>
      </c>
      <c r="T468" s="12">
        <v>5.013696399999999</v>
      </c>
      <c r="U468" s="12">
        <v>5.878199699999999</v>
      </c>
      <c r="V468" s="12">
        <v>3.5024008999999996</v>
      </c>
      <c r="W468" s="12">
        <v>2.1834521</v>
      </c>
      <c r="X468" s="12">
        <v>23.032988899999996</v>
      </c>
      <c r="Y468" s="12">
        <v>13.2127387</v>
      </c>
    </row>
    <row r="469" spans="1:25" ht="11.25">
      <c r="A469" s="11">
        <f t="shared" si="11"/>
        <v>42020</v>
      </c>
      <c r="B469" s="12">
        <v>3.5552433999999997</v>
      </c>
      <c r="C469" s="12">
        <v>0.8433662999999999</v>
      </c>
      <c r="D469" s="12">
        <v>0</v>
      </c>
      <c r="E469" s="12">
        <v>0</v>
      </c>
      <c r="F469" s="12">
        <v>0</v>
      </c>
      <c r="G469" s="12">
        <v>0</v>
      </c>
      <c r="H469" s="12">
        <v>0</v>
      </c>
      <c r="I469" s="12">
        <v>0.25998509999999997</v>
      </c>
      <c r="J469" s="12">
        <v>0</v>
      </c>
      <c r="K469" s="12">
        <v>0</v>
      </c>
      <c r="L469" s="12">
        <v>0.13739049999999997</v>
      </c>
      <c r="M469" s="12">
        <v>0</v>
      </c>
      <c r="N469" s="12">
        <v>0</v>
      </c>
      <c r="O469" s="12">
        <v>0</v>
      </c>
      <c r="P469" s="12">
        <v>0</v>
      </c>
      <c r="Q469" s="12">
        <v>0</v>
      </c>
      <c r="R469" s="12">
        <v>0</v>
      </c>
      <c r="S469" s="12">
        <v>0</v>
      </c>
      <c r="T469" s="12">
        <v>4.352108299999999</v>
      </c>
      <c r="U469" s="12">
        <v>5.3899349999999995</v>
      </c>
      <c r="V469" s="12">
        <v>6.385487699999999</v>
      </c>
      <c r="W469" s="12">
        <v>2.4032768999999994</v>
      </c>
      <c r="X469" s="12">
        <v>12.584969799999998</v>
      </c>
      <c r="Y469" s="12">
        <v>11.828265199999999</v>
      </c>
    </row>
    <row r="470" spans="1:25" ht="11.25">
      <c r="A470" s="11">
        <f t="shared" si="11"/>
        <v>42021</v>
      </c>
      <c r="B470" s="12">
        <v>12.185480499999999</v>
      </c>
      <c r="C470" s="12">
        <v>11.8874488</v>
      </c>
      <c r="D470" s="12">
        <v>4.776961999999999</v>
      </c>
      <c r="E470" s="12">
        <v>1.3041528999999998</v>
      </c>
      <c r="F470" s="12">
        <v>1.3316309999999998</v>
      </c>
      <c r="G470" s="12">
        <v>0</v>
      </c>
      <c r="H470" s="12">
        <v>0</v>
      </c>
      <c r="I470" s="12">
        <v>0.0084548</v>
      </c>
      <c r="J470" s="12">
        <v>0</v>
      </c>
      <c r="K470" s="12">
        <v>0.012682199999999998</v>
      </c>
      <c r="L470" s="12">
        <v>0</v>
      </c>
      <c r="M470" s="12">
        <v>0</v>
      </c>
      <c r="N470" s="12">
        <v>0</v>
      </c>
      <c r="O470" s="12">
        <v>0</v>
      </c>
      <c r="P470" s="12">
        <v>0</v>
      </c>
      <c r="Q470" s="12">
        <v>0</v>
      </c>
      <c r="R470" s="12">
        <v>0</v>
      </c>
      <c r="S470" s="12">
        <v>0.5157428</v>
      </c>
      <c r="T470" s="12">
        <v>0.0232507</v>
      </c>
      <c r="U470" s="12">
        <v>1.2386282</v>
      </c>
      <c r="V470" s="12">
        <v>0.0021137</v>
      </c>
      <c r="W470" s="12">
        <v>0.30437279999999994</v>
      </c>
      <c r="X470" s="12">
        <v>5.6118735</v>
      </c>
      <c r="Y470" s="12">
        <v>1.1815582999999998</v>
      </c>
    </row>
    <row r="471" spans="1:25" ht="11.25">
      <c r="A471" s="11">
        <f t="shared" si="11"/>
        <v>42022</v>
      </c>
      <c r="B471" s="12">
        <v>0</v>
      </c>
      <c r="C471" s="12">
        <v>0</v>
      </c>
      <c r="D471" s="12">
        <v>0</v>
      </c>
      <c r="E471" s="12">
        <v>0</v>
      </c>
      <c r="F471" s="12">
        <v>0</v>
      </c>
      <c r="G471" s="12">
        <v>0</v>
      </c>
      <c r="H471" s="12">
        <v>0</v>
      </c>
      <c r="I471" s="12">
        <v>0.0169096</v>
      </c>
      <c r="J471" s="12">
        <v>47.44622389999999</v>
      </c>
      <c r="K471" s="12">
        <v>48.13951749999999</v>
      </c>
      <c r="L471" s="12">
        <v>2.1010177999999997</v>
      </c>
      <c r="M471" s="12">
        <v>0</v>
      </c>
      <c r="N471" s="12">
        <v>0</v>
      </c>
      <c r="O471" s="12">
        <v>0</v>
      </c>
      <c r="P471" s="12">
        <v>0</v>
      </c>
      <c r="Q471" s="12">
        <v>0</v>
      </c>
      <c r="R471" s="12">
        <v>0</v>
      </c>
      <c r="S471" s="12">
        <v>0.26421249999999996</v>
      </c>
      <c r="T471" s="12">
        <v>150.56941949999998</v>
      </c>
      <c r="U471" s="12">
        <v>5.2144979</v>
      </c>
      <c r="V471" s="12">
        <v>0</v>
      </c>
      <c r="W471" s="12">
        <v>0.0169096</v>
      </c>
      <c r="X471" s="12">
        <v>0.5749264</v>
      </c>
      <c r="Y471" s="12">
        <v>0</v>
      </c>
    </row>
    <row r="472" spans="1:25" ht="11.25">
      <c r="A472" s="11">
        <f t="shared" si="11"/>
        <v>42023</v>
      </c>
      <c r="B472" s="12">
        <v>0.19657409999999997</v>
      </c>
      <c r="C472" s="12">
        <v>0</v>
      </c>
      <c r="D472" s="12">
        <v>1.1794445999999998</v>
      </c>
      <c r="E472" s="12">
        <v>0.0359329</v>
      </c>
      <c r="F472" s="12">
        <v>0</v>
      </c>
      <c r="G472" s="12">
        <v>0</v>
      </c>
      <c r="H472" s="12">
        <v>0</v>
      </c>
      <c r="I472" s="12">
        <v>0</v>
      </c>
      <c r="J472" s="12">
        <v>0</v>
      </c>
      <c r="K472" s="12">
        <v>0.0782069</v>
      </c>
      <c r="L472" s="12">
        <v>0.06552469999999999</v>
      </c>
      <c r="M472" s="12">
        <v>0</v>
      </c>
      <c r="N472" s="12">
        <v>0</v>
      </c>
      <c r="O472" s="12">
        <v>0</v>
      </c>
      <c r="P472" s="12">
        <v>0</v>
      </c>
      <c r="Q472" s="12">
        <v>0</v>
      </c>
      <c r="R472" s="12">
        <v>0</v>
      </c>
      <c r="S472" s="12">
        <v>0.6425647999999999</v>
      </c>
      <c r="T472" s="12">
        <v>4.130169799999999</v>
      </c>
      <c r="U472" s="12">
        <v>4.4303152</v>
      </c>
      <c r="V472" s="12">
        <v>6.055750499999999</v>
      </c>
      <c r="W472" s="12">
        <v>5.330751399999999</v>
      </c>
      <c r="X472" s="12">
        <v>5.548462499999999</v>
      </c>
      <c r="Y472" s="12">
        <v>2.8069935999999998</v>
      </c>
    </row>
    <row r="473" spans="1:25" ht="11.25">
      <c r="A473" s="11">
        <f t="shared" si="11"/>
        <v>42024</v>
      </c>
      <c r="B473" s="12">
        <v>7.949625699999999</v>
      </c>
      <c r="C473" s="12">
        <v>4.1999219</v>
      </c>
      <c r="D473" s="12">
        <v>9.399623899999998</v>
      </c>
      <c r="E473" s="12">
        <v>7.934829799999998</v>
      </c>
      <c r="F473" s="12">
        <v>2.8302443</v>
      </c>
      <c r="G473" s="12">
        <v>0</v>
      </c>
      <c r="H473" s="12">
        <v>0</v>
      </c>
      <c r="I473" s="12">
        <v>0</v>
      </c>
      <c r="J473" s="12">
        <v>0.4502180999999999</v>
      </c>
      <c r="K473" s="12">
        <v>0.5030605999999999</v>
      </c>
      <c r="L473" s="12">
        <v>0</v>
      </c>
      <c r="M473" s="12">
        <v>0</v>
      </c>
      <c r="N473" s="12">
        <v>0</v>
      </c>
      <c r="O473" s="12">
        <v>0</v>
      </c>
      <c r="P473" s="12">
        <v>0</v>
      </c>
      <c r="Q473" s="12">
        <v>0</v>
      </c>
      <c r="R473" s="12">
        <v>0.26843989999999995</v>
      </c>
      <c r="S473" s="12">
        <v>3.0056813999999994</v>
      </c>
      <c r="T473" s="12">
        <v>52.536013499999996</v>
      </c>
      <c r="U473" s="12">
        <v>7.744596799999999</v>
      </c>
      <c r="V473" s="12">
        <v>9.0867963</v>
      </c>
      <c r="W473" s="12">
        <v>117.44774049999998</v>
      </c>
      <c r="X473" s="12">
        <v>116.94890729999997</v>
      </c>
      <c r="Y473" s="12">
        <v>7.176011499999999</v>
      </c>
    </row>
    <row r="474" spans="1:25" ht="11.25">
      <c r="A474" s="11">
        <f t="shared" si="11"/>
        <v>42025</v>
      </c>
      <c r="B474" s="12">
        <v>6.715224899999999</v>
      </c>
      <c r="C474" s="12">
        <v>0</v>
      </c>
      <c r="D474" s="12">
        <v>0</v>
      </c>
      <c r="E474" s="12">
        <v>0</v>
      </c>
      <c r="F474" s="12">
        <v>0</v>
      </c>
      <c r="G474" s="12">
        <v>0</v>
      </c>
      <c r="H474" s="12">
        <v>0</v>
      </c>
      <c r="I474" s="12">
        <v>0</v>
      </c>
      <c r="J474" s="12">
        <v>0.09088909999999999</v>
      </c>
      <c r="K474" s="12">
        <v>0.07609319999999999</v>
      </c>
      <c r="L474" s="12">
        <v>0</v>
      </c>
      <c r="M474" s="12">
        <v>0</v>
      </c>
      <c r="N474" s="12">
        <v>0</v>
      </c>
      <c r="O474" s="12">
        <v>0</v>
      </c>
      <c r="P474" s="12">
        <v>0</v>
      </c>
      <c r="Q474" s="12">
        <v>0</v>
      </c>
      <c r="R474" s="12">
        <v>0</v>
      </c>
      <c r="S474" s="12">
        <v>0.19234669999999998</v>
      </c>
      <c r="T474" s="12">
        <v>15.6012197</v>
      </c>
      <c r="U474" s="12">
        <v>4.770620899999999</v>
      </c>
      <c r="V474" s="12">
        <v>5.548462499999999</v>
      </c>
      <c r="W474" s="12">
        <v>5.6816255999999985</v>
      </c>
      <c r="X474" s="12">
        <v>7.011142899999999</v>
      </c>
      <c r="Y474" s="12">
        <v>5.996566899999999</v>
      </c>
    </row>
    <row r="475" spans="1:25" ht="11.25">
      <c r="A475" s="11">
        <f t="shared" si="11"/>
        <v>42026</v>
      </c>
      <c r="B475" s="12">
        <v>7.769961199999998</v>
      </c>
      <c r="C475" s="12">
        <v>3.8955490999999993</v>
      </c>
      <c r="D475" s="12">
        <v>0</v>
      </c>
      <c r="E475" s="12">
        <v>3.3163952999999995</v>
      </c>
      <c r="F475" s="12">
        <v>0.7757278999999999</v>
      </c>
      <c r="G475" s="12">
        <v>0</v>
      </c>
      <c r="H475" s="12">
        <v>24.688015999999998</v>
      </c>
      <c r="I475" s="12">
        <v>18.898591699999997</v>
      </c>
      <c r="J475" s="12">
        <v>0.35932899999999995</v>
      </c>
      <c r="K475" s="12">
        <v>1.6719366999999998</v>
      </c>
      <c r="L475" s="12">
        <v>1.6719366999999998</v>
      </c>
      <c r="M475" s="12">
        <v>0</v>
      </c>
      <c r="N475" s="12">
        <v>21.695016799999998</v>
      </c>
      <c r="O475" s="12">
        <v>7.934829799999998</v>
      </c>
      <c r="P475" s="12">
        <v>21.709812699999997</v>
      </c>
      <c r="Q475" s="12">
        <v>0.0084548</v>
      </c>
      <c r="R475" s="12">
        <v>19.477745499999997</v>
      </c>
      <c r="S475" s="12">
        <v>5.810561299999999</v>
      </c>
      <c r="T475" s="12">
        <v>34.533630599999995</v>
      </c>
      <c r="U475" s="12">
        <v>11.187814099999999</v>
      </c>
      <c r="V475" s="12">
        <v>23.259154799999997</v>
      </c>
      <c r="W475" s="12">
        <v>21.749972999999997</v>
      </c>
      <c r="X475" s="12">
        <v>127.30603729999997</v>
      </c>
      <c r="Y475" s="12">
        <v>74.90741429999999</v>
      </c>
    </row>
    <row r="476" spans="1:25" ht="11.25">
      <c r="A476" s="11">
        <f t="shared" si="11"/>
        <v>42027</v>
      </c>
      <c r="B476" s="12">
        <v>7.740369399999998</v>
      </c>
      <c r="C476" s="12">
        <v>47.54556779999999</v>
      </c>
      <c r="D476" s="12">
        <v>22.794140799999997</v>
      </c>
      <c r="E476" s="12">
        <v>5.9775436</v>
      </c>
      <c r="F476" s="12">
        <v>0</v>
      </c>
      <c r="G476" s="12">
        <v>0</v>
      </c>
      <c r="H476" s="12">
        <v>0</v>
      </c>
      <c r="I476" s="12">
        <v>0</v>
      </c>
      <c r="J476" s="12">
        <v>0.126822</v>
      </c>
      <c r="K476" s="12">
        <v>0.26632619999999996</v>
      </c>
      <c r="L476" s="12">
        <v>0.1289357</v>
      </c>
      <c r="M476" s="12">
        <v>0</v>
      </c>
      <c r="N476" s="12">
        <v>0</v>
      </c>
      <c r="O476" s="12">
        <v>0</v>
      </c>
      <c r="P476" s="12">
        <v>0</v>
      </c>
      <c r="Q476" s="12">
        <v>0</v>
      </c>
      <c r="R476" s="12">
        <v>0</v>
      </c>
      <c r="S476" s="12">
        <v>2.6336702</v>
      </c>
      <c r="T476" s="12">
        <v>155.7670078</v>
      </c>
      <c r="U476" s="12">
        <v>114.55619889999998</v>
      </c>
      <c r="V476" s="12">
        <v>11.707784299999998</v>
      </c>
      <c r="W476" s="12">
        <v>13.092257799999999</v>
      </c>
      <c r="X476" s="12">
        <v>7.6748447</v>
      </c>
      <c r="Y476" s="12">
        <v>5.0644252</v>
      </c>
    </row>
    <row r="477" spans="1:25" ht="11.25">
      <c r="A477" s="11">
        <f t="shared" si="11"/>
        <v>42028</v>
      </c>
      <c r="B477" s="12">
        <v>7.038620999999998</v>
      </c>
      <c r="C477" s="12">
        <v>5.3561157999999995</v>
      </c>
      <c r="D477" s="12">
        <v>1.0843280999999998</v>
      </c>
      <c r="E477" s="12">
        <v>0.3466467999999999</v>
      </c>
      <c r="F477" s="12">
        <v>0</v>
      </c>
      <c r="G477" s="12">
        <v>0</v>
      </c>
      <c r="H477" s="12">
        <v>0</v>
      </c>
      <c r="I477" s="12">
        <v>0.12259459999999998</v>
      </c>
      <c r="J477" s="12">
        <v>0.39737559999999994</v>
      </c>
      <c r="K477" s="12">
        <v>2.3145014999999995</v>
      </c>
      <c r="L477" s="12">
        <v>0.08454799999999998</v>
      </c>
      <c r="M477" s="12">
        <v>0</v>
      </c>
      <c r="N477" s="12">
        <v>0</v>
      </c>
      <c r="O477" s="12">
        <v>0</v>
      </c>
      <c r="P477" s="12">
        <v>0</v>
      </c>
      <c r="Q477" s="12">
        <v>0</v>
      </c>
      <c r="R477" s="12">
        <v>0</v>
      </c>
      <c r="S477" s="12">
        <v>0</v>
      </c>
      <c r="T477" s="12">
        <v>60.208744499999995</v>
      </c>
      <c r="U477" s="12">
        <v>12.1199558</v>
      </c>
      <c r="V477" s="12">
        <v>5.9859984</v>
      </c>
      <c r="W477" s="12">
        <v>9.725133699999999</v>
      </c>
      <c r="X477" s="12">
        <v>137.42220549999996</v>
      </c>
      <c r="Y477" s="12">
        <v>137.7033276</v>
      </c>
    </row>
    <row r="478" spans="1:25" ht="11.25">
      <c r="A478" s="11">
        <f t="shared" si="11"/>
        <v>42029</v>
      </c>
      <c r="B478" s="12">
        <v>9.5010815</v>
      </c>
      <c r="C478" s="12">
        <v>113.10408699999999</v>
      </c>
      <c r="D478" s="12">
        <v>8.285703999999999</v>
      </c>
      <c r="E478" s="12">
        <v>12.6991096</v>
      </c>
      <c r="F478" s="12">
        <v>2.7541510999999996</v>
      </c>
      <c r="G478" s="12">
        <v>0.29169059999999997</v>
      </c>
      <c r="H478" s="12">
        <v>0</v>
      </c>
      <c r="I478" s="12">
        <v>2.4814838</v>
      </c>
      <c r="J478" s="12">
        <v>1.7903039</v>
      </c>
      <c r="K478" s="12">
        <v>1.8050997999999996</v>
      </c>
      <c r="L478" s="12">
        <v>0</v>
      </c>
      <c r="M478" s="12">
        <v>0</v>
      </c>
      <c r="N478" s="12">
        <v>0</v>
      </c>
      <c r="O478" s="12">
        <v>0</v>
      </c>
      <c r="P478" s="12">
        <v>0</v>
      </c>
      <c r="Q478" s="12">
        <v>0</v>
      </c>
      <c r="R478" s="12">
        <v>0</v>
      </c>
      <c r="S478" s="12">
        <v>1.8008723999999996</v>
      </c>
      <c r="T478" s="12">
        <v>0</v>
      </c>
      <c r="U478" s="12">
        <v>0</v>
      </c>
      <c r="V478" s="12">
        <v>3.7327941999999994</v>
      </c>
      <c r="W478" s="12">
        <v>3.9589600999999996</v>
      </c>
      <c r="X478" s="12">
        <v>7.774188599999999</v>
      </c>
      <c r="Y478" s="12">
        <v>6.8230236</v>
      </c>
    </row>
    <row r="479" spans="1:25" ht="11.25">
      <c r="A479" s="11">
        <f t="shared" si="11"/>
        <v>42030</v>
      </c>
      <c r="B479" s="12">
        <v>6.632790599999999</v>
      </c>
      <c r="C479" s="12">
        <v>2.3779124999999994</v>
      </c>
      <c r="D479" s="12">
        <v>3.0056813999999994</v>
      </c>
      <c r="E479" s="12">
        <v>3.1916869999999995</v>
      </c>
      <c r="F479" s="12">
        <v>0</v>
      </c>
      <c r="G479" s="12">
        <v>0</v>
      </c>
      <c r="H479" s="12">
        <v>0</v>
      </c>
      <c r="I479" s="12">
        <v>0.0338192</v>
      </c>
      <c r="J479" s="12">
        <v>0</v>
      </c>
      <c r="K479" s="12">
        <v>0</v>
      </c>
      <c r="L479" s="12">
        <v>0.006341099999999999</v>
      </c>
      <c r="M479" s="12">
        <v>0</v>
      </c>
      <c r="N479" s="12">
        <v>0</v>
      </c>
      <c r="O479" s="12">
        <v>0</v>
      </c>
      <c r="P479" s="12">
        <v>0</v>
      </c>
      <c r="Q479" s="12">
        <v>0</v>
      </c>
      <c r="R479" s="12">
        <v>0</v>
      </c>
      <c r="S479" s="12">
        <v>0</v>
      </c>
      <c r="T479" s="12">
        <v>1.7755079999999999</v>
      </c>
      <c r="U479" s="12">
        <v>0.4058303999999999</v>
      </c>
      <c r="V479" s="12">
        <v>7.294378699999998</v>
      </c>
      <c r="W479" s="12">
        <v>7.3746993</v>
      </c>
      <c r="X479" s="12">
        <v>5.299045899999999</v>
      </c>
      <c r="Y479" s="12">
        <v>7.5924103999999994</v>
      </c>
    </row>
    <row r="480" spans="1:25" ht="11.25">
      <c r="A480" s="11">
        <f t="shared" si="11"/>
        <v>42031</v>
      </c>
      <c r="B480" s="12">
        <v>7.778415999999998</v>
      </c>
      <c r="C480" s="12">
        <v>2.6590345999999996</v>
      </c>
      <c r="D480" s="12">
        <v>0</v>
      </c>
      <c r="E480" s="12">
        <v>0</v>
      </c>
      <c r="F480" s="12">
        <v>0</v>
      </c>
      <c r="G480" s="12">
        <v>0</v>
      </c>
      <c r="H480" s="12">
        <v>0</v>
      </c>
      <c r="I480" s="12">
        <v>0</v>
      </c>
      <c r="J480" s="12">
        <v>0.0042274</v>
      </c>
      <c r="K480" s="12">
        <v>1.9720821</v>
      </c>
      <c r="L480" s="12">
        <v>0</v>
      </c>
      <c r="M480" s="12">
        <v>0.063411</v>
      </c>
      <c r="N480" s="12">
        <v>0</v>
      </c>
      <c r="O480" s="12">
        <v>0</v>
      </c>
      <c r="P480" s="12">
        <v>0</v>
      </c>
      <c r="Q480" s="12">
        <v>0</v>
      </c>
      <c r="R480" s="12">
        <v>0.17543709999999998</v>
      </c>
      <c r="S480" s="12">
        <v>1.9805368999999995</v>
      </c>
      <c r="T480" s="12">
        <v>148.30353309999998</v>
      </c>
      <c r="U480" s="12">
        <v>106.64884719999998</v>
      </c>
      <c r="V480" s="12">
        <v>112.82719229999998</v>
      </c>
      <c r="W480" s="12">
        <v>110.92908969999998</v>
      </c>
      <c r="X480" s="12">
        <v>110.52960039999998</v>
      </c>
      <c r="Y480" s="12">
        <v>108.75197869999998</v>
      </c>
    </row>
    <row r="481" spans="1:25" ht="11.25">
      <c r="A481" s="11">
        <f t="shared" si="11"/>
        <v>42032</v>
      </c>
      <c r="B481" s="12">
        <v>10.885554999999998</v>
      </c>
      <c r="C481" s="12">
        <v>9.6152213</v>
      </c>
      <c r="D481" s="12">
        <v>6.5841755</v>
      </c>
      <c r="E481" s="12">
        <v>0.063411</v>
      </c>
      <c r="F481" s="12">
        <v>0.0972302</v>
      </c>
      <c r="G481" s="12">
        <v>15.774543099999997</v>
      </c>
      <c r="H481" s="12">
        <v>1.2872432999999996</v>
      </c>
      <c r="I481" s="12">
        <v>146.25535779999998</v>
      </c>
      <c r="J481" s="12">
        <v>145.95098499999997</v>
      </c>
      <c r="K481" s="12">
        <v>146.9740158</v>
      </c>
      <c r="L481" s="12">
        <v>147.20440909999996</v>
      </c>
      <c r="M481" s="12">
        <v>148.49799349999998</v>
      </c>
      <c r="N481" s="12">
        <v>75.0511459</v>
      </c>
      <c r="O481" s="12">
        <v>85.28779499999999</v>
      </c>
      <c r="P481" s="12">
        <v>83.26498409999999</v>
      </c>
      <c r="Q481" s="12">
        <v>65.71281929999999</v>
      </c>
      <c r="R481" s="12">
        <v>57.382727599999996</v>
      </c>
      <c r="S481" s="12">
        <v>152.58377559999997</v>
      </c>
      <c r="T481" s="12">
        <v>112.89060329999998</v>
      </c>
      <c r="U481" s="12">
        <v>110.40700580000001</v>
      </c>
      <c r="V481" s="12">
        <v>14.542255999999998</v>
      </c>
      <c r="W481" s="12">
        <v>9.268574499999998</v>
      </c>
      <c r="X481" s="12">
        <v>16.1233036</v>
      </c>
      <c r="Y481" s="12">
        <v>112.43404409999998</v>
      </c>
    </row>
    <row r="482" spans="1:25" ht="11.25">
      <c r="A482" s="11">
        <f t="shared" si="11"/>
        <v>42033</v>
      </c>
      <c r="B482" s="12">
        <v>113.3619584</v>
      </c>
      <c r="C482" s="12">
        <v>10.9743304</v>
      </c>
      <c r="D482" s="12">
        <v>0</v>
      </c>
      <c r="E482" s="12">
        <v>0.4671276999999999</v>
      </c>
      <c r="F482" s="12">
        <v>0.8940951</v>
      </c>
      <c r="G482" s="12">
        <v>15.962662399999996</v>
      </c>
      <c r="H482" s="12">
        <v>15.907706199999998</v>
      </c>
      <c r="I482" s="12">
        <v>47.86262279999999</v>
      </c>
      <c r="J482" s="12">
        <v>46.3428725</v>
      </c>
      <c r="K482" s="12">
        <v>0.1141398</v>
      </c>
      <c r="L482" s="12">
        <v>0</v>
      </c>
      <c r="M482" s="12">
        <v>0</v>
      </c>
      <c r="N482" s="12">
        <v>0</v>
      </c>
      <c r="O482" s="12">
        <v>0</v>
      </c>
      <c r="P482" s="12">
        <v>0</v>
      </c>
      <c r="Q482" s="12">
        <v>0</v>
      </c>
      <c r="R482" s="12">
        <v>75.02155409999999</v>
      </c>
      <c r="S482" s="12">
        <v>46.080773699999995</v>
      </c>
      <c r="T482" s="12">
        <v>49.68674589999999</v>
      </c>
      <c r="U482" s="12">
        <v>5.083448499999999</v>
      </c>
      <c r="V482" s="12">
        <v>12.523672499999996</v>
      </c>
      <c r="W482" s="12">
        <v>12.639925999999999</v>
      </c>
      <c r="X482" s="12">
        <v>13.2423305</v>
      </c>
      <c r="Y482" s="12">
        <v>14.493640899999997</v>
      </c>
    </row>
    <row r="483" spans="1:25" ht="11.25">
      <c r="A483" s="11">
        <f t="shared" si="11"/>
        <v>42034</v>
      </c>
      <c r="B483" s="12">
        <v>12.189707899999998</v>
      </c>
      <c r="C483" s="12">
        <v>14.6923287</v>
      </c>
      <c r="D483" s="12">
        <v>12.766747999999998</v>
      </c>
      <c r="E483" s="12">
        <v>9.236869</v>
      </c>
      <c r="F483" s="12">
        <v>5.178564999999999</v>
      </c>
      <c r="G483" s="12">
        <v>55.75517859999999</v>
      </c>
      <c r="H483" s="12">
        <v>64.91595439999999</v>
      </c>
      <c r="I483" s="12">
        <v>1.6275489999999997</v>
      </c>
      <c r="J483" s="12">
        <v>55.03652059999999</v>
      </c>
      <c r="K483" s="12">
        <v>48.913131699999994</v>
      </c>
      <c r="L483" s="12">
        <v>46.53733289999999</v>
      </c>
      <c r="M483" s="12">
        <v>0.2134837</v>
      </c>
      <c r="N483" s="12">
        <v>0</v>
      </c>
      <c r="O483" s="12">
        <v>0</v>
      </c>
      <c r="P483" s="12">
        <v>0.4396496</v>
      </c>
      <c r="Q483" s="12">
        <v>0</v>
      </c>
      <c r="R483" s="12">
        <v>56.5752942</v>
      </c>
      <c r="S483" s="12">
        <v>44.979535999999996</v>
      </c>
      <c r="T483" s="12">
        <v>151.07459379999997</v>
      </c>
      <c r="U483" s="12">
        <v>10.092917499999999</v>
      </c>
      <c r="V483" s="12">
        <v>8.046855899999999</v>
      </c>
      <c r="W483" s="12">
        <v>7.1252827</v>
      </c>
      <c r="X483" s="12">
        <v>7.812235199999999</v>
      </c>
      <c r="Y483" s="12">
        <v>10.7862111</v>
      </c>
    </row>
    <row r="484" spans="1:25" ht="11.25">
      <c r="A484" s="11">
        <f t="shared" si="11"/>
        <v>42035</v>
      </c>
      <c r="B484" s="12">
        <v>14.332999699999998</v>
      </c>
      <c r="C484" s="12">
        <v>11.487959499999999</v>
      </c>
      <c r="D484" s="12">
        <v>10.435336899999998</v>
      </c>
      <c r="E484" s="12">
        <v>19.006390399999997</v>
      </c>
      <c r="F484" s="12">
        <v>2.5998509999999997</v>
      </c>
      <c r="G484" s="12">
        <v>3.4876049999999994</v>
      </c>
      <c r="H484" s="12">
        <v>0</v>
      </c>
      <c r="I484" s="12">
        <v>0</v>
      </c>
      <c r="J484" s="12">
        <v>0</v>
      </c>
      <c r="K484" s="12">
        <v>0.08877539999999998</v>
      </c>
      <c r="L484" s="12">
        <v>0</v>
      </c>
      <c r="M484" s="12">
        <v>0.025364399999999995</v>
      </c>
      <c r="N484" s="12">
        <v>0</v>
      </c>
      <c r="O484" s="12">
        <v>0</v>
      </c>
      <c r="P484" s="12">
        <v>0</v>
      </c>
      <c r="Q484" s="12">
        <v>0</v>
      </c>
      <c r="R484" s="12">
        <v>0</v>
      </c>
      <c r="S484" s="12">
        <v>0</v>
      </c>
      <c r="T484" s="12">
        <v>149.96701499999998</v>
      </c>
      <c r="U484" s="12">
        <v>4.5909564</v>
      </c>
      <c r="V484" s="12">
        <v>108.18762079999998</v>
      </c>
      <c r="W484" s="12">
        <v>110.44293869999998</v>
      </c>
      <c r="X484" s="12">
        <v>17.3175441</v>
      </c>
      <c r="Y484" s="12">
        <v>11.4731636</v>
      </c>
    </row>
    <row r="485" ht="12.75">
      <c r="A485" s="15"/>
    </row>
    <row r="486" spans="1:25" ht="12.75">
      <c r="A486" s="46" t="s">
        <v>68</v>
      </c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8"/>
    </row>
    <row r="487" spans="1:25" ht="15">
      <c r="A487" s="36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</row>
    <row r="488" spans="1:25" ht="12.75">
      <c r="A488" s="46" t="s">
        <v>69</v>
      </c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8"/>
    </row>
    <row r="489" spans="1:25" ht="11.25">
      <c r="A489" s="8"/>
      <c r="B489" s="7" t="s">
        <v>23</v>
      </c>
      <c r="C489" s="9" t="s">
        <v>24</v>
      </c>
      <c r="D489" s="10" t="s">
        <v>25</v>
      </c>
      <c r="E489" s="7" t="s">
        <v>26</v>
      </c>
      <c r="F489" s="7" t="s">
        <v>27</v>
      </c>
      <c r="G489" s="9" t="s">
        <v>28</v>
      </c>
      <c r="H489" s="10" t="s">
        <v>29</v>
      </c>
      <c r="I489" s="7" t="s">
        <v>30</v>
      </c>
      <c r="J489" s="7" t="s">
        <v>31</v>
      </c>
      <c r="K489" s="7" t="s">
        <v>32</v>
      </c>
      <c r="L489" s="7" t="s">
        <v>33</v>
      </c>
      <c r="M489" s="7" t="s">
        <v>34</v>
      </c>
      <c r="N489" s="7" t="s">
        <v>35</v>
      </c>
      <c r="O489" s="7" t="s">
        <v>36</v>
      </c>
      <c r="P489" s="7" t="s">
        <v>37</v>
      </c>
      <c r="Q489" s="7" t="s">
        <v>38</v>
      </c>
      <c r="R489" s="7" t="s">
        <v>39</v>
      </c>
      <c r="S489" s="7" t="s">
        <v>40</v>
      </c>
      <c r="T489" s="7" t="s">
        <v>41</v>
      </c>
      <c r="U489" s="7" t="s">
        <v>42</v>
      </c>
      <c r="V489" s="7" t="s">
        <v>43</v>
      </c>
      <c r="W489" s="7" t="s">
        <v>44</v>
      </c>
      <c r="X489" s="7" t="s">
        <v>45</v>
      </c>
      <c r="Y489" s="7" t="s">
        <v>64</v>
      </c>
    </row>
    <row r="490" spans="1:25" ht="11.25">
      <c r="A490" s="11">
        <f aca="true" t="shared" si="12" ref="A490:A520">A454</f>
        <v>42005</v>
      </c>
      <c r="B490" s="12">
        <v>133.6048633</v>
      </c>
      <c r="C490" s="12">
        <v>132.92213819999998</v>
      </c>
      <c r="D490" s="12">
        <v>132.8798642</v>
      </c>
      <c r="E490" s="12">
        <v>134.50952689999997</v>
      </c>
      <c r="F490" s="12">
        <v>137.8872195</v>
      </c>
      <c r="G490" s="12">
        <v>179.2058271</v>
      </c>
      <c r="H490" s="12">
        <v>179.61799859999996</v>
      </c>
      <c r="I490" s="12">
        <v>178.79576929999996</v>
      </c>
      <c r="J490" s="12">
        <v>178.77040489999996</v>
      </c>
      <c r="K490" s="12">
        <v>178.85495289999997</v>
      </c>
      <c r="L490" s="12">
        <v>179.75538909999997</v>
      </c>
      <c r="M490" s="12">
        <v>191.98102989999995</v>
      </c>
      <c r="N490" s="12">
        <v>193.1055183</v>
      </c>
      <c r="O490" s="12">
        <v>197.27162099999995</v>
      </c>
      <c r="P490" s="12">
        <v>200.42948879999997</v>
      </c>
      <c r="Q490" s="12">
        <v>202.32970509999998</v>
      </c>
      <c r="R490" s="12">
        <v>197.8317515</v>
      </c>
      <c r="S490" s="12">
        <v>180.7911021</v>
      </c>
      <c r="T490" s="12">
        <v>179.87164259999997</v>
      </c>
      <c r="U490" s="12">
        <v>135.70799479999997</v>
      </c>
      <c r="V490" s="12">
        <v>135.23452599999996</v>
      </c>
      <c r="W490" s="12">
        <v>135.22607119999998</v>
      </c>
      <c r="X490" s="12">
        <v>134.81178599999998</v>
      </c>
      <c r="Y490" s="12">
        <v>134.13751569999997</v>
      </c>
    </row>
    <row r="491" spans="1:25" ht="11.25">
      <c r="A491" s="11">
        <f t="shared" si="12"/>
        <v>42006</v>
      </c>
      <c r="B491" s="12">
        <v>135.64247009999997</v>
      </c>
      <c r="C491" s="12">
        <v>132.27534599999996</v>
      </c>
      <c r="D491" s="12">
        <v>171.55846049999997</v>
      </c>
      <c r="E491" s="12">
        <v>166.6271984</v>
      </c>
      <c r="F491" s="12">
        <v>180.82280759999998</v>
      </c>
      <c r="G491" s="12">
        <v>201.11221389999997</v>
      </c>
      <c r="H491" s="12">
        <v>195.98860509999997</v>
      </c>
      <c r="I491" s="12">
        <v>196.39020809999997</v>
      </c>
      <c r="J491" s="12">
        <v>197.50835539999997</v>
      </c>
      <c r="K491" s="12">
        <v>182.39117299999998</v>
      </c>
      <c r="L491" s="12">
        <v>196.8108344</v>
      </c>
      <c r="M491" s="12">
        <v>210.78661879999999</v>
      </c>
      <c r="N491" s="12">
        <v>212.19011559999998</v>
      </c>
      <c r="O491" s="12">
        <v>223.26801729999997</v>
      </c>
      <c r="P491" s="12">
        <v>227.96254499999998</v>
      </c>
      <c r="Q491" s="12">
        <v>229.9451956</v>
      </c>
      <c r="R491" s="12">
        <v>219.0131392</v>
      </c>
      <c r="S491" s="12">
        <v>211.0994464</v>
      </c>
      <c r="T491" s="12">
        <v>181.4843957</v>
      </c>
      <c r="U491" s="12">
        <v>140.8189214</v>
      </c>
      <c r="V491" s="12">
        <v>137.11783269999998</v>
      </c>
      <c r="W491" s="12">
        <v>137.27213279999998</v>
      </c>
      <c r="X491" s="12">
        <v>139.44924379999998</v>
      </c>
      <c r="Y491" s="12">
        <v>136.2765801</v>
      </c>
    </row>
    <row r="492" spans="1:25" ht="11.25">
      <c r="A492" s="11">
        <f t="shared" si="12"/>
        <v>42007</v>
      </c>
      <c r="B492" s="12">
        <v>137.54480009999997</v>
      </c>
      <c r="C492" s="12">
        <v>136.91280379999998</v>
      </c>
      <c r="D492" s="12">
        <v>180.79532949999998</v>
      </c>
      <c r="E492" s="12">
        <v>181.97266039999997</v>
      </c>
      <c r="F492" s="12">
        <v>184.48796339999998</v>
      </c>
      <c r="G492" s="12">
        <v>220.20949339999996</v>
      </c>
      <c r="H492" s="12">
        <v>225.76641069999997</v>
      </c>
      <c r="I492" s="12">
        <v>221.67006009999997</v>
      </c>
      <c r="J492" s="12">
        <v>223.17290079999998</v>
      </c>
      <c r="K492" s="12">
        <v>218.67494719999996</v>
      </c>
      <c r="L492" s="12">
        <v>220.86474039999996</v>
      </c>
      <c r="M492" s="12">
        <v>234.79613709999995</v>
      </c>
      <c r="N492" s="12">
        <v>240.50946819999996</v>
      </c>
      <c r="O492" s="12">
        <v>247.27119449999998</v>
      </c>
      <c r="P492" s="12">
        <v>240.77368069999994</v>
      </c>
      <c r="Q492" s="12">
        <v>233.95277079999994</v>
      </c>
      <c r="R492" s="12">
        <v>234.599563</v>
      </c>
      <c r="S492" s="12">
        <v>219.38726409999998</v>
      </c>
      <c r="T492" s="12">
        <v>198.75121099999996</v>
      </c>
      <c r="U492" s="12">
        <v>183.97856169999997</v>
      </c>
      <c r="V492" s="12">
        <v>138.2719129</v>
      </c>
      <c r="W492" s="12">
        <v>139.85718789999999</v>
      </c>
      <c r="X492" s="12">
        <v>140.63502949999997</v>
      </c>
      <c r="Y492" s="12">
        <v>137.7582838</v>
      </c>
    </row>
    <row r="493" spans="1:25" ht="11.25">
      <c r="A493" s="11">
        <f t="shared" si="12"/>
        <v>42008</v>
      </c>
      <c r="B493" s="12">
        <v>143.9598796</v>
      </c>
      <c r="C493" s="12">
        <v>147.69478749999996</v>
      </c>
      <c r="D493" s="12">
        <v>190.00049299999998</v>
      </c>
      <c r="E493" s="12">
        <v>190.16113419999996</v>
      </c>
      <c r="F493" s="12">
        <v>203.31891669999996</v>
      </c>
      <c r="G493" s="12">
        <v>252.5808089</v>
      </c>
      <c r="H493" s="12">
        <v>248.90085719999993</v>
      </c>
      <c r="I493" s="12">
        <v>247.27119449999998</v>
      </c>
      <c r="J493" s="12">
        <v>251.44152459999995</v>
      </c>
      <c r="K493" s="12">
        <v>230.25590949999994</v>
      </c>
      <c r="L493" s="12">
        <v>251.36543139999995</v>
      </c>
      <c r="M493" s="12">
        <v>267.77831189999995</v>
      </c>
      <c r="N493" s="12">
        <v>266.4762727</v>
      </c>
      <c r="O493" s="12">
        <v>266.9412867</v>
      </c>
      <c r="P493" s="12">
        <v>283.2357999999999</v>
      </c>
      <c r="Q493" s="12">
        <v>269.55170619999996</v>
      </c>
      <c r="R493" s="12">
        <v>263.29304049999996</v>
      </c>
      <c r="S493" s="12">
        <v>254.2823374</v>
      </c>
      <c r="T493" s="12">
        <v>202.50514219999994</v>
      </c>
      <c r="U493" s="12">
        <v>146.39697569999998</v>
      </c>
      <c r="V493" s="12">
        <v>145.9911453</v>
      </c>
      <c r="W493" s="12">
        <v>148.02452469999997</v>
      </c>
      <c r="X493" s="12">
        <v>146.37372499999998</v>
      </c>
      <c r="Y493" s="12">
        <v>144.5665115</v>
      </c>
    </row>
    <row r="494" spans="1:25" ht="11.25">
      <c r="A494" s="11">
        <f t="shared" si="12"/>
        <v>42009</v>
      </c>
      <c r="B494" s="12">
        <v>140.0833538</v>
      </c>
      <c r="C494" s="12">
        <v>142.68743219999996</v>
      </c>
      <c r="D494" s="12">
        <v>184.60844429999997</v>
      </c>
      <c r="E494" s="12">
        <v>184.00181239999998</v>
      </c>
      <c r="F494" s="12">
        <v>215.10068049999998</v>
      </c>
      <c r="G494" s="12">
        <v>225.26123639999997</v>
      </c>
      <c r="H494" s="12">
        <v>231.20496079999992</v>
      </c>
      <c r="I494" s="12">
        <v>225.97143959999994</v>
      </c>
      <c r="J494" s="12">
        <v>224.5721702</v>
      </c>
      <c r="K494" s="12">
        <v>217.31161069999996</v>
      </c>
      <c r="L494" s="12">
        <v>223.50897909999998</v>
      </c>
      <c r="M494" s="12">
        <v>223.69709839999993</v>
      </c>
      <c r="N494" s="12">
        <v>237.53760599999998</v>
      </c>
      <c r="O494" s="12">
        <v>249.22002589999994</v>
      </c>
      <c r="P494" s="12">
        <v>241.45217839999998</v>
      </c>
      <c r="Q494" s="12">
        <v>236.81260689999996</v>
      </c>
      <c r="R494" s="12">
        <v>227.24811439999993</v>
      </c>
      <c r="S494" s="12">
        <v>227.8040175</v>
      </c>
      <c r="T494" s="12">
        <v>198.58845609999997</v>
      </c>
      <c r="U494" s="12">
        <v>181.99168369999998</v>
      </c>
      <c r="V494" s="12">
        <v>142.65995409999996</v>
      </c>
      <c r="W494" s="12">
        <v>181.83315619999996</v>
      </c>
      <c r="X494" s="12">
        <v>141.3346642</v>
      </c>
      <c r="Y494" s="12">
        <v>138.22118409999996</v>
      </c>
    </row>
    <row r="495" spans="1:25" ht="11.25">
      <c r="A495" s="11">
        <f t="shared" si="12"/>
        <v>42010</v>
      </c>
      <c r="B495" s="12">
        <v>136.26601159999996</v>
      </c>
      <c r="C495" s="12">
        <v>139.47249449999998</v>
      </c>
      <c r="D495" s="12">
        <v>180.59452799999997</v>
      </c>
      <c r="E495" s="12">
        <v>180.42965939999996</v>
      </c>
      <c r="F495" s="12">
        <v>180.88833229999997</v>
      </c>
      <c r="G495" s="12">
        <v>206.2886652</v>
      </c>
      <c r="H495" s="12">
        <v>209.09988619999996</v>
      </c>
      <c r="I495" s="12">
        <v>205.2318152</v>
      </c>
      <c r="J495" s="12">
        <v>182.14598379999998</v>
      </c>
      <c r="K495" s="12">
        <v>196.24224909999995</v>
      </c>
      <c r="L495" s="12">
        <v>196.9609071</v>
      </c>
      <c r="M495" s="12">
        <v>212.29157319999996</v>
      </c>
      <c r="N495" s="12">
        <v>221.1860228</v>
      </c>
      <c r="O495" s="12">
        <v>229.43579389999996</v>
      </c>
      <c r="P495" s="12">
        <v>219.49083539999998</v>
      </c>
      <c r="Q495" s="12">
        <v>211.75257969999996</v>
      </c>
      <c r="R495" s="12">
        <v>213.07364219999994</v>
      </c>
      <c r="S495" s="12">
        <v>206.90797929999997</v>
      </c>
      <c r="T495" s="12">
        <v>195.6926871</v>
      </c>
      <c r="U495" s="12">
        <v>179.63913559999997</v>
      </c>
      <c r="V495" s="12">
        <v>136.23853349999996</v>
      </c>
      <c r="W495" s="12">
        <v>135.6931989</v>
      </c>
      <c r="X495" s="12">
        <v>136.23853349999996</v>
      </c>
      <c r="Y495" s="12">
        <v>134.6278941</v>
      </c>
    </row>
    <row r="496" spans="1:25" ht="11.25">
      <c r="A496" s="11">
        <f t="shared" si="12"/>
        <v>42011</v>
      </c>
      <c r="B496" s="12">
        <v>128.2424064</v>
      </c>
      <c r="C496" s="12">
        <v>129.09634119999998</v>
      </c>
      <c r="D496" s="12">
        <v>131.84626489999997</v>
      </c>
      <c r="E496" s="12">
        <v>159.49557459999997</v>
      </c>
      <c r="F496" s="12">
        <v>161.53952249999998</v>
      </c>
      <c r="G496" s="12">
        <v>167.6481155</v>
      </c>
      <c r="H496" s="12">
        <v>170.4656776</v>
      </c>
      <c r="I496" s="12">
        <v>166.1812077</v>
      </c>
      <c r="J496" s="12">
        <v>165.0186727</v>
      </c>
      <c r="K496" s="12">
        <v>162.94513299999997</v>
      </c>
      <c r="L496" s="12">
        <v>163.90475279999998</v>
      </c>
      <c r="M496" s="12">
        <v>163.16073039999998</v>
      </c>
      <c r="N496" s="12">
        <v>174.09490049999997</v>
      </c>
      <c r="O496" s="12">
        <v>174.3147253</v>
      </c>
      <c r="P496" s="12">
        <v>173.79264139999998</v>
      </c>
      <c r="Q496" s="12">
        <v>173.4016069</v>
      </c>
      <c r="R496" s="12">
        <v>167.44520029999998</v>
      </c>
      <c r="S496" s="12">
        <v>165.0461508</v>
      </c>
      <c r="T496" s="12">
        <v>162.49491489999997</v>
      </c>
      <c r="U496" s="12">
        <v>153.46518849999998</v>
      </c>
      <c r="V496" s="12">
        <v>128.7158752</v>
      </c>
      <c r="W496" s="12">
        <v>128.2043598</v>
      </c>
      <c r="X496" s="12">
        <v>128.73067109999997</v>
      </c>
      <c r="Y496" s="12">
        <v>128.89131229999998</v>
      </c>
    </row>
    <row r="497" spans="1:25" ht="11.25">
      <c r="A497" s="11">
        <f t="shared" si="12"/>
        <v>42012</v>
      </c>
      <c r="B497" s="12">
        <v>176.2741252</v>
      </c>
      <c r="C497" s="12">
        <v>178.29482239999996</v>
      </c>
      <c r="D497" s="12">
        <v>179.08323249999998</v>
      </c>
      <c r="E497" s="12">
        <v>178.70276649999997</v>
      </c>
      <c r="F497" s="12">
        <v>186.22331109999996</v>
      </c>
      <c r="G497" s="12">
        <v>191.733727</v>
      </c>
      <c r="H497" s="12">
        <v>195.33969919999996</v>
      </c>
      <c r="I497" s="12">
        <v>195.30376629999995</v>
      </c>
      <c r="J497" s="12">
        <v>192.325563</v>
      </c>
      <c r="K497" s="12">
        <v>192.53270559999999</v>
      </c>
      <c r="L497" s="12">
        <v>190.07024509999997</v>
      </c>
      <c r="M497" s="12">
        <v>191.7696599</v>
      </c>
      <c r="N497" s="12">
        <v>205.77503609999997</v>
      </c>
      <c r="O497" s="12">
        <v>205.95047319999998</v>
      </c>
      <c r="P497" s="12">
        <v>206.97773139999995</v>
      </c>
      <c r="Q497" s="12">
        <v>198.180512</v>
      </c>
      <c r="R497" s="12">
        <v>195.4073376</v>
      </c>
      <c r="S497" s="12">
        <v>192.38474659999997</v>
      </c>
      <c r="T497" s="12">
        <v>187.71981069999998</v>
      </c>
      <c r="U497" s="12">
        <v>177.50218489999997</v>
      </c>
      <c r="V497" s="12">
        <v>175.73935909999997</v>
      </c>
      <c r="W497" s="12">
        <v>170.65379689999997</v>
      </c>
      <c r="X497" s="12">
        <v>176.47069929999998</v>
      </c>
      <c r="Y497" s="12">
        <v>171.6768277</v>
      </c>
    </row>
    <row r="498" spans="1:25" ht="11.25">
      <c r="A498" s="11">
        <f t="shared" si="12"/>
        <v>42013</v>
      </c>
      <c r="B498" s="12">
        <v>134.32563499999998</v>
      </c>
      <c r="C498" s="12">
        <v>176.5425651</v>
      </c>
      <c r="D498" s="12">
        <v>177.24431349999998</v>
      </c>
      <c r="E498" s="12">
        <v>176.7327981</v>
      </c>
      <c r="F498" s="12">
        <v>182.1417564</v>
      </c>
      <c r="G498" s="12">
        <v>183.23031189999998</v>
      </c>
      <c r="H498" s="12">
        <v>195.75398439999998</v>
      </c>
      <c r="I498" s="12">
        <v>196.22745319999999</v>
      </c>
      <c r="J498" s="12">
        <v>193.4183459</v>
      </c>
      <c r="K498" s="12">
        <v>192.3192219</v>
      </c>
      <c r="L498" s="12">
        <v>191.73584069999998</v>
      </c>
      <c r="M498" s="12">
        <v>196.82774399999997</v>
      </c>
      <c r="N498" s="12">
        <v>203.30623449999996</v>
      </c>
      <c r="O498" s="12">
        <v>210.47801859999998</v>
      </c>
      <c r="P498" s="12">
        <v>211.91533459999997</v>
      </c>
      <c r="Q498" s="12">
        <v>202.90885889999998</v>
      </c>
      <c r="R498" s="12">
        <v>201.04246179999998</v>
      </c>
      <c r="S498" s="12">
        <v>200.51403679999999</v>
      </c>
      <c r="T498" s="12">
        <v>178.91625019999998</v>
      </c>
      <c r="U498" s="12">
        <v>175.84293039999997</v>
      </c>
      <c r="V498" s="12">
        <v>132.29014189999998</v>
      </c>
      <c r="W498" s="12">
        <v>132.6832901</v>
      </c>
      <c r="X498" s="12">
        <v>135.14786429999998</v>
      </c>
      <c r="Y498" s="12">
        <v>131.66448669999997</v>
      </c>
    </row>
    <row r="499" spans="1:25" ht="11.25">
      <c r="A499" s="11">
        <f t="shared" si="12"/>
        <v>42014</v>
      </c>
      <c r="B499" s="12">
        <v>131.21426859999997</v>
      </c>
      <c r="C499" s="12">
        <v>161.8798282</v>
      </c>
      <c r="D499" s="12">
        <v>176.13462099999995</v>
      </c>
      <c r="E499" s="12">
        <v>175.97186609999997</v>
      </c>
      <c r="F499" s="12">
        <v>180.50152519999997</v>
      </c>
      <c r="G499" s="12">
        <v>185.4391284</v>
      </c>
      <c r="H499" s="12">
        <v>184.58096619999998</v>
      </c>
      <c r="I499" s="12">
        <v>183.7523958</v>
      </c>
      <c r="J499" s="12">
        <v>183.48184219999996</v>
      </c>
      <c r="K499" s="12">
        <v>183.42477229999997</v>
      </c>
      <c r="L499" s="12">
        <v>183.79466979999998</v>
      </c>
      <c r="M499" s="12">
        <v>184.20472759999998</v>
      </c>
      <c r="N499" s="12">
        <v>197.0412277</v>
      </c>
      <c r="O499" s="12">
        <v>198.94355769999999</v>
      </c>
      <c r="P499" s="12">
        <v>197.41112519999996</v>
      </c>
      <c r="Q499" s="12">
        <v>190.44014259999997</v>
      </c>
      <c r="R499" s="12">
        <v>184.90224859999995</v>
      </c>
      <c r="S499" s="12">
        <v>184.03774529999998</v>
      </c>
      <c r="T499" s="12">
        <v>178.4470088</v>
      </c>
      <c r="U499" s="12">
        <v>177.02448869999998</v>
      </c>
      <c r="V499" s="12">
        <v>134.47993509999998</v>
      </c>
      <c r="W499" s="12">
        <v>169.22916309999997</v>
      </c>
      <c r="X499" s="12">
        <v>171.4612303</v>
      </c>
      <c r="Y499" s="12">
        <v>131.4340934</v>
      </c>
    </row>
    <row r="500" spans="1:25" ht="11.25">
      <c r="A500" s="11">
        <f t="shared" si="12"/>
        <v>42015</v>
      </c>
      <c r="B500" s="12">
        <v>128.5298696</v>
      </c>
      <c r="C500" s="12">
        <v>132.65369829999997</v>
      </c>
      <c r="D500" s="12">
        <v>133.00668619999996</v>
      </c>
      <c r="E500" s="12">
        <v>133.22862469999998</v>
      </c>
      <c r="F500" s="12">
        <v>161.56488689999998</v>
      </c>
      <c r="G500" s="12">
        <v>162.9070864</v>
      </c>
      <c r="H500" s="12">
        <v>173.7609359</v>
      </c>
      <c r="I500" s="12">
        <v>171.95372239999998</v>
      </c>
      <c r="J500" s="12">
        <v>162.4864601</v>
      </c>
      <c r="K500" s="12">
        <v>159.42793619999998</v>
      </c>
      <c r="L500" s="12">
        <v>164.78616569999997</v>
      </c>
      <c r="M500" s="12">
        <v>163.64688139999998</v>
      </c>
      <c r="N500" s="12">
        <v>173.08666559999998</v>
      </c>
      <c r="O500" s="12">
        <v>176.747594</v>
      </c>
      <c r="P500" s="12">
        <v>173.8475976</v>
      </c>
      <c r="Q500" s="12">
        <v>172.43987339999998</v>
      </c>
      <c r="R500" s="12">
        <v>165.97617879999999</v>
      </c>
      <c r="S500" s="12">
        <v>163.09943309999997</v>
      </c>
      <c r="T500" s="12">
        <v>159.49134719999998</v>
      </c>
      <c r="U500" s="12">
        <v>130.9141232</v>
      </c>
      <c r="V500" s="12">
        <v>128.0838789</v>
      </c>
      <c r="W500" s="12">
        <v>131.5757113</v>
      </c>
      <c r="X500" s="12">
        <v>131.9139033</v>
      </c>
      <c r="Y500" s="12">
        <v>128.30158999999998</v>
      </c>
    </row>
    <row r="501" spans="1:25" ht="11.25">
      <c r="A501" s="11">
        <f t="shared" si="12"/>
        <v>42016</v>
      </c>
      <c r="B501" s="12">
        <v>129.0287028</v>
      </c>
      <c r="C501" s="12">
        <v>132.39371319999998</v>
      </c>
      <c r="D501" s="12">
        <v>160.06838729999998</v>
      </c>
      <c r="E501" s="12">
        <v>179.40662859999998</v>
      </c>
      <c r="F501" s="12">
        <v>195.02264419999997</v>
      </c>
      <c r="G501" s="12">
        <v>198.82096309999994</v>
      </c>
      <c r="H501" s="12">
        <v>199.88415419999995</v>
      </c>
      <c r="I501" s="12">
        <v>180.70232669999996</v>
      </c>
      <c r="J501" s="12">
        <v>180.35990729999997</v>
      </c>
      <c r="K501" s="12">
        <v>180.8418309</v>
      </c>
      <c r="L501" s="12">
        <v>180.97288029999999</v>
      </c>
      <c r="M501" s="12">
        <v>198.05791739999998</v>
      </c>
      <c r="N501" s="12">
        <v>211.65323579999998</v>
      </c>
      <c r="O501" s="12">
        <v>219.1145968</v>
      </c>
      <c r="P501" s="12">
        <v>215.19156959999998</v>
      </c>
      <c r="Q501" s="12">
        <v>209.74667839999998</v>
      </c>
      <c r="R501" s="12">
        <v>201.477884</v>
      </c>
      <c r="S501" s="12">
        <v>181.12083929999997</v>
      </c>
      <c r="T501" s="12">
        <v>180.38527169999998</v>
      </c>
      <c r="U501" s="12">
        <v>138.19370599999996</v>
      </c>
      <c r="V501" s="12">
        <v>134.78642159999998</v>
      </c>
      <c r="W501" s="12">
        <v>135.15843279999999</v>
      </c>
      <c r="X501" s="12">
        <v>138.07111139999998</v>
      </c>
      <c r="Y501" s="12">
        <v>130.14050899999998</v>
      </c>
    </row>
    <row r="502" spans="1:25" ht="11.25">
      <c r="A502" s="11">
        <f t="shared" si="12"/>
        <v>42017</v>
      </c>
      <c r="B502" s="12">
        <v>129.4408743</v>
      </c>
      <c r="C502" s="12">
        <v>132.05974859999998</v>
      </c>
      <c r="D502" s="12">
        <v>135.69953999999998</v>
      </c>
      <c r="E502" s="12">
        <v>179.1318476</v>
      </c>
      <c r="F502" s="12">
        <v>185.59554219999998</v>
      </c>
      <c r="G502" s="12">
        <v>186.2571303</v>
      </c>
      <c r="H502" s="12">
        <v>181.97900149999998</v>
      </c>
      <c r="I502" s="12">
        <v>181.22018319999998</v>
      </c>
      <c r="J502" s="12">
        <v>180.6621664</v>
      </c>
      <c r="K502" s="12">
        <v>179.82091379999997</v>
      </c>
      <c r="L502" s="12">
        <v>179.26712439999997</v>
      </c>
      <c r="M502" s="12">
        <v>185.70756829999996</v>
      </c>
      <c r="N502" s="12">
        <v>195.70325559999998</v>
      </c>
      <c r="O502" s="12">
        <v>204.3821078</v>
      </c>
      <c r="P502" s="12">
        <v>197.398443</v>
      </c>
      <c r="Q502" s="12">
        <v>190.41055079999998</v>
      </c>
      <c r="R502" s="12">
        <v>188.74706890000002</v>
      </c>
      <c r="S502" s="12">
        <v>179.42776559999996</v>
      </c>
      <c r="T502" s="12">
        <v>178.290595</v>
      </c>
      <c r="U502" s="12">
        <v>137.26156429999997</v>
      </c>
      <c r="V502" s="12">
        <v>133.11659859999997</v>
      </c>
      <c r="W502" s="12">
        <v>133.42519879999998</v>
      </c>
      <c r="X502" s="12">
        <v>133.57527149999999</v>
      </c>
      <c r="Y502" s="12">
        <v>129.80654439999998</v>
      </c>
    </row>
    <row r="503" spans="1:25" ht="11.25">
      <c r="A503" s="11">
        <f t="shared" si="12"/>
        <v>42018</v>
      </c>
      <c r="B503" s="12">
        <v>131.87797039999998</v>
      </c>
      <c r="C503" s="12">
        <v>138.71367619999998</v>
      </c>
      <c r="D503" s="12">
        <v>179.67718219999998</v>
      </c>
      <c r="E503" s="12">
        <v>182.33833049999998</v>
      </c>
      <c r="F503" s="12">
        <v>195.34181289999998</v>
      </c>
      <c r="G503" s="12">
        <v>199.60514579999997</v>
      </c>
      <c r="H503" s="12">
        <v>200.68313279999998</v>
      </c>
      <c r="I503" s="12">
        <v>182.28337429999996</v>
      </c>
      <c r="J503" s="12">
        <v>181.56894369999998</v>
      </c>
      <c r="K503" s="12">
        <v>181.80356439999997</v>
      </c>
      <c r="L503" s="12">
        <v>182.1142783</v>
      </c>
      <c r="M503" s="12">
        <v>201.1143276</v>
      </c>
      <c r="N503" s="12">
        <v>214.19178949999997</v>
      </c>
      <c r="O503" s="12">
        <v>221.97654659999998</v>
      </c>
      <c r="P503" s="12">
        <v>218.75738149999998</v>
      </c>
      <c r="Q503" s="12">
        <v>210.77182289999993</v>
      </c>
      <c r="R503" s="12">
        <v>201.02977959999998</v>
      </c>
      <c r="S503" s="12">
        <v>195.7328474</v>
      </c>
      <c r="T503" s="12">
        <v>179.78920829999998</v>
      </c>
      <c r="U503" s="12">
        <v>138.81724749999998</v>
      </c>
      <c r="V503" s="12">
        <v>138.12818129999997</v>
      </c>
      <c r="W503" s="12">
        <v>137.92526609999996</v>
      </c>
      <c r="X503" s="12">
        <v>135.2937096</v>
      </c>
      <c r="Y503" s="12">
        <v>132.16120619999998</v>
      </c>
    </row>
    <row r="504" spans="1:25" ht="11.25">
      <c r="A504" s="11">
        <f t="shared" si="12"/>
        <v>42019</v>
      </c>
      <c r="B504" s="12">
        <v>137.45179729999995</v>
      </c>
      <c r="C504" s="12">
        <v>180.07667149999997</v>
      </c>
      <c r="D504" s="12">
        <v>183.2451078</v>
      </c>
      <c r="E504" s="12">
        <v>183.42265859999998</v>
      </c>
      <c r="F504" s="12">
        <v>205.5298469</v>
      </c>
      <c r="G504" s="12">
        <v>207.71752639999997</v>
      </c>
      <c r="H504" s="12">
        <v>205.60171269999995</v>
      </c>
      <c r="I504" s="12">
        <v>204.55331749999996</v>
      </c>
      <c r="J504" s="12">
        <v>184.48584969999996</v>
      </c>
      <c r="K504" s="12">
        <v>183.17535569999998</v>
      </c>
      <c r="L504" s="12">
        <v>183.06544329999997</v>
      </c>
      <c r="M504" s="12">
        <v>205.16629049999997</v>
      </c>
      <c r="N504" s="12">
        <v>214.06496749999997</v>
      </c>
      <c r="O504" s="12">
        <v>218.2881401</v>
      </c>
      <c r="P504" s="12">
        <v>224.03529039999998</v>
      </c>
      <c r="Q504" s="12">
        <v>211.02969429999996</v>
      </c>
      <c r="R504" s="12">
        <v>211.69762349999996</v>
      </c>
      <c r="S504" s="12">
        <v>184.65071829999997</v>
      </c>
      <c r="T504" s="12">
        <v>183.0126008</v>
      </c>
      <c r="U504" s="12">
        <v>142.1695757</v>
      </c>
      <c r="V504" s="12">
        <v>140.99435849999998</v>
      </c>
      <c r="W504" s="12">
        <v>140.9224927</v>
      </c>
      <c r="X504" s="12">
        <v>139.7662988</v>
      </c>
      <c r="Y504" s="12">
        <v>140.07701269999998</v>
      </c>
    </row>
    <row r="505" spans="1:25" ht="11.25">
      <c r="A505" s="11">
        <f t="shared" si="12"/>
        <v>42020</v>
      </c>
      <c r="B505" s="12">
        <v>133.52665639999998</v>
      </c>
      <c r="C505" s="12">
        <v>177.07521749999998</v>
      </c>
      <c r="D505" s="12">
        <v>180.09358109999997</v>
      </c>
      <c r="E505" s="12">
        <v>182.25166879999998</v>
      </c>
      <c r="F505" s="12">
        <v>200.94311789999998</v>
      </c>
      <c r="G505" s="12">
        <v>201.73364169999996</v>
      </c>
      <c r="H505" s="12">
        <v>201.02977959999998</v>
      </c>
      <c r="I505" s="12">
        <v>183.4120901</v>
      </c>
      <c r="J505" s="12">
        <v>182.34255789999997</v>
      </c>
      <c r="K505" s="12">
        <v>182.7230239</v>
      </c>
      <c r="L505" s="12">
        <v>182.87943769999998</v>
      </c>
      <c r="M505" s="12">
        <v>198.36440389999996</v>
      </c>
      <c r="N505" s="12">
        <v>209.92000179999997</v>
      </c>
      <c r="O505" s="12">
        <v>221.2325242</v>
      </c>
      <c r="P505" s="12">
        <v>218.4276443</v>
      </c>
      <c r="Q505" s="12">
        <v>211.56868779999996</v>
      </c>
      <c r="R505" s="12">
        <v>206.0244527</v>
      </c>
      <c r="S505" s="12">
        <v>182.75050199999998</v>
      </c>
      <c r="T505" s="12">
        <v>182.51799499999998</v>
      </c>
      <c r="U505" s="12">
        <v>140.38561289999998</v>
      </c>
      <c r="V505" s="12">
        <v>138.89334069999998</v>
      </c>
      <c r="W505" s="12">
        <v>136.47738159999997</v>
      </c>
      <c r="X505" s="12">
        <v>138.24232109999997</v>
      </c>
      <c r="Y505" s="12">
        <v>135.61287829999998</v>
      </c>
    </row>
    <row r="506" spans="1:25" ht="11.25">
      <c r="A506" s="11">
        <f t="shared" si="12"/>
        <v>42021</v>
      </c>
      <c r="B506" s="12">
        <v>135.27468629999998</v>
      </c>
      <c r="C506" s="12">
        <v>137.9464031</v>
      </c>
      <c r="D506" s="12">
        <v>138.47060069999998</v>
      </c>
      <c r="E506" s="12">
        <v>140.0812401</v>
      </c>
      <c r="F506" s="12">
        <v>180.15276469999995</v>
      </c>
      <c r="G506" s="12">
        <v>182.10370979999996</v>
      </c>
      <c r="H506" s="12">
        <v>182.30239759999998</v>
      </c>
      <c r="I506" s="12">
        <v>181.78454109999996</v>
      </c>
      <c r="J506" s="12">
        <v>182.07623169999997</v>
      </c>
      <c r="K506" s="12">
        <v>181.820474</v>
      </c>
      <c r="L506" s="12">
        <v>140.5230034</v>
      </c>
      <c r="M506" s="12">
        <v>188.68577159999998</v>
      </c>
      <c r="N506" s="12">
        <v>209.03647519999996</v>
      </c>
      <c r="O506" s="12">
        <v>218.54389779999997</v>
      </c>
      <c r="P506" s="12">
        <v>209.42328229999995</v>
      </c>
      <c r="Q506" s="12">
        <v>200.71483829999997</v>
      </c>
      <c r="R506" s="12">
        <v>200.19275439999996</v>
      </c>
      <c r="S506" s="12">
        <v>180.60298279999998</v>
      </c>
      <c r="T506" s="12">
        <v>181.22229689999998</v>
      </c>
      <c r="U506" s="12">
        <v>139.1596669</v>
      </c>
      <c r="V506" s="12">
        <v>137.3524534</v>
      </c>
      <c r="W506" s="12">
        <v>138.11972649999998</v>
      </c>
      <c r="X506" s="12">
        <v>138.2824814</v>
      </c>
      <c r="Y506" s="12">
        <v>135.4015083</v>
      </c>
    </row>
    <row r="507" spans="1:25" ht="11.25">
      <c r="A507" s="11">
        <f t="shared" si="12"/>
        <v>42022</v>
      </c>
      <c r="B507" s="12">
        <v>132.56703659999997</v>
      </c>
      <c r="C507" s="12">
        <v>132.08299929999998</v>
      </c>
      <c r="D507" s="12">
        <v>131.80187719999998</v>
      </c>
      <c r="E507" s="12">
        <v>133.47804129999997</v>
      </c>
      <c r="F507" s="12">
        <v>173.82857429999999</v>
      </c>
      <c r="G507" s="12">
        <v>178.15531819999998</v>
      </c>
      <c r="H507" s="12">
        <v>178.79576929999996</v>
      </c>
      <c r="I507" s="12">
        <v>178.4935102</v>
      </c>
      <c r="J507" s="12">
        <v>177.38381769999998</v>
      </c>
      <c r="K507" s="12">
        <v>177.80867139999998</v>
      </c>
      <c r="L507" s="12">
        <v>177.38593139999998</v>
      </c>
      <c r="M507" s="12">
        <v>180.00057829999997</v>
      </c>
      <c r="N507" s="12">
        <v>188.22498499999995</v>
      </c>
      <c r="O507" s="12">
        <v>201.61104709999998</v>
      </c>
      <c r="P507" s="12">
        <v>196.1386778</v>
      </c>
      <c r="Q507" s="12">
        <v>192.41011099999994</v>
      </c>
      <c r="R507" s="12">
        <v>189.53759269999998</v>
      </c>
      <c r="S507" s="12">
        <v>178.8084515</v>
      </c>
      <c r="T507" s="12">
        <v>177.41340949999997</v>
      </c>
      <c r="U507" s="12">
        <v>134.2685651</v>
      </c>
      <c r="V507" s="12">
        <v>132.47826119999996</v>
      </c>
      <c r="W507" s="12">
        <v>132.6008558</v>
      </c>
      <c r="X507" s="12">
        <v>131.97731429999996</v>
      </c>
      <c r="Y507" s="12">
        <v>131.5397784</v>
      </c>
    </row>
    <row r="508" spans="1:25" ht="11.25">
      <c r="A508" s="11">
        <f t="shared" si="12"/>
        <v>42023</v>
      </c>
      <c r="B508" s="12">
        <v>135.06965739999998</v>
      </c>
      <c r="C508" s="12">
        <v>137.47716169999998</v>
      </c>
      <c r="D508" s="12">
        <v>179.61588489999997</v>
      </c>
      <c r="E508" s="12">
        <v>181.57528479999996</v>
      </c>
      <c r="F508" s="12">
        <v>199.37263879999998</v>
      </c>
      <c r="G508" s="12">
        <v>202.27897629999998</v>
      </c>
      <c r="H508" s="12">
        <v>199.5840088</v>
      </c>
      <c r="I508" s="12">
        <v>180.7911021</v>
      </c>
      <c r="J508" s="12">
        <v>180.7107815</v>
      </c>
      <c r="K508" s="12">
        <v>181.2687983</v>
      </c>
      <c r="L508" s="12">
        <v>181.122953</v>
      </c>
      <c r="M508" s="12">
        <v>200.3068942</v>
      </c>
      <c r="N508" s="12">
        <v>213.12014359999998</v>
      </c>
      <c r="O508" s="12">
        <v>221.54957919999998</v>
      </c>
      <c r="P508" s="12">
        <v>216.2463059</v>
      </c>
      <c r="Q508" s="12">
        <v>208.05994579999998</v>
      </c>
      <c r="R508" s="12">
        <v>201.47999769999998</v>
      </c>
      <c r="S508" s="12">
        <v>180.2098346</v>
      </c>
      <c r="T508" s="12">
        <v>179.13396129999998</v>
      </c>
      <c r="U508" s="12">
        <v>137.06499019999998</v>
      </c>
      <c r="V508" s="12">
        <v>136.23430609999997</v>
      </c>
      <c r="W508" s="12">
        <v>136.14341699999997</v>
      </c>
      <c r="X508" s="12">
        <v>133.82046069999998</v>
      </c>
      <c r="Y508" s="12">
        <v>129.14706999999999</v>
      </c>
    </row>
    <row r="509" spans="1:25" ht="11.25">
      <c r="A509" s="11">
        <f t="shared" si="12"/>
        <v>42024</v>
      </c>
      <c r="B509" s="12">
        <v>129.88263759999998</v>
      </c>
      <c r="C509" s="12">
        <v>130.69218469999998</v>
      </c>
      <c r="D509" s="12">
        <v>137.78998929999997</v>
      </c>
      <c r="E509" s="12">
        <v>180.83760349999997</v>
      </c>
      <c r="F509" s="12">
        <v>180.869309</v>
      </c>
      <c r="G509" s="12">
        <v>195.39254169999995</v>
      </c>
      <c r="H509" s="12">
        <v>194.30821359999996</v>
      </c>
      <c r="I509" s="12">
        <v>180.83548979999998</v>
      </c>
      <c r="J509" s="12">
        <v>179.6327945</v>
      </c>
      <c r="K509" s="12">
        <v>179.81457269999999</v>
      </c>
      <c r="L509" s="12">
        <v>179.62433969999995</v>
      </c>
      <c r="M509" s="12">
        <v>188.04109309999998</v>
      </c>
      <c r="N509" s="12">
        <v>201.60470599999996</v>
      </c>
      <c r="O509" s="12">
        <v>210.60695429999996</v>
      </c>
      <c r="P509" s="12">
        <v>208.7257613</v>
      </c>
      <c r="Q509" s="12">
        <v>198.26505999999995</v>
      </c>
      <c r="R509" s="12">
        <v>187.97979579999998</v>
      </c>
      <c r="S509" s="12">
        <v>180.67273489999997</v>
      </c>
      <c r="T509" s="12">
        <v>179.1508709</v>
      </c>
      <c r="U509" s="12">
        <v>137.16010669999997</v>
      </c>
      <c r="V509" s="12">
        <v>133.65559209999998</v>
      </c>
      <c r="W509" s="12">
        <v>136.02504979999998</v>
      </c>
      <c r="X509" s="12">
        <v>133.0489602</v>
      </c>
      <c r="Y509" s="12">
        <v>130.0686432</v>
      </c>
    </row>
    <row r="510" spans="1:25" ht="11.25">
      <c r="A510" s="11">
        <f t="shared" si="12"/>
        <v>42025</v>
      </c>
      <c r="B510" s="12">
        <v>129.79386219999998</v>
      </c>
      <c r="C510" s="12">
        <v>131.01346709999999</v>
      </c>
      <c r="D510" s="12">
        <v>171.70853319999998</v>
      </c>
      <c r="E510" s="12">
        <v>176.94839549999998</v>
      </c>
      <c r="F510" s="12">
        <v>172.2834596</v>
      </c>
      <c r="G510" s="12">
        <v>178.58017189999998</v>
      </c>
      <c r="H510" s="12">
        <v>178.8464981</v>
      </c>
      <c r="I510" s="12">
        <v>178.48505539999996</v>
      </c>
      <c r="J510" s="12">
        <v>177.31195189999997</v>
      </c>
      <c r="K510" s="12">
        <v>177.32252039999997</v>
      </c>
      <c r="L510" s="12">
        <v>177.233745</v>
      </c>
      <c r="M510" s="12">
        <v>178.47025949999997</v>
      </c>
      <c r="N510" s="12">
        <v>188.02418349999996</v>
      </c>
      <c r="O510" s="12">
        <v>195.31222109999996</v>
      </c>
      <c r="P510" s="12">
        <v>190.71915099999995</v>
      </c>
      <c r="Q510" s="12">
        <v>187.93752179999996</v>
      </c>
      <c r="R510" s="12">
        <v>181.19693249999997</v>
      </c>
      <c r="S510" s="12">
        <v>175.2954821</v>
      </c>
      <c r="T510" s="12">
        <v>135.6720619</v>
      </c>
      <c r="U510" s="12">
        <v>133.3152864</v>
      </c>
      <c r="V510" s="12">
        <v>130.87607659999998</v>
      </c>
      <c r="W510" s="12">
        <v>130.7281176</v>
      </c>
      <c r="X510" s="12">
        <v>129.28446049999997</v>
      </c>
      <c r="Y510" s="12">
        <v>128.4474353</v>
      </c>
    </row>
    <row r="511" spans="1:25" ht="11.25">
      <c r="A511" s="11">
        <f t="shared" si="12"/>
        <v>42026</v>
      </c>
      <c r="B511" s="12">
        <v>130.42797219999997</v>
      </c>
      <c r="C511" s="12">
        <v>138.7813146</v>
      </c>
      <c r="D511" s="12">
        <v>180.07455779999998</v>
      </c>
      <c r="E511" s="12">
        <v>188.1911658</v>
      </c>
      <c r="F511" s="12">
        <v>188.84007169999998</v>
      </c>
      <c r="G511" s="12">
        <v>209.68538109999997</v>
      </c>
      <c r="H511" s="12">
        <v>213.4837</v>
      </c>
      <c r="I511" s="12">
        <v>208.18465409999993</v>
      </c>
      <c r="J511" s="12">
        <v>182.73359239999996</v>
      </c>
      <c r="K511" s="12">
        <v>181.72324379999998</v>
      </c>
      <c r="L511" s="12">
        <v>182.04875359999997</v>
      </c>
      <c r="M511" s="12">
        <v>197.6013582</v>
      </c>
      <c r="N511" s="12">
        <v>215.67983429999998</v>
      </c>
      <c r="O511" s="12">
        <v>224.1346343</v>
      </c>
      <c r="P511" s="12">
        <v>216.61620339999996</v>
      </c>
      <c r="Q511" s="12">
        <v>201.96403499999997</v>
      </c>
      <c r="R511" s="12">
        <v>205.89551699999998</v>
      </c>
      <c r="S511" s="12">
        <v>181.79088219999997</v>
      </c>
      <c r="T511" s="12">
        <v>179.36435459999998</v>
      </c>
      <c r="U511" s="12">
        <v>137.75617009999996</v>
      </c>
      <c r="V511" s="12">
        <v>136.9297134</v>
      </c>
      <c r="W511" s="12">
        <v>136.63590909999996</v>
      </c>
      <c r="X511" s="12">
        <v>132.13584179999998</v>
      </c>
      <c r="Y511" s="12">
        <v>134.2875884</v>
      </c>
    </row>
    <row r="512" spans="1:25" ht="11.25">
      <c r="A512" s="11">
        <f t="shared" si="12"/>
        <v>42027</v>
      </c>
      <c r="B512" s="12">
        <v>132.4127365</v>
      </c>
      <c r="C512" s="12">
        <v>178.69853909999998</v>
      </c>
      <c r="D512" s="12">
        <v>178.23141139999998</v>
      </c>
      <c r="E512" s="12">
        <v>187.7937902</v>
      </c>
      <c r="F512" s="12">
        <v>197.144799</v>
      </c>
      <c r="G512" s="12">
        <v>200.48444499999997</v>
      </c>
      <c r="H512" s="12">
        <v>208.39813779999997</v>
      </c>
      <c r="I512" s="12">
        <v>200.89661649999996</v>
      </c>
      <c r="J512" s="12">
        <v>181.33432299999998</v>
      </c>
      <c r="K512" s="12">
        <v>181.02149539999996</v>
      </c>
      <c r="L512" s="12">
        <v>181.41887099999997</v>
      </c>
      <c r="M512" s="12">
        <v>198.23758189999995</v>
      </c>
      <c r="N512" s="12">
        <v>213.8366879</v>
      </c>
      <c r="O512" s="12">
        <v>222.21962209999995</v>
      </c>
      <c r="P512" s="12">
        <v>222.4732661</v>
      </c>
      <c r="Q512" s="12">
        <v>208.9371313</v>
      </c>
      <c r="R512" s="12">
        <v>202.63196419999997</v>
      </c>
      <c r="S512" s="12">
        <v>180.88833229999997</v>
      </c>
      <c r="T512" s="12">
        <v>178.00524549999997</v>
      </c>
      <c r="U512" s="12">
        <v>138.278254</v>
      </c>
      <c r="V512" s="12">
        <v>136.87264349999998</v>
      </c>
      <c r="W512" s="12">
        <v>135.9151374</v>
      </c>
      <c r="X512" s="12">
        <v>130.11091719999996</v>
      </c>
      <c r="Y512" s="12">
        <v>130.4047215</v>
      </c>
    </row>
    <row r="513" spans="1:25" ht="11.25">
      <c r="A513" s="11">
        <f t="shared" si="12"/>
        <v>42028</v>
      </c>
      <c r="B513" s="12">
        <v>130.18489669999997</v>
      </c>
      <c r="C513" s="12">
        <v>133.0489602</v>
      </c>
      <c r="D513" s="12">
        <v>131.55880169999998</v>
      </c>
      <c r="E513" s="12">
        <v>173.4755864</v>
      </c>
      <c r="F513" s="12">
        <v>179.67295479999999</v>
      </c>
      <c r="G513" s="12">
        <v>187.75997099999995</v>
      </c>
      <c r="H513" s="12">
        <v>187.92695329999998</v>
      </c>
      <c r="I513" s="12">
        <v>179.13607499999998</v>
      </c>
      <c r="J513" s="12">
        <v>180.44022789999997</v>
      </c>
      <c r="K513" s="12">
        <v>179.50174509999997</v>
      </c>
      <c r="L513" s="12">
        <v>178.8739762</v>
      </c>
      <c r="M513" s="12">
        <v>187.88045189999997</v>
      </c>
      <c r="N513" s="12">
        <v>199.77001439999998</v>
      </c>
      <c r="O513" s="12">
        <v>207.84012099999995</v>
      </c>
      <c r="P513" s="12">
        <v>201.4609744</v>
      </c>
      <c r="Q513" s="12">
        <v>192.26637939999998</v>
      </c>
      <c r="R513" s="12">
        <v>187.57185169999997</v>
      </c>
      <c r="S513" s="12">
        <v>178.96275159999996</v>
      </c>
      <c r="T513" s="12">
        <v>178.8338159</v>
      </c>
      <c r="U513" s="12">
        <v>136.98678329999998</v>
      </c>
      <c r="V513" s="12">
        <v>134.7018736</v>
      </c>
      <c r="W513" s="12">
        <v>134.04028549999998</v>
      </c>
      <c r="X513" s="12">
        <v>130.81477929999997</v>
      </c>
      <c r="Y513" s="12">
        <v>131.2544289</v>
      </c>
    </row>
    <row r="514" spans="1:25" ht="11.25">
      <c r="A514" s="11">
        <f t="shared" si="12"/>
        <v>42029</v>
      </c>
      <c r="B514" s="12">
        <v>133.4273125</v>
      </c>
      <c r="C514" s="12">
        <v>130.43642699999998</v>
      </c>
      <c r="D514" s="12">
        <v>130.5167476</v>
      </c>
      <c r="E514" s="12">
        <v>171.51407279999998</v>
      </c>
      <c r="F514" s="12">
        <v>174.99745039999996</v>
      </c>
      <c r="G514" s="12">
        <v>175.65269739999997</v>
      </c>
      <c r="H514" s="12">
        <v>185.42221879999997</v>
      </c>
      <c r="I514" s="12">
        <v>178.82747479999998</v>
      </c>
      <c r="J514" s="12">
        <v>177.1978121</v>
      </c>
      <c r="K514" s="12">
        <v>176.4643582</v>
      </c>
      <c r="L514" s="12">
        <v>176.0902333</v>
      </c>
      <c r="M514" s="12">
        <v>170.9877615</v>
      </c>
      <c r="N514" s="12">
        <v>188.1679151</v>
      </c>
      <c r="O514" s="12">
        <v>194.69290699999996</v>
      </c>
      <c r="P514" s="12">
        <v>198.33058469999997</v>
      </c>
      <c r="Q514" s="12">
        <v>193.1816115</v>
      </c>
      <c r="R514" s="12">
        <v>187.09626919999997</v>
      </c>
      <c r="S514" s="12">
        <v>177.91224269999998</v>
      </c>
      <c r="T514" s="12">
        <v>176.07966479999996</v>
      </c>
      <c r="U514" s="12">
        <v>132.66426679999998</v>
      </c>
      <c r="V514" s="12">
        <v>132.25209529999998</v>
      </c>
      <c r="W514" s="12">
        <v>132.90945599999998</v>
      </c>
      <c r="X514" s="12">
        <v>131.66448669999997</v>
      </c>
      <c r="Y514" s="12">
        <v>131.4235249</v>
      </c>
    </row>
    <row r="515" spans="1:25" ht="11.25">
      <c r="A515" s="11">
        <f t="shared" si="12"/>
        <v>42030</v>
      </c>
      <c r="B515" s="12">
        <v>129.5571278</v>
      </c>
      <c r="C515" s="12">
        <v>133.38715219999997</v>
      </c>
      <c r="D515" s="12">
        <v>175.68017549999996</v>
      </c>
      <c r="E515" s="12">
        <v>176.44956229999997</v>
      </c>
      <c r="F515" s="12">
        <v>172.26443629999997</v>
      </c>
      <c r="G515" s="12">
        <v>192.82228249999997</v>
      </c>
      <c r="H515" s="12">
        <v>207.13414519999998</v>
      </c>
      <c r="I515" s="12">
        <v>179.3495587</v>
      </c>
      <c r="J515" s="12">
        <v>178.52732939999996</v>
      </c>
      <c r="K515" s="12">
        <v>178.21027439999997</v>
      </c>
      <c r="L515" s="12">
        <v>178.74926789999998</v>
      </c>
      <c r="M515" s="12">
        <v>202.8264246</v>
      </c>
      <c r="N515" s="12">
        <v>213.87050709999997</v>
      </c>
      <c r="O515" s="12">
        <v>225.17246099999994</v>
      </c>
      <c r="P515" s="12">
        <v>221.31073109999997</v>
      </c>
      <c r="Q515" s="12">
        <v>213.13916689999996</v>
      </c>
      <c r="R515" s="12">
        <v>188.35392069999997</v>
      </c>
      <c r="S515" s="12">
        <v>178.3307553</v>
      </c>
      <c r="T515" s="12">
        <v>138.21484299999997</v>
      </c>
      <c r="U515" s="12">
        <v>134.7885353</v>
      </c>
      <c r="V515" s="12">
        <v>132.56703659999997</v>
      </c>
      <c r="W515" s="12">
        <v>132.48460229999998</v>
      </c>
      <c r="X515" s="12">
        <v>129.00967949999998</v>
      </c>
      <c r="Y515" s="12">
        <v>128.75603549999997</v>
      </c>
    </row>
    <row r="516" spans="1:25" ht="11.25">
      <c r="A516" s="11">
        <f t="shared" si="12"/>
        <v>42031</v>
      </c>
      <c r="B516" s="12">
        <v>132.6304476</v>
      </c>
      <c r="C516" s="12">
        <v>137.95485789999998</v>
      </c>
      <c r="D516" s="12">
        <v>141.110612</v>
      </c>
      <c r="E516" s="12">
        <v>181.47382719999996</v>
      </c>
      <c r="F516" s="12">
        <v>182.1438701</v>
      </c>
      <c r="G516" s="12">
        <v>178.88031729999997</v>
      </c>
      <c r="H516" s="12">
        <v>182.81602669999995</v>
      </c>
      <c r="I516" s="12">
        <v>182.08891389999997</v>
      </c>
      <c r="J516" s="12">
        <v>182.7822075</v>
      </c>
      <c r="K516" s="12">
        <v>182.91959799999998</v>
      </c>
      <c r="L516" s="12">
        <v>183.00203229999997</v>
      </c>
      <c r="M516" s="12">
        <v>184.24488789999995</v>
      </c>
      <c r="N516" s="12">
        <v>236.31165999999996</v>
      </c>
      <c r="O516" s="12">
        <v>249.10588609999996</v>
      </c>
      <c r="P516" s="12">
        <v>239.85210749999996</v>
      </c>
      <c r="Q516" s="12">
        <v>227.92661209999994</v>
      </c>
      <c r="R516" s="12">
        <v>177.15765179999997</v>
      </c>
      <c r="S516" s="12">
        <v>183.23242559999997</v>
      </c>
      <c r="T516" s="12">
        <v>180.2077209</v>
      </c>
      <c r="U516" s="12">
        <v>140.20172099999996</v>
      </c>
      <c r="V516" s="12">
        <v>136.83248319999998</v>
      </c>
      <c r="W516" s="12">
        <v>138.93561469999997</v>
      </c>
      <c r="X516" s="12">
        <v>131.46579889999998</v>
      </c>
      <c r="Y516" s="12">
        <v>130.2440803</v>
      </c>
    </row>
    <row r="517" spans="1:25" ht="11.25">
      <c r="A517" s="11">
        <f t="shared" si="12"/>
        <v>42032</v>
      </c>
      <c r="B517" s="12">
        <v>137.33765749999998</v>
      </c>
      <c r="C517" s="12">
        <v>141.41921219999998</v>
      </c>
      <c r="D517" s="12">
        <v>182.04663989999997</v>
      </c>
      <c r="E517" s="12">
        <v>185.5279038</v>
      </c>
      <c r="F517" s="12">
        <v>177.83192209999999</v>
      </c>
      <c r="G517" s="12">
        <v>191.38073909999994</v>
      </c>
      <c r="H517" s="12">
        <v>178.44278139999997</v>
      </c>
      <c r="I517" s="12">
        <v>185.73716009999998</v>
      </c>
      <c r="J517" s="12">
        <v>186.3374509</v>
      </c>
      <c r="K517" s="12">
        <v>186.069011</v>
      </c>
      <c r="L517" s="12">
        <v>185.7033409</v>
      </c>
      <c r="M517" s="12">
        <v>183.9151507</v>
      </c>
      <c r="N517" s="12">
        <v>250.77570909999997</v>
      </c>
      <c r="O517" s="12">
        <v>261.570375</v>
      </c>
      <c r="P517" s="12">
        <v>259.63633949999996</v>
      </c>
      <c r="Q517" s="12">
        <v>239.96836099999996</v>
      </c>
      <c r="R517" s="12">
        <v>230.1713615</v>
      </c>
      <c r="S517" s="12">
        <v>185.5807463</v>
      </c>
      <c r="T517" s="12">
        <v>144.3551415</v>
      </c>
      <c r="U517" s="12">
        <v>141.0831339</v>
      </c>
      <c r="V517" s="12">
        <v>140.582187</v>
      </c>
      <c r="W517" s="12">
        <v>134.41652409999998</v>
      </c>
      <c r="X517" s="12">
        <v>135.1436369</v>
      </c>
      <c r="Y517" s="12">
        <v>134.41441039999998</v>
      </c>
    </row>
    <row r="518" spans="1:25" ht="11.25">
      <c r="A518" s="11">
        <f t="shared" si="12"/>
        <v>42033</v>
      </c>
      <c r="B518" s="12">
        <v>132.82913539999998</v>
      </c>
      <c r="C518" s="12">
        <v>139.6077713</v>
      </c>
      <c r="D518" s="12">
        <v>140.72803229999997</v>
      </c>
      <c r="E518" s="12">
        <v>182.7483883</v>
      </c>
      <c r="F518" s="12">
        <v>176.75182139999998</v>
      </c>
      <c r="G518" s="12">
        <v>191.98525729999994</v>
      </c>
      <c r="H518" s="12">
        <v>192.80114549999996</v>
      </c>
      <c r="I518" s="12">
        <v>186.28249469999997</v>
      </c>
      <c r="J518" s="12">
        <v>188.1679151</v>
      </c>
      <c r="K518" s="12">
        <v>187.92061219999997</v>
      </c>
      <c r="L518" s="12">
        <v>187.9311807</v>
      </c>
      <c r="M518" s="12">
        <v>185.9400753</v>
      </c>
      <c r="N518" s="12">
        <v>278.73573269999997</v>
      </c>
      <c r="O518" s="12">
        <v>284.91830519999996</v>
      </c>
      <c r="P518" s="12">
        <v>288.37843209999994</v>
      </c>
      <c r="Q518" s="12">
        <v>272.5256820999999</v>
      </c>
      <c r="R518" s="12">
        <v>264.38793709999993</v>
      </c>
      <c r="S518" s="12">
        <v>187.18293089999997</v>
      </c>
      <c r="T518" s="12">
        <v>187.38795979999998</v>
      </c>
      <c r="U518" s="12">
        <v>145.760752</v>
      </c>
      <c r="V518" s="12">
        <v>145.8157082</v>
      </c>
      <c r="W518" s="12">
        <v>141.20995589999998</v>
      </c>
      <c r="X518" s="12">
        <v>136.10748409999997</v>
      </c>
      <c r="Y518" s="12">
        <v>136.05041419999998</v>
      </c>
    </row>
    <row r="519" spans="1:25" ht="11.25">
      <c r="A519" s="11">
        <f t="shared" si="12"/>
        <v>42034</v>
      </c>
      <c r="B519" s="12">
        <v>133.0045725</v>
      </c>
      <c r="C519" s="12">
        <v>137.2298588</v>
      </c>
      <c r="D519" s="12">
        <v>179.13396129999998</v>
      </c>
      <c r="E519" s="12">
        <v>180.69175819999998</v>
      </c>
      <c r="F519" s="12">
        <v>175.39905339999999</v>
      </c>
      <c r="G519" s="12">
        <v>244.61850099999995</v>
      </c>
      <c r="H519" s="12">
        <v>237.59256219999997</v>
      </c>
      <c r="I519" s="12">
        <v>182.68497729999996</v>
      </c>
      <c r="J519" s="12">
        <v>183.80946569999998</v>
      </c>
      <c r="K519" s="12">
        <v>183.03796519999997</v>
      </c>
      <c r="L519" s="12">
        <v>183.3529065</v>
      </c>
      <c r="M519" s="12">
        <v>178.35611969999997</v>
      </c>
      <c r="N519" s="12">
        <v>234.82150149999998</v>
      </c>
      <c r="O519" s="12">
        <v>255.0622927</v>
      </c>
      <c r="P519" s="12">
        <v>251.6676905</v>
      </c>
      <c r="Q519" s="12">
        <v>236.32011479999997</v>
      </c>
      <c r="R519" s="12">
        <v>229.29628969999996</v>
      </c>
      <c r="S519" s="12">
        <v>182.42921959999998</v>
      </c>
      <c r="T519" s="12">
        <v>182.3827182</v>
      </c>
      <c r="U519" s="12">
        <v>142.4697211</v>
      </c>
      <c r="V519" s="12">
        <v>140.34756629999998</v>
      </c>
      <c r="W519" s="12">
        <v>139.55704249999997</v>
      </c>
      <c r="X519" s="12">
        <v>132.39371319999998</v>
      </c>
      <c r="Y519" s="12">
        <v>133.72323049999997</v>
      </c>
    </row>
    <row r="520" spans="1:25" ht="11.25">
      <c r="A520" s="11">
        <f t="shared" si="12"/>
        <v>42035</v>
      </c>
      <c r="B520" s="12">
        <v>134.55602829999998</v>
      </c>
      <c r="C520" s="12">
        <v>134.23897329999997</v>
      </c>
      <c r="D520" s="12">
        <v>139.01170789999998</v>
      </c>
      <c r="E520" s="12">
        <v>180.51209369999998</v>
      </c>
      <c r="F520" s="12">
        <v>183.01682819999996</v>
      </c>
      <c r="G520" s="12">
        <v>186.24233439999998</v>
      </c>
      <c r="H520" s="12">
        <v>184.63592239999997</v>
      </c>
      <c r="I520" s="12">
        <v>183.95108359999998</v>
      </c>
      <c r="J520" s="12">
        <v>182.91959799999998</v>
      </c>
      <c r="K520" s="12">
        <v>182.47994839999998</v>
      </c>
      <c r="L520" s="12">
        <v>143.93874259999998</v>
      </c>
      <c r="M520" s="12">
        <v>183.73548619999997</v>
      </c>
      <c r="N520" s="12">
        <v>232.03775859999996</v>
      </c>
      <c r="O520" s="12">
        <v>251.70573709999996</v>
      </c>
      <c r="P520" s="12">
        <v>243.62717569999995</v>
      </c>
      <c r="Q520" s="12">
        <v>235.85510079999997</v>
      </c>
      <c r="R520" s="12">
        <v>180.07244409999996</v>
      </c>
      <c r="S520" s="12">
        <v>183.300064</v>
      </c>
      <c r="T520" s="12">
        <v>183.28526809999997</v>
      </c>
      <c r="U520" s="12">
        <v>143.2792682</v>
      </c>
      <c r="V520" s="12">
        <v>140.56739109999998</v>
      </c>
      <c r="W520" s="12">
        <v>139.11105179999998</v>
      </c>
      <c r="X520" s="12">
        <v>138.9504106</v>
      </c>
      <c r="Y520" s="12">
        <v>132.64524349999996</v>
      </c>
    </row>
    <row r="522" spans="1:25" ht="12.75">
      <c r="A522" s="46" t="s">
        <v>70</v>
      </c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8"/>
    </row>
    <row r="523" spans="1:25" ht="15">
      <c r="A523" s="36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</row>
    <row r="524" spans="1:25" ht="12.75">
      <c r="A524" s="46" t="s">
        <v>46</v>
      </c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8"/>
    </row>
    <row r="525" spans="1:25" ht="11.25">
      <c r="A525" s="8"/>
      <c r="B525" s="7" t="s">
        <v>23</v>
      </c>
      <c r="C525" s="9" t="s">
        <v>24</v>
      </c>
      <c r="D525" s="10" t="s">
        <v>25</v>
      </c>
      <c r="E525" s="7" t="s">
        <v>26</v>
      </c>
      <c r="F525" s="7" t="s">
        <v>27</v>
      </c>
      <c r="G525" s="9" t="s">
        <v>28</v>
      </c>
      <c r="H525" s="10" t="s">
        <v>29</v>
      </c>
      <c r="I525" s="7" t="s">
        <v>30</v>
      </c>
      <c r="J525" s="7" t="s">
        <v>31</v>
      </c>
      <c r="K525" s="7" t="s">
        <v>32</v>
      </c>
      <c r="L525" s="7" t="s">
        <v>33</v>
      </c>
      <c r="M525" s="7" t="s">
        <v>34</v>
      </c>
      <c r="N525" s="7" t="s">
        <v>35</v>
      </c>
      <c r="O525" s="7" t="s">
        <v>36</v>
      </c>
      <c r="P525" s="7" t="s">
        <v>37</v>
      </c>
      <c r="Q525" s="7" t="s">
        <v>38</v>
      </c>
      <c r="R525" s="7" t="s">
        <v>39</v>
      </c>
      <c r="S525" s="7" t="s">
        <v>40</v>
      </c>
      <c r="T525" s="7" t="s">
        <v>41</v>
      </c>
      <c r="U525" s="7" t="s">
        <v>42</v>
      </c>
      <c r="V525" s="7" t="s">
        <v>43</v>
      </c>
      <c r="W525" s="7" t="s">
        <v>44</v>
      </c>
      <c r="X525" s="7" t="s">
        <v>45</v>
      </c>
      <c r="Y525" s="7" t="s">
        <v>64</v>
      </c>
    </row>
    <row r="526" spans="1:25" ht="11.25">
      <c r="A526" s="11">
        <f aca="true" t="shared" si="13" ref="A526:A556">A490</f>
        <v>42005</v>
      </c>
      <c r="B526" s="12">
        <v>0.27890719999999997</v>
      </c>
      <c r="C526" s="12">
        <v>2.0931449</v>
      </c>
      <c r="D526" s="12">
        <v>14.4669701</v>
      </c>
      <c r="E526" s="12">
        <v>17.0683161</v>
      </c>
      <c r="F526" s="12">
        <v>26.773750299999996</v>
      </c>
      <c r="G526" s="12">
        <v>0.21454399999999998</v>
      </c>
      <c r="H526" s="12">
        <v>0.05631779999999999</v>
      </c>
      <c r="I526" s="12">
        <v>0</v>
      </c>
      <c r="J526" s="12">
        <v>0</v>
      </c>
      <c r="K526" s="12">
        <v>0</v>
      </c>
      <c r="L526" s="12">
        <v>0</v>
      </c>
      <c r="M526" s="12">
        <v>0.5779278999999999</v>
      </c>
      <c r="N526" s="12">
        <v>0</v>
      </c>
      <c r="O526" s="12">
        <v>4.6475594</v>
      </c>
      <c r="P526" s="12">
        <v>11.993009599999999</v>
      </c>
      <c r="Q526" s="12">
        <v>0</v>
      </c>
      <c r="R526" s="12">
        <v>1.7042839</v>
      </c>
      <c r="S526" s="12">
        <v>0.0026818</v>
      </c>
      <c r="T526" s="12">
        <v>0.09788569999999999</v>
      </c>
      <c r="U526" s="12">
        <v>25.416759499999998</v>
      </c>
      <c r="V526" s="12">
        <v>20.0545004</v>
      </c>
      <c r="W526" s="12">
        <v>24.860285999999995</v>
      </c>
      <c r="X526" s="12">
        <v>13.300387099999998</v>
      </c>
      <c r="Y526" s="12">
        <v>2.1038721</v>
      </c>
    </row>
    <row r="527" spans="1:25" ht="11.25">
      <c r="A527" s="11">
        <f t="shared" si="13"/>
        <v>42006</v>
      </c>
      <c r="B527" s="12">
        <v>0.6476547</v>
      </c>
      <c r="C527" s="12">
        <v>4.824558199999999</v>
      </c>
      <c r="D527" s="12">
        <v>3.2047509999999995</v>
      </c>
      <c r="E527" s="12">
        <v>8.8244629</v>
      </c>
      <c r="F527" s="12">
        <v>14.552787699999998</v>
      </c>
      <c r="G527" s="12">
        <v>1.6761249999999996</v>
      </c>
      <c r="H527" s="12">
        <v>3.6056800999999994</v>
      </c>
      <c r="I527" s="12">
        <v>0.19174869999999997</v>
      </c>
      <c r="J527" s="12">
        <v>12.6607778</v>
      </c>
      <c r="K527" s="12">
        <v>29.6486399</v>
      </c>
      <c r="L527" s="12">
        <v>34.2640177</v>
      </c>
      <c r="M527" s="12">
        <v>35.68805349999999</v>
      </c>
      <c r="N527" s="12">
        <v>32.543642999999996</v>
      </c>
      <c r="O527" s="12">
        <v>30.254726699999996</v>
      </c>
      <c r="P527" s="12">
        <v>32.4940297</v>
      </c>
      <c r="Q527" s="12">
        <v>26.569933499999998</v>
      </c>
      <c r="R527" s="12">
        <v>18.914735399999998</v>
      </c>
      <c r="S527" s="12">
        <v>10.134522199999997</v>
      </c>
      <c r="T527" s="12">
        <v>2.1937123999999995</v>
      </c>
      <c r="U527" s="12">
        <v>27.373132599999995</v>
      </c>
      <c r="V527" s="12">
        <v>29.321460299999995</v>
      </c>
      <c r="W527" s="12">
        <v>29.772002699999998</v>
      </c>
      <c r="X527" s="12">
        <v>2.0703495999999997</v>
      </c>
      <c r="Y527" s="12">
        <v>1.9094415999999996</v>
      </c>
    </row>
    <row r="528" spans="1:25" ht="11.25">
      <c r="A528" s="11">
        <f t="shared" si="13"/>
        <v>42007</v>
      </c>
      <c r="B528" s="12">
        <v>30.406248399999992</v>
      </c>
      <c r="C528" s="12">
        <v>31.436059599999997</v>
      </c>
      <c r="D528" s="12">
        <v>25.754666299999997</v>
      </c>
      <c r="E528" s="12">
        <v>34.632765199999994</v>
      </c>
      <c r="F528" s="12">
        <v>142.7307596</v>
      </c>
      <c r="G528" s="12">
        <v>29.1712795</v>
      </c>
      <c r="H528" s="12">
        <v>27.294019499999997</v>
      </c>
      <c r="I528" s="12">
        <v>17.623448699999997</v>
      </c>
      <c r="J528" s="12">
        <v>23.130524999999995</v>
      </c>
      <c r="K528" s="12">
        <v>25.2075791</v>
      </c>
      <c r="L528" s="12">
        <v>14.055313799999997</v>
      </c>
      <c r="M528" s="12">
        <v>18.9093718</v>
      </c>
      <c r="N528" s="12">
        <v>6.988770799999999</v>
      </c>
      <c r="O528" s="12">
        <v>13.2467511</v>
      </c>
      <c r="P528" s="12">
        <v>26.065755099999993</v>
      </c>
      <c r="Q528" s="12">
        <v>25.937028699999995</v>
      </c>
      <c r="R528" s="12">
        <v>55.79082629999999</v>
      </c>
      <c r="S528" s="12">
        <v>61.220130399999995</v>
      </c>
      <c r="T528" s="12">
        <v>4.316357099999999</v>
      </c>
      <c r="U528" s="12">
        <v>2.3559612999999997</v>
      </c>
      <c r="V528" s="12">
        <v>29.8591612</v>
      </c>
      <c r="W528" s="12">
        <v>2.9861842999999997</v>
      </c>
      <c r="X528" s="12">
        <v>1.8169194999999998</v>
      </c>
      <c r="Y528" s="12">
        <v>29.930228899999996</v>
      </c>
    </row>
    <row r="529" spans="1:25" ht="11.25">
      <c r="A529" s="11">
        <f t="shared" si="13"/>
        <v>42008</v>
      </c>
      <c r="B529" s="12">
        <v>28.736827899999994</v>
      </c>
      <c r="C529" s="12">
        <v>28.574578999999996</v>
      </c>
      <c r="D529" s="12">
        <v>0.38349739999999993</v>
      </c>
      <c r="E529" s="12">
        <v>33.30125149999999</v>
      </c>
      <c r="F529" s="12">
        <v>25.360441699999996</v>
      </c>
      <c r="G529" s="12">
        <v>0</v>
      </c>
      <c r="H529" s="12">
        <v>14.4562429</v>
      </c>
      <c r="I529" s="12">
        <v>10.2404533</v>
      </c>
      <c r="J529" s="12">
        <v>8.8244629</v>
      </c>
      <c r="K529" s="12">
        <v>30.796450299999997</v>
      </c>
      <c r="L529" s="12">
        <v>41.087857799999995</v>
      </c>
      <c r="M529" s="12">
        <v>37.87372049999999</v>
      </c>
      <c r="N529" s="12">
        <v>49.176166599999995</v>
      </c>
      <c r="O529" s="12">
        <v>50.93274559999999</v>
      </c>
      <c r="P529" s="12">
        <v>54.56658459999999</v>
      </c>
      <c r="Q529" s="12">
        <v>49.212370899999996</v>
      </c>
      <c r="R529" s="12">
        <v>43.8367028</v>
      </c>
      <c r="S529" s="12">
        <v>39.962842699999996</v>
      </c>
      <c r="T529" s="12">
        <v>0.0589996</v>
      </c>
      <c r="U529" s="12">
        <v>26.801909199999994</v>
      </c>
      <c r="V529" s="12">
        <v>28.440488999999996</v>
      </c>
      <c r="W529" s="12">
        <v>26.514956599999998</v>
      </c>
      <c r="X529" s="12">
        <v>0.05095419999999999</v>
      </c>
      <c r="Y529" s="12">
        <v>0.2748844999999999</v>
      </c>
    </row>
    <row r="530" spans="1:25" ht="11.25">
      <c r="A530" s="11">
        <f t="shared" si="13"/>
        <v>42009</v>
      </c>
      <c r="B530" s="12">
        <v>0</v>
      </c>
      <c r="C530" s="12">
        <v>26.457297899999997</v>
      </c>
      <c r="D530" s="12">
        <v>0.4947921</v>
      </c>
      <c r="E530" s="12">
        <v>19.158779199999998</v>
      </c>
      <c r="F530" s="12">
        <v>0.7160405999999999</v>
      </c>
      <c r="G530" s="12">
        <v>9.836842399999998</v>
      </c>
      <c r="H530" s="12">
        <v>7.510380899999999</v>
      </c>
      <c r="I530" s="12">
        <v>1.0284703</v>
      </c>
      <c r="J530" s="12">
        <v>0.04022699999999999</v>
      </c>
      <c r="K530" s="12">
        <v>7.644470899999999</v>
      </c>
      <c r="L530" s="12">
        <v>0</v>
      </c>
      <c r="M530" s="12">
        <v>5.107488099999999</v>
      </c>
      <c r="N530" s="12">
        <v>8.8271447</v>
      </c>
      <c r="O530" s="12">
        <v>9.626321099999998</v>
      </c>
      <c r="P530" s="12">
        <v>14.130404199999997</v>
      </c>
      <c r="Q530" s="12">
        <v>18.253671699999998</v>
      </c>
      <c r="R530" s="12">
        <v>17.3673368</v>
      </c>
      <c r="S530" s="12">
        <v>7.696765999999998</v>
      </c>
      <c r="T530" s="12">
        <v>1.3368773</v>
      </c>
      <c r="U530" s="12">
        <v>0.27220269999999996</v>
      </c>
      <c r="V530" s="12">
        <v>26.557865399999997</v>
      </c>
      <c r="W530" s="12">
        <v>0.18906689999999995</v>
      </c>
      <c r="X530" s="12">
        <v>0</v>
      </c>
      <c r="Y530" s="12">
        <v>0</v>
      </c>
    </row>
    <row r="531" spans="1:25" ht="11.25">
      <c r="A531" s="11">
        <f t="shared" si="13"/>
        <v>42010</v>
      </c>
      <c r="B531" s="12">
        <v>0</v>
      </c>
      <c r="C531" s="12">
        <v>0</v>
      </c>
      <c r="D531" s="12">
        <v>0.38349739999999993</v>
      </c>
      <c r="E531" s="12">
        <v>8.139263</v>
      </c>
      <c r="F531" s="12">
        <v>13.568567099999997</v>
      </c>
      <c r="G531" s="12">
        <v>4.6542639</v>
      </c>
      <c r="H531" s="12">
        <v>0</v>
      </c>
      <c r="I531" s="12">
        <v>2.4015519</v>
      </c>
      <c r="J531" s="12">
        <v>15.473986</v>
      </c>
      <c r="K531" s="12">
        <v>9.0403478</v>
      </c>
      <c r="L531" s="12">
        <v>8.847258199999999</v>
      </c>
      <c r="M531" s="12">
        <v>7.582789499999998</v>
      </c>
      <c r="N531" s="12">
        <v>6.1815489999999995</v>
      </c>
      <c r="O531" s="12">
        <v>5.615689199999999</v>
      </c>
      <c r="P531" s="12">
        <v>23.204274499999997</v>
      </c>
      <c r="Q531" s="12">
        <v>16.576205799999997</v>
      </c>
      <c r="R531" s="12">
        <v>23.5582721</v>
      </c>
      <c r="S531" s="12">
        <v>17.549699199999996</v>
      </c>
      <c r="T531" s="12">
        <v>3.2396144</v>
      </c>
      <c r="U531" s="12">
        <v>1.4186721999999998</v>
      </c>
      <c r="V531" s="12">
        <v>0</v>
      </c>
      <c r="W531" s="12">
        <v>1.9376004999999994</v>
      </c>
      <c r="X531" s="12">
        <v>0</v>
      </c>
      <c r="Y531" s="12">
        <v>2.2540528999999996</v>
      </c>
    </row>
    <row r="532" spans="1:25" ht="11.25">
      <c r="A532" s="11">
        <f t="shared" si="13"/>
        <v>42011</v>
      </c>
      <c r="B532" s="12">
        <v>0.3285205</v>
      </c>
      <c r="C532" s="12">
        <v>1.9027370999999995</v>
      </c>
      <c r="D532" s="12">
        <v>6.392070299999999</v>
      </c>
      <c r="E532" s="12">
        <v>0</v>
      </c>
      <c r="F532" s="12">
        <v>0</v>
      </c>
      <c r="G532" s="12">
        <v>0</v>
      </c>
      <c r="H532" s="12">
        <v>0.19979409999999997</v>
      </c>
      <c r="I532" s="12">
        <v>0.28292989999999996</v>
      </c>
      <c r="J532" s="12">
        <v>0</v>
      </c>
      <c r="K532" s="12">
        <v>0</v>
      </c>
      <c r="L532" s="12">
        <v>2.4069154999999998</v>
      </c>
      <c r="M532" s="12">
        <v>7.145656099999999</v>
      </c>
      <c r="N532" s="12">
        <v>0.2601346</v>
      </c>
      <c r="O532" s="12">
        <v>1.7632834999999998</v>
      </c>
      <c r="P532" s="12">
        <v>0.28024809999999994</v>
      </c>
      <c r="Q532" s="12">
        <v>0</v>
      </c>
      <c r="R532" s="12">
        <v>0</v>
      </c>
      <c r="S532" s="12">
        <v>0</v>
      </c>
      <c r="T532" s="12">
        <v>0</v>
      </c>
      <c r="U532" s="12">
        <v>0</v>
      </c>
      <c r="V532" s="12">
        <v>13.493476699999999</v>
      </c>
      <c r="W532" s="12">
        <v>13.619521299999997</v>
      </c>
      <c r="X532" s="12">
        <v>15.3774412</v>
      </c>
      <c r="Y532" s="12">
        <v>15.1441246</v>
      </c>
    </row>
    <row r="533" spans="1:25" ht="11.25">
      <c r="A533" s="11">
        <f t="shared" si="13"/>
        <v>42012</v>
      </c>
      <c r="B533" s="12">
        <v>0</v>
      </c>
      <c r="C533" s="12">
        <v>0.48674669999999987</v>
      </c>
      <c r="D533" s="12">
        <v>2.9727753</v>
      </c>
      <c r="E533" s="12">
        <v>8.753395199999998</v>
      </c>
      <c r="F533" s="12">
        <v>1.5178987999999998</v>
      </c>
      <c r="G533" s="12">
        <v>4.7601949999999995</v>
      </c>
      <c r="H533" s="12">
        <v>9.079233899999998</v>
      </c>
      <c r="I533" s="12">
        <v>3.8617919999999994</v>
      </c>
      <c r="J533" s="12">
        <v>3.7920651999999997</v>
      </c>
      <c r="K533" s="12">
        <v>6.708522699999999</v>
      </c>
      <c r="L533" s="12">
        <v>6.6830456</v>
      </c>
      <c r="M533" s="12">
        <v>9.8864557</v>
      </c>
      <c r="N533" s="12">
        <v>18.653259900000002</v>
      </c>
      <c r="O533" s="12">
        <v>28.247399399999995</v>
      </c>
      <c r="P533" s="12">
        <v>29.812229699999996</v>
      </c>
      <c r="Q533" s="12">
        <v>26.352707699999996</v>
      </c>
      <c r="R533" s="12">
        <v>64.8620148</v>
      </c>
      <c r="S533" s="12">
        <v>67.07047709999999</v>
      </c>
      <c r="T533" s="12">
        <v>22.139599899999997</v>
      </c>
      <c r="U533" s="12">
        <v>13.316477899999999</v>
      </c>
      <c r="V533" s="12">
        <v>4.8232173</v>
      </c>
      <c r="W533" s="12">
        <v>6.4014565999999995</v>
      </c>
      <c r="X533" s="12">
        <v>0</v>
      </c>
      <c r="Y533" s="12">
        <v>0</v>
      </c>
    </row>
    <row r="534" spans="1:25" ht="11.25">
      <c r="A534" s="11">
        <f t="shared" si="13"/>
        <v>42013</v>
      </c>
      <c r="B534" s="12">
        <v>20.1765223</v>
      </c>
      <c r="C534" s="12">
        <v>0.6919043999999999</v>
      </c>
      <c r="D534" s="12">
        <v>1.0177431</v>
      </c>
      <c r="E534" s="12">
        <v>10.642723299999998</v>
      </c>
      <c r="F534" s="12">
        <v>12.804254099999998</v>
      </c>
      <c r="G534" s="12">
        <v>19.6106625</v>
      </c>
      <c r="H534" s="12">
        <v>18.1504224</v>
      </c>
      <c r="I534" s="12">
        <v>14.913489799999999</v>
      </c>
      <c r="J534" s="12">
        <v>17.107202199999996</v>
      </c>
      <c r="K534" s="12">
        <v>14.213539999999998</v>
      </c>
      <c r="L534" s="12">
        <v>12.5561876</v>
      </c>
      <c r="M534" s="12">
        <v>21.646148699999998</v>
      </c>
      <c r="N534" s="12">
        <v>31.200061199999997</v>
      </c>
      <c r="O534" s="12">
        <v>31.901351899999998</v>
      </c>
      <c r="P534" s="12">
        <v>22.980344199999998</v>
      </c>
      <c r="Q534" s="12">
        <v>28.120013899999996</v>
      </c>
      <c r="R534" s="12">
        <v>26.324548799999995</v>
      </c>
      <c r="S534" s="12">
        <v>22.0685322</v>
      </c>
      <c r="T534" s="12">
        <v>0.7951536999999999</v>
      </c>
      <c r="U534" s="12">
        <v>0.3633839</v>
      </c>
      <c r="V534" s="12">
        <v>26.767045799999998</v>
      </c>
      <c r="W534" s="12">
        <v>25.269260499999994</v>
      </c>
      <c r="X534" s="12">
        <v>13.994973299999998</v>
      </c>
      <c r="Y534" s="12">
        <v>2.2004168999999996</v>
      </c>
    </row>
    <row r="535" spans="1:25" ht="11.25">
      <c r="A535" s="11">
        <f t="shared" si="13"/>
        <v>42014</v>
      </c>
      <c r="B535" s="12">
        <v>2.2460074999999997</v>
      </c>
      <c r="C535" s="12">
        <v>0</v>
      </c>
      <c r="D535" s="12">
        <v>0</v>
      </c>
      <c r="E535" s="12">
        <v>0</v>
      </c>
      <c r="F535" s="12">
        <v>0</v>
      </c>
      <c r="G535" s="12">
        <v>0</v>
      </c>
      <c r="H535" s="12">
        <v>0.4344516</v>
      </c>
      <c r="I535" s="12">
        <v>0.1179992</v>
      </c>
      <c r="J535" s="12">
        <v>0</v>
      </c>
      <c r="K535" s="12">
        <v>0</v>
      </c>
      <c r="L535" s="12">
        <v>0</v>
      </c>
      <c r="M535" s="12">
        <v>0</v>
      </c>
      <c r="N535" s="12">
        <v>0</v>
      </c>
      <c r="O535" s="12">
        <v>0</v>
      </c>
      <c r="P535" s="12">
        <v>0</v>
      </c>
      <c r="Q535" s="12">
        <v>0</v>
      </c>
      <c r="R535" s="12">
        <v>0</v>
      </c>
      <c r="S535" s="12">
        <v>0</v>
      </c>
      <c r="T535" s="12">
        <v>0</v>
      </c>
      <c r="U535" s="12">
        <v>0</v>
      </c>
      <c r="V535" s="12">
        <v>0</v>
      </c>
      <c r="W535" s="12">
        <v>0</v>
      </c>
      <c r="X535" s="12">
        <v>0</v>
      </c>
      <c r="Y535" s="12">
        <v>0</v>
      </c>
    </row>
    <row r="536" spans="1:25" ht="11.25">
      <c r="A536" s="11">
        <f t="shared" si="13"/>
        <v>42015</v>
      </c>
      <c r="B536" s="12">
        <v>0.16090799999999997</v>
      </c>
      <c r="C536" s="12">
        <v>0.5658597999999999</v>
      </c>
      <c r="D536" s="12">
        <v>0</v>
      </c>
      <c r="E536" s="12">
        <v>0</v>
      </c>
      <c r="F536" s="12">
        <v>0</v>
      </c>
      <c r="G536" s="12">
        <v>0</v>
      </c>
      <c r="H536" s="12">
        <v>0</v>
      </c>
      <c r="I536" s="12">
        <v>0</v>
      </c>
      <c r="J536" s="12">
        <v>0</v>
      </c>
      <c r="K536" s="12">
        <v>0</v>
      </c>
      <c r="L536" s="12">
        <v>0</v>
      </c>
      <c r="M536" s="12">
        <v>0</v>
      </c>
      <c r="N536" s="12">
        <v>0</v>
      </c>
      <c r="O536" s="12">
        <v>0</v>
      </c>
      <c r="P536" s="12">
        <v>0</v>
      </c>
      <c r="Q536" s="12">
        <v>0</v>
      </c>
      <c r="R536" s="12">
        <v>0</v>
      </c>
      <c r="S536" s="12">
        <v>0</v>
      </c>
      <c r="T536" s="12">
        <v>0</v>
      </c>
      <c r="U536" s="12">
        <v>0.09788569999999999</v>
      </c>
      <c r="V536" s="12">
        <v>0</v>
      </c>
      <c r="W536" s="12">
        <v>0.19577139999999998</v>
      </c>
      <c r="X536" s="12">
        <v>0</v>
      </c>
      <c r="Y536" s="12">
        <v>0</v>
      </c>
    </row>
    <row r="537" spans="1:25" ht="11.25">
      <c r="A537" s="11">
        <f t="shared" si="13"/>
        <v>42016</v>
      </c>
      <c r="B537" s="12">
        <v>0</v>
      </c>
      <c r="C537" s="12">
        <v>0</v>
      </c>
      <c r="D537" s="12">
        <v>0</v>
      </c>
      <c r="E537" s="12">
        <v>0</v>
      </c>
      <c r="F537" s="12">
        <v>0</v>
      </c>
      <c r="G537" s="12">
        <v>0</v>
      </c>
      <c r="H537" s="12">
        <v>0</v>
      </c>
      <c r="I537" s="12">
        <v>0</v>
      </c>
      <c r="J537" s="12">
        <v>0.05229509999999999</v>
      </c>
      <c r="K537" s="12">
        <v>0.0107272</v>
      </c>
      <c r="L537" s="12">
        <v>0.39958819999999995</v>
      </c>
      <c r="M537" s="12">
        <v>4.927807499999999</v>
      </c>
      <c r="N537" s="12">
        <v>0</v>
      </c>
      <c r="O537" s="12">
        <v>0</v>
      </c>
      <c r="P537" s="12">
        <v>0</v>
      </c>
      <c r="Q537" s="12">
        <v>0</v>
      </c>
      <c r="R537" s="12">
        <v>1.7646243999999998</v>
      </c>
      <c r="S537" s="12">
        <v>0.0026818</v>
      </c>
      <c r="T537" s="12">
        <v>0</v>
      </c>
      <c r="U537" s="12">
        <v>0.8742667999999999</v>
      </c>
      <c r="V537" s="12">
        <v>0.3365658999999999</v>
      </c>
      <c r="W537" s="12">
        <v>0</v>
      </c>
      <c r="X537" s="12">
        <v>0</v>
      </c>
      <c r="Y537" s="12">
        <v>0</v>
      </c>
    </row>
    <row r="538" spans="1:25" ht="11.25">
      <c r="A538" s="11">
        <f t="shared" si="13"/>
        <v>42017</v>
      </c>
      <c r="B538" s="12">
        <v>2.8695259999999996</v>
      </c>
      <c r="C538" s="12">
        <v>0.576587</v>
      </c>
      <c r="D538" s="12">
        <v>32.0501918</v>
      </c>
      <c r="E538" s="12">
        <v>28.975508099999995</v>
      </c>
      <c r="F538" s="12">
        <v>14.480379099999999</v>
      </c>
      <c r="G538" s="12">
        <v>17.0937932</v>
      </c>
      <c r="H538" s="12">
        <v>3.360295399999999</v>
      </c>
      <c r="I538" s="12">
        <v>3.0331157999999996</v>
      </c>
      <c r="J538" s="12">
        <v>28.582624399999997</v>
      </c>
      <c r="K538" s="12">
        <v>25.607167299999997</v>
      </c>
      <c r="L538" s="12">
        <v>25.443577499999996</v>
      </c>
      <c r="M538" s="12">
        <v>24.8897858</v>
      </c>
      <c r="N538" s="12">
        <v>14.217562699999998</v>
      </c>
      <c r="O538" s="12">
        <v>21.4986497</v>
      </c>
      <c r="P538" s="12">
        <v>16.8296359</v>
      </c>
      <c r="Q538" s="12">
        <v>24.920626499999994</v>
      </c>
      <c r="R538" s="12">
        <v>12.1230769</v>
      </c>
      <c r="S538" s="12">
        <v>0.9077892999999998</v>
      </c>
      <c r="T538" s="12">
        <v>0</v>
      </c>
      <c r="U538" s="12">
        <v>0</v>
      </c>
      <c r="V538" s="12">
        <v>0</v>
      </c>
      <c r="W538" s="12">
        <v>0</v>
      </c>
      <c r="X538" s="12">
        <v>0</v>
      </c>
      <c r="Y538" s="12">
        <v>0.21052129999999997</v>
      </c>
    </row>
    <row r="539" spans="1:25" ht="11.25">
      <c r="A539" s="11">
        <f t="shared" si="13"/>
        <v>42018</v>
      </c>
      <c r="B539" s="12">
        <v>2.1829852</v>
      </c>
      <c r="C539" s="12">
        <v>24.668537299999997</v>
      </c>
      <c r="D539" s="12">
        <v>22.371575599999996</v>
      </c>
      <c r="E539" s="12">
        <v>36.3343673</v>
      </c>
      <c r="F539" s="12">
        <v>26.466684199999996</v>
      </c>
      <c r="G539" s="12">
        <v>27.454927499999997</v>
      </c>
      <c r="H539" s="12">
        <v>17.6274714</v>
      </c>
      <c r="I539" s="12">
        <v>28.6054197</v>
      </c>
      <c r="J539" s="12">
        <v>28.404284699999998</v>
      </c>
      <c r="K539" s="12">
        <v>27.377155299999995</v>
      </c>
      <c r="L539" s="12">
        <v>25.839142999999993</v>
      </c>
      <c r="M539" s="12">
        <v>24.250176499999995</v>
      </c>
      <c r="N539" s="12">
        <v>15.385486599999998</v>
      </c>
      <c r="O539" s="12">
        <v>17.0414981</v>
      </c>
      <c r="P539" s="12">
        <v>20.2288174</v>
      </c>
      <c r="Q539" s="12">
        <v>23.279364899999997</v>
      </c>
      <c r="R539" s="12">
        <v>22.108759199999994</v>
      </c>
      <c r="S539" s="12">
        <v>13.250773799999997</v>
      </c>
      <c r="T539" s="12">
        <v>1.1437876999999996</v>
      </c>
      <c r="U539" s="12">
        <v>0.5108829</v>
      </c>
      <c r="V539" s="12">
        <v>0.7441994999999999</v>
      </c>
      <c r="W539" s="12">
        <v>0.6664273</v>
      </c>
      <c r="X539" s="12">
        <v>2.5383236999999994</v>
      </c>
      <c r="Y539" s="12">
        <v>2.5275964999999996</v>
      </c>
    </row>
    <row r="540" spans="1:25" ht="11.25">
      <c r="A540" s="11">
        <f t="shared" si="13"/>
        <v>42019</v>
      </c>
      <c r="B540" s="12">
        <v>9.696047899999998</v>
      </c>
      <c r="C540" s="12">
        <v>0</v>
      </c>
      <c r="D540" s="12">
        <v>0</v>
      </c>
      <c r="E540" s="12">
        <v>6.3075936</v>
      </c>
      <c r="F540" s="12">
        <v>22.448006899999996</v>
      </c>
      <c r="G540" s="12">
        <v>24.5210383</v>
      </c>
      <c r="H540" s="12">
        <v>25.5253724</v>
      </c>
      <c r="I540" s="12">
        <v>19.479254299999997</v>
      </c>
      <c r="J540" s="12">
        <v>11.157628899999999</v>
      </c>
      <c r="K540" s="12">
        <v>12.436847499999999</v>
      </c>
      <c r="L540" s="12">
        <v>12.312143799999998</v>
      </c>
      <c r="M540" s="12">
        <v>27.930946999999996</v>
      </c>
      <c r="N540" s="12">
        <v>24.259562799999994</v>
      </c>
      <c r="O540" s="12">
        <v>23.586430999999997</v>
      </c>
      <c r="P540" s="12">
        <v>0.19443049999999995</v>
      </c>
      <c r="Q540" s="12">
        <v>0.41299719999999995</v>
      </c>
      <c r="R540" s="12">
        <v>0</v>
      </c>
      <c r="S540" s="12">
        <v>0.18504419999999996</v>
      </c>
      <c r="T540" s="12">
        <v>0.6811771999999999</v>
      </c>
      <c r="U540" s="12">
        <v>24.663173699999998</v>
      </c>
      <c r="V540" s="12">
        <v>25.943733199999997</v>
      </c>
      <c r="W540" s="12">
        <v>25.9544604</v>
      </c>
      <c r="X540" s="12">
        <v>0</v>
      </c>
      <c r="Y540" s="12">
        <v>0.40763359999999993</v>
      </c>
    </row>
    <row r="541" spans="1:25" ht="11.25">
      <c r="A541" s="11">
        <f t="shared" si="13"/>
        <v>42020</v>
      </c>
      <c r="B541" s="12">
        <v>15.3921911</v>
      </c>
      <c r="C541" s="12">
        <v>0.5269737</v>
      </c>
      <c r="D541" s="12">
        <v>10.4643836</v>
      </c>
      <c r="E541" s="12">
        <v>28.752918699999995</v>
      </c>
      <c r="F541" s="12">
        <v>16.1913675</v>
      </c>
      <c r="G541" s="12">
        <v>23.5207269</v>
      </c>
      <c r="H541" s="12">
        <v>25.695666699999997</v>
      </c>
      <c r="I541" s="12">
        <v>3.6740659999999994</v>
      </c>
      <c r="J541" s="12">
        <v>35.92673369999999</v>
      </c>
      <c r="K541" s="12">
        <v>33.4165689</v>
      </c>
      <c r="L541" s="12">
        <v>4.2707665</v>
      </c>
      <c r="M541" s="12">
        <v>24.770445699999996</v>
      </c>
      <c r="N541" s="12">
        <v>30.843381799999996</v>
      </c>
      <c r="O541" s="12">
        <v>27.842447599999996</v>
      </c>
      <c r="P541" s="12">
        <v>13.266864599999998</v>
      </c>
      <c r="Q541" s="12">
        <v>11.616216699999997</v>
      </c>
      <c r="R541" s="12">
        <v>6.530182999999999</v>
      </c>
      <c r="S541" s="12">
        <v>9.831478799999998</v>
      </c>
      <c r="T541" s="12">
        <v>0.1622489</v>
      </c>
      <c r="U541" s="12">
        <v>25.9075289</v>
      </c>
      <c r="V541" s="12">
        <v>0.44115609999999994</v>
      </c>
      <c r="W541" s="12">
        <v>1.6318752999999997</v>
      </c>
      <c r="X541" s="12">
        <v>0.41299719999999995</v>
      </c>
      <c r="Y541" s="12">
        <v>1.6224889999999998</v>
      </c>
    </row>
    <row r="542" spans="1:25" ht="11.25">
      <c r="A542" s="11">
        <f t="shared" si="13"/>
        <v>42021</v>
      </c>
      <c r="B542" s="12">
        <v>1.8786009</v>
      </c>
      <c r="C542" s="12">
        <v>0.6262002999999999</v>
      </c>
      <c r="D542" s="12">
        <v>25.368487099999996</v>
      </c>
      <c r="E542" s="12">
        <v>26.8381135</v>
      </c>
      <c r="F542" s="12">
        <v>10.339679899999998</v>
      </c>
      <c r="G542" s="12">
        <v>16.989202999999996</v>
      </c>
      <c r="H542" s="12">
        <v>9.7456612</v>
      </c>
      <c r="I542" s="12">
        <v>0.23063479999999997</v>
      </c>
      <c r="J542" s="12">
        <v>3.3227501999999998</v>
      </c>
      <c r="K542" s="12">
        <v>2.3653475999999998</v>
      </c>
      <c r="L542" s="12">
        <v>28.480715999999997</v>
      </c>
      <c r="M542" s="12">
        <v>24.753013999999993</v>
      </c>
      <c r="N542" s="12">
        <v>24.814695399999998</v>
      </c>
      <c r="O542" s="12">
        <v>23.712475599999998</v>
      </c>
      <c r="P542" s="12">
        <v>27.635948999999997</v>
      </c>
      <c r="Q542" s="12">
        <v>25.7479618</v>
      </c>
      <c r="R542" s="12">
        <v>13.1528881</v>
      </c>
      <c r="S542" s="12">
        <v>23.863997299999998</v>
      </c>
      <c r="T542" s="12">
        <v>4.929148399999999</v>
      </c>
      <c r="U542" s="12">
        <v>0.2641573</v>
      </c>
      <c r="V542" s="12">
        <v>2.6791182</v>
      </c>
      <c r="W542" s="12">
        <v>0.11531739999999999</v>
      </c>
      <c r="X542" s="12">
        <v>0.1287264</v>
      </c>
      <c r="Y542" s="12">
        <v>1.7243973999999997</v>
      </c>
    </row>
    <row r="543" spans="1:25" ht="11.25">
      <c r="A543" s="11">
        <f t="shared" si="13"/>
        <v>42022</v>
      </c>
      <c r="B543" s="12">
        <v>2.0301225999999994</v>
      </c>
      <c r="C543" s="12">
        <v>3.3589544999999994</v>
      </c>
      <c r="D543" s="12">
        <v>32.177577299999996</v>
      </c>
      <c r="E543" s="12">
        <v>32.61202889999999</v>
      </c>
      <c r="F543" s="12">
        <v>6.4819106</v>
      </c>
      <c r="G543" s="12">
        <v>2.6576638</v>
      </c>
      <c r="H543" s="12">
        <v>13.730815999999999</v>
      </c>
      <c r="I543" s="12">
        <v>3.4447721</v>
      </c>
      <c r="J543" s="12">
        <v>2.3908246999999996</v>
      </c>
      <c r="K543" s="12">
        <v>4.277470999999999</v>
      </c>
      <c r="L543" s="12">
        <v>1.7445108999999999</v>
      </c>
      <c r="M543" s="12">
        <v>23.1265023</v>
      </c>
      <c r="N543" s="12">
        <v>43.260115799999994</v>
      </c>
      <c r="O543" s="12">
        <v>33.4889775</v>
      </c>
      <c r="P543" s="12">
        <v>19.691116499999996</v>
      </c>
      <c r="Q543" s="12">
        <v>12.351029899999999</v>
      </c>
      <c r="R543" s="12">
        <v>9.827456100000001</v>
      </c>
      <c r="S543" s="12">
        <v>1.1732875</v>
      </c>
      <c r="T543" s="12">
        <v>0.5993822999999999</v>
      </c>
      <c r="U543" s="12">
        <v>1.6989203</v>
      </c>
      <c r="V543" s="12">
        <v>3.2610687999999994</v>
      </c>
      <c r="W543" s="12">
        <v>2.6576638</v>
      </c>
      <c r="X543" s="12">
        <v>0.0496133</v>
      </c>
      <c r="Y543" s="12">
        <v>3.0331157999999996</v>
      </c>
    </row>
    <row r="544" spans="1:25" ht="11.25">
      <c r="A544" s="11">
        <f t="shared" si="13"/>
        <v>42023</v>
      </c>
      <c r="B544" s="12">
        <v>1.7445108999999999</v>
      </c>
      <c r="C544" s="12">
        <v>28.413670999999997</v>
      </c>
      <c r="D544" s="12">
        <v>0.3124297</v>
      </c>
      <c r="E544" s="12">
        <v>2.3224388</v>
      </c>
      <c r="F544" s="12">
        <v>15.799824699999997</v>
      </c>
      <c r="G544" s="12">
        <v>19.182915399999995</v>
      </c>
      <c r="H544" s="12">
        <v>19.929796699999997</v>
      </c>
      <c r="I544" s="12">
        <v>4.3418342</v>
      </c>
      <c r="J544" s="12">
        <v>2.7193452</v>
      </c>
      <c r="K544" s="12">
        <v>2.359984</v>
      </c>
      <c r="L544" s="12">
        <v>3.0626155999999995</v>
      </c>
      <c r="M544" s="12">
        <v>18.0002416</v>
      </c>
      <c r="N544" s="12">
        <v>21.162083799999994</v>
      </c>
      <c r="O544" s="12">
        <v>19.445731799999997</v>
      </c>
      <c r="P544" s="12">
        <v>13.958768999999998</v>
      </c>
      <c r="Q544" s="12">
        <v>18.5298971</v>
      </c>
      <c r="R544" s="12">
        <v>10.873358099999999</v>
      </c>
      <c r="S544" s="12">
        <v>0.15822619999999996</v>
      </c>
      <c r="T544" s="12">
        <v>0.8367215999999998</v>
      </c>
      <c r="U544" s="12">
        <v>25.318873799999995</v>
      </c>
      <c r="V544" s="12">
        <v>0.563178</v>
      </c>
      <c r="W544" s="12">
        <v>0.5953596</v>
      </c>
      <c r="X544" s="12">
        <v>0.17297609999999997</v>
      </c>
      <c r="Y544" s="12">
        <v>1.4870580999999998</v>
      </c>
    </row>
    <row r="545" spans="1:25" ht="11.25">
      <c r="A545" s="11">
        <f t="shared" si="13"/>
        <v>42024</v>
      </c>
      <c r="B545" s="12">
        <v>1.3060365999999999</v>
      </c>
      <c r="C545" s="12">
        <v>0.37277019999999994</v>
      </c>
      <c r="D545" s="12">
        <v>8.548237499999999</v>
      </c>
      <c r="E545" s="12">
        <v>0.0107272</v>
      </c>
      <c r="F545" s="12">
        <v>6.750090599999999</v>
      </c>
      <c r="G545" s="12">
        <v>13.713384299999998</v>
      </c>
      <c r="H545" s="12">
        <v>8.7212136</v>
      </c>
      <c r="I545" s="12">
        <v>0.6664273</v>
      </c>
      <c r="J545" s="12">
        <v>0</v>
      </c>
      <c r="K545" s="12">
        <v>0.2896344</v>
      </c>
      <c r="L545" s="12">
        <v>1.1518330999999997</v>
      </c>
      <c r="M545" s="12">
        <v>8.439624599999998</v>
      </c>
      <c r="N545" s="12">
        <v>10.688313899999997</v>
      </c>
      <c r="O545" s="12">
        <v>18.4534658</v>
      </c>
      <c r="P545" s="12">
        <v>7.9582415</v>
      </c>
      <c r="Q545" s="12">
        <v>11.6229212</v>
      </c>
      <c r="R545" s="12">
        <v>0.07643129999999998</v>
      </c>
      <c r="S545" s="12">
        <v>0</v>
      </c>
      <c r="T545" s="12">
        <v>0</v>
      </c>
      <c r="U545" s="12">
        <v>0.0724086</v>
      </c>
      <c r="V545" s="12">
        <v>0.0750904</v>
      </c>
      <c r="W545" s="12">
        <v>0</v>
      </c>
      <c r="X545" s="12">
        <v>0</v>
      </c>
      <c r="Y545" s="12">
        <v>0.16895339999999998</v>
      </c>
    </row>
    <row r="546" spans="1:25" ht="11.25">
      <c r="A546" s="11">
        <f t="shared" si="13"/>
        <v>42025</v>
      </c>
      <c r="B546" s="12">
        <v>2.2352803</v>
      </c>
      <c r="C546" s="12">
        <v>29.652662599999996</v>
      </c>
      <c r="D546" s="12">
        <v>8.1566947</v>
      </c>
      <c r="E546" s="12">
        <v>1.9456458999999997</v>
      </c>
      <c r="F546" s="12">
        <v>28.280921899999996</v>
      </c>
      <c r="G546" s="12">
        <v>26.817999999999994</v>
      </c>
      <c r="H546" s="12">
        <v>34.2009954</v>
      </c>
      <c r="I546" s="12">
        <v>5.8315741</v>
      </c>
      <c r="J546" s="12">
        <v>4.914398499999999</v>
      </c>
      <c r="K546" s="12">
        <v>4.487992299999999</v>
      </c>
      <c r="L546" s="12">
        <v>5.072624699999999</v>
      </c>
      <c r="M546" s="12">
        <v>6.056845299999999</v>
      </c>
      <c r="N546" s="12">
        <v>26.040277999999994</v>
      </c>
      <c r="O546" s="12">
        <v>31.8208979</v>
      </c>
      <c r="P546" s="12">
        <v>20.897926499999997</v>
      </c>
      <c r="Q546" s="12">
        <v>17.551040099999998</v>
      </c>
      <c r="R546" s="12">
        <v>12.962480299999998</v>
      </c>
      <c r="S546" s="12">
        <v>1.3757633999999999</v>
      </c>
      <c r="T546" s="12">
        <v>0</v>
      </c>
      <c r="U546" s="12">
        <v>0.53636</v>
      </c>
      <c r="V546" s="12">
        <v>2.0287816999999997</v>
      </c>
      <c r="W546" s="12">
        <v>1.8558055999999998</v>
      </c>
      <c r="X546" s="12">
        <v>1.6305343999999997</v>
      </c>
      <c r="Y546" s="12">
        <v>1.9215096999999997</v>
      </c>
    </row>
    <row r="547" spans="1:25" ht="11.25">
      <c r="A547" s="11">
        <f t="shared" si="13"/>
        <v>42026</v>
      </c>
      <c r="B547" s="12">
        <v>4.2452894</v>
      </c>
      <c r="C547" s="12">
        <v>27.2564743</v>
      </c>
      <c r="D547" s="12">
        <v>37.68867629999999</v>
      </c>
      <c r="E547" s="12">
        <v>0.15956709999999996</v>
      </c>
      <c r="F547" s="12">
        <v>3.9569959</v>
      </c>
      <c r="G547" s="12">
        <v>4.705218100000001</v>
      </c>
      <c r="H547" s="12">
        <v>0</v>
      </c>
      <c r="I547" s="12">
        <v>0.1314082</v>
      </c>
      <c r="J547" s="12">
        <v>1.0284703</v>
      </c>
      <c r="K547" s="12">
        <v>1.112947</v>
      </c>
      <c r="L547" s="12">
        <v>0.5926777999999999</v>
      </c>
      <c r="M547" s="12">
        <v>8.2009444</v>
      </c>
      <c r="N547" s="12">
        <v>0</v>
      </c>
      <c r="O547" s="12">
        <v>0</v>
      </c>
      <c r="P547" s="12">
        <v>0</v>
      </c>
      <c r="Q547" s="12">
        <v>0.0737495</v>
      </c>
      <c r="R547" s="12">
        <v>0</v>
      </c>
      <c r="S547" s="12">
        <v>0</v>
      </c>
      <c r="T547" s="12">
        <v>0</v>
      </c>
      <c r="U547" s="12">
        <v>0.0294998</v>
      </c>
      <c r="V547" s="12">
        <v>0</v>
      </c>
      <c r="W547" s="12">
        <v>0</v>
      </c>
      <c r="X547" s="12">
        <v>0</v>
      </c>
      <c r="Y547" s="12">
        <v>0</v>
      </c>
    </row>
    <row r="548" spans="1:25" ht="11.25">
      <c r="A548" s="11">
        <f t="shared" si="13"/>
        <v>42027</v>
      </c>
      <c r="B548" s="12">
        <v>0.15688529999999998</v>
      </c>
      <c r="C548" s="12">
        <v>0</v>
      </c>
      <c r="D548" s="12">
        <v>0.7187224</v>
      </c>
      <c r="E548" s="12">
        <v>0</v>
      </c>
      <c r="F548" s="12">
        <v>2.0837586</v>
      </c>
      <c r="G548" s="12">
        <v>6.3142981</v>
      </c>
      <c r="H548" s="12">
        <v>14.968466699999997</v>
      </c>
      <c r="I548" s="12">
        <v>15.732779699999998</v>
      </c>
      <c r="J548" s="12">
        <v>2.8601396999999995</v>
      </c>
      <c r="K548" s="12">
        <v>2.3827792999999997</v>
      </c>
      <c r="L548" s="12">
        <v>2.9003666999999997</v>
      </c>
      <c r="M548" s="12">
        <v>26.249458399999995</v>
      </c>
      <c r="N548" s="12">
        <v>37.2005887</v>
      </c>
      <c r="O548" s="12">
        <v>37.3668603</v>
      </c>
      <c r="P548" s="12">
        <v>13.195796899999998</v>
      </c>
      <c r="Q548" s="12">
        <v>13.563203499999998</v>
      </c>
      <c r="R548" s="12">
        <v>10.728540899999999</v>
      </c>
      <c r="S548" s="12">
        <v>0.23733929999999998</v>
      </c>
      <c r="T548" s="12">
        <v>0</v>
      </c>
      <c r="U548" s="12">
        <v>0</v>
      </c>
      <c r="V548" s="12">
        <v>0.3432704</v>
      </c>
      <c r="W548" s="12">
        <v>0</v>
      </c>
      <c r="X548" s="12">
        <v>0</v>
      </c>
      <c r="Y548" s="12">
        <v>0.04022699999999999</v>
      </c>
    </row>
    <row r="549" spans="1:25" ht="11.25">
      <c r="A549" s="11">
        <f t="shared" si="13"/>
        <v>42028</v>
      </c>
      <c r="B549" s="12">
        <v>1.5313077999999998</v>
      </c>
      <c r="C549" s="12">
        <v>0.2909753</v>
      </c>
      <c r="D549" s="12">
        <v>14.027154899999998</v>
      </c>
      <c r="E549" s="12">
        <v>2.1668944</v>
      </c>
      <c r="F549" s="12">
        <v>15.447167999999998</v>
      </c>
      <c r="G549" s="12">
        <v>14.499151699999999</v>
      </c>
      <c r="H549" s="12">
        <v>14.3382437</v>
      </c>
      <c r="I549" s="12">
        <v>3.6150663999999995</v>
      </c>
      <c r="J549" s="12">
        <v>3.0827290999999994</v>
      </c>
      <c r="K549" s="12">
        <v>2.0555997</v>
      </c>
      <c r="L549" s="12">
        <v>2.5048011999999997</v>
      </c>
      <c r="M549" s="12">
        <v>18.7672364</v>
      </c>
      <c r="N549" s="12">
        <v>27.2403835</v>
      </c>
      <c r="O549" s="12">
        <v>22.763118399999996</v>
      </c>
      <c r="P549" s="12">
        <v>30.773654999999994</v>
      </c>
      <c r="Q549" s="12">
        <v>27.841106699999997</v>
      </c>
      <c r="R549" s="12">
        <v>5.704188599999999</v>
      </c>
      <c r="S549" s="12">
        <v>1.3382182</v>
      </c>
      <c r="T549" s="12">
        <v>0</v>
      </c>
      <c r="U549" s="12">
        <v>0</v>
      </c>
      <c r="V549" s="12">
        <v>0.05631779999999999</v>
      </c>
      <c r="W549" s="12">
        <v>0</v>
      </c>
      <c r="X549" s="12">
        <v>0</v>
      </c>
      <c r="Y549" s="12">
        <v>0</v>
      </c>
    </row>
    <row r="550" spans="1:25" ht="11.25">
      <c r="A550" s="11">
        <f t="shared" si="13"/>
        <v>42029</v>
      </c>
      <c r="B550" s="12">
        <v>0.0013409</v>
      </c>
      <c r="C550" s="12">
        <v>0</v>
      </c>
      <c r="D550" s="12">
        <v>0</v>
      </c>
      <c r="E550" s="12">
        <v>0.8300171</v>
      </c>
      <c r="F550" s="12">
        <v>0.11129469999999998</v>
      </c>
      <c r="G550" s="12">
        <v>0.4800422</v>
      </c>
      <c r="H550" s="12">
        <v>2.6295048999999997</v>
      </c>
      <c r="I550" s="12">
        <v>0.14347629999999997</v>
      </c>
      <c r="J550" s="12">
        <v>2.4364153</v>
      </c>
      <c r="K550" s="12">
        <v>2.9110939</v>
      </c>
      <c r="L550" s="12">
        <v>4.406197399999999</v>
      </c>
      <c r="M550" s="12">
        <v>29.301346799999997</v>
      </c>
      <c r="N550" s="12">
        <v>24.490197599999995</v>
      </c>
      <c r="O550" s="12">
        <v>29.786752599999993</v>
      </c>
      <c r="P550" s="12">
        <v>26.2628674</v>
      </c>
      <c r="Q550" s="12">
        <v>29.596344799999997</v>
      </c>
      <c r="R550" s="12">
        <v>27.521972499999997</v>
      </c>
      <c r="S550" s="12">
        <v>12.8444811</v>
      </c>
      <c r="T550" s="12">
        <v>2.5839143</v>
      </c>
      <c r="U550" s="12">
        <v>29.227597299999996</v>
      </c>
      <c r="V550" s="12">
        <v>0.6986088999999999</v>
      </c>
      <c r="W550" s="12">
        <v>0.1287264</v>
      </c>
      <c r="X550" s="12">
        <v>0.0040227</v>
      </c>
      <c r="Y550" s="12">
        <v>0.28024809999999994</v>
      </c>
    </row>
    <row r="551" spans="1:25" ht="11.25">
      <c r="A551" s="11">
        <f t="shared" si="13"/>
        <v>42030</v>
      </c>
      <c r="B551" s="12">
        <v>5.7108931</v>
      </c>
      <c r="C551" s="12">
        <v>18.363625499999998</v>
      </c>
      <c r="D551" s="12">
        <v>2.628164</v>
      </c>
      <c r="E551" s="12">
        <v>3.0840699999999996</v>
      </c>
      <c r="F551" s="12">
        <v>33.49836379999999</v>
      </c>
      <c r="G551" s="12">
        <v>24.1388818</v>
      </c>
      <c r="H551" s="12">
        <v>14.571560299999998</v>
      </c>
      <c r="I551" s="12">
        <v>3.0572519999999996</v>
      </c>
      <c r="J551" s="12">
        <v>3.918109799999999</v>
      </c>
      <c r="K551" s="12">
        <v>4.1514264</v>
      </c>
      <c r="L551" s="12">
        <v>5.069942899999999</v>
      </c>
      <c r="M551" s="12">
        <v>25.0319212</v>
      </c>
      <c r="N551" s="12">
        <v>26.521661099999996</v>
      </c>
      <c r="O551" s="12">
        <v>28.9446674</v>
      </c>
      <c r="P551" s="12">
        <v>24.196540499999998</v>
      </c>
      <c r="Q551" s="12">
        <v>29.639253599999996</v>
      </c>
      <c r="R551" s="12">
        <v>28.097218599999994</v>
      </c>
      <c r="S551" s="12">
        <v>1.9510094999999996</v>
      </c>
      <c r="T551" s="12">
        <v>25.903506199999995</v>
      </c>
      <c r="U551" s="12">
        <v>26.390252899999997</v>
      </c>
      <c r="V551" s="12">
        <v>1.9295551</v>
      </c>
      <c r="W551" s="12">
        <v>2.0019636999999997</v>
      </c>
      <c r="X551" s="12">
        <v>1.8356920999999997</v>
      </c>
      <c r="Y551" s="12">
        <v>1.9295551</v>
      </c>
    </row>
    <row r="552" spans="1:25" ht="11.25">
      <c r="A552" s="11">
        <f t="shared" si="13"/>
        <v>42031</v>
      </c>
      <c r="B552" s="12">
        <v>2.1387354999999997</v>
      </c>
      <c r="C552" s="12">
        <v>24.770445699999996</v>
      </c>
      <c r="D552" s="12">
        <v>26.836772599999996</v>
      </c>
      <c r="E552" s="12">
        <v>3.4461129999999995</v>
      </c>
      <c r="F552" s="12">
        <v>12.4529383</v>
      </c>
      <c r="G552" s="12">
        <v>64.2545871</v>
      </c>
      <c r="H552" s="12">
        <v>7.582789499999998</v>
      </c>
      <c r="I552" s="12">
        <v>9.7268886</v>
      </c>
      <c r="J552" s="12">
        <v>8.2921256</v>
      </c>
      <c r="K552" s="12">
        <v>7.631061899999998</v>
      </c>
      <c r="L552" s="12">
        <v>9.012188899999998</v>
      </c>
      <c r="M552" s="12">
        <v>8.970621</v>
      </c>
      <c r="N552" s="12">
        <v>65.2227169</v>
      </c>
      <c r="O552" s="12">
        <v>64.0252932</v>
      </c>
      <c r="P552" s="12">
        <v>72.47028139999999</v>
      </c>
      <c r="Q552" s="12">
        <v>68.26253719999998</v>
      </c>
      <c r="R552" s="12">
        <v>6.035390899999999</v>
      </c>
      <c r="S552" s="12">
        <v>7.8898556</v>
      </c>
      <c r="T552" s="12">
        <v>7.234155499999999</v>
      </c>
      <c r="U552" s="12">
        <v>3.3683407999999995</v>
      </c>
      <c r="V552" s="12">
        <v>0</v>
      </c>
      <c r="W552" s="12">
        <v>0</v>
      </c>
      <c r="X552" s="12">
        <v>0</v>
      </c>
      <c r="Y552" s="12">
        <v>0</v>
      </c>
    </row>
    <row r="553" spans="1:25" ht="11.25">
      <c r="A553" s="11">
        <f t="shared" si="13"/>
        <v>42032</v>
      </c>
      <c r="B553" s="12">
        <v>0</v>
      </c>
      <c r="C553" s="12">
        <v>0</v>
      </c>
      <c r="D553" s="12">
        <v>0.0375452</v>
      </c>
      <c r="E553" s="12">
        <v>23.806338599999997</v>
      </c>
      <c r="F553" s="12">
        <v>4.992170699999999</v>
      </c>
      <c r="G553" s="12">
        <v>2.132031</v>
      </c>
      <c r="H553" s="12">
        <v>3.5587485999999995</v>
      </c>
      <c r="I553" s="12">
        <v>6.3142981</v>
      </c>
      <c r="J553" s="12">
        <v>4.8460126</v>
      </c>
      <c r="K553" s="12">
        <v>4.1822671</v>
      </c>
      <c r="L553" s="12">
        <v>2.7850492999999994</v>
      </c>
      <c r="M553" s="12">
        <v>4.2828346</v>
      </c>
      <c r="N553" s="12">
        <v>1.3328546</v>
      </c>
      <c r="O553" s="12">
        <v>1.5018079999999998</v>
      </c>
      <c r="P553" s="12">
        <v>1.2926275999999999</v>
      </c>
      <c r="Q553" s="12">
        <v>2.1293492</v>
      </c>
      <c r="R553" s="12">
        <v>0.7616311999999998</v>
      </c>
      <c r="S553" s="12">
        <v>0</v>
      </c>
      <c r="T553" s="12">
        <v>0</v>
      </c>
      <c r="U553" s="12">
        <v>0</v>
      </c>
      <c r="V553" s="12">
        <v>0</v>
      </c>
      <c r="W553" s="12">
        <v>0</v>
      </c>
      <c r="X553" s="12">
        <v>0</v>
      </c>
      <c r="Y553" s="12">
        <v>0</v>
      </c>
    </row>
    <row r="554" spans="1:25" ht="11.25">
      <c r="A554" s="11">
        <f t="shared" si="13"/>
        <v>42033</v>
      </c>
      <c r="B554" s="12">
        <v>0</v>
      </c>
      <c r="C554" s="12">
        <v>0.2936571</v>
      </c>
      <c r="D554" s="12">
        <v>29.8162524</v>
      </c>
      <c r="E554" s="12">
        <v>4.0910858999999995</v>
      </c>
      <c r="F554" s="12">
        <v>0</v>
      </c>
      <c r="G554" s="12">
        <v>0.034863399999999996</v>
      </c>
      <c r="H554" s="12">
        <v>0.589996</v>
      </c>
      <c r="I554" s="12">
        <v>0.5806097</v>
      </c>
      <c r="J554" s="12">
        <v>1.5473985999999995</v>
      </c>
      <c r="K554" s="12">
        <v>2.2647801</v>
      </c>
      <c r="L554" s="12">
        <v>2.3586430999999997</v>
      </c>
      <c r="M554" s="12">
        <v>2.0596224</v>
      </c>
      <c r="N554" s="12">
        <v>5.694802299999999</v>
      </c>
      <c r="O554" s="12">
        <v>27.548790499999992</v>
      </c>
      <c r="P554" s="12">
        <v>20.089363799999997</v>
      </c>
      <c r="Q554" s="12">
        <v>19.1869381</v>
      </c>
      <c r="R554" s="12">
        <v>0</v>
      </c>
      <c r="S554" s="12">
        <v>1.6010345999999998</v>
      </c>
      <c r="T554" s="12">
        <v>0</v>
      </c>
      <c r="U554" s="12">
        <v>0.0496133</v>
      </c>
      <c r="V554" s="12">
        <v>0.15688529999999998</v>
      </c>
      <c r="W554" s="12">
        <v>1.7512154</v>
      </c>
      <c r="X554" s="12">
        <v>1.3114001999999998</v>
      </c>
      <c r="Y554" s="12">
        <v>0.0911812</v>
      </c>
    </row>
    <row r="555" spans="1:25" ht="11.25">
      <c r="A555" s="11">
        <f t="shared" si="13"/>
        <v>42034</v>
      </c>
      <c r="B555" s="12">
        <v>0</v>
      </c>
      <c r="C555" s="12">
        <v>0</v>
      </c>
      <c r="D555" s="12">
        <v>0</v>
      </c>
      <c r="E555" s="12">
        <v>0.33790679999999995</v>
      </c>
      <c r="F555" s="12">
        <v>0.3124297</v>
      </c>
      <c r="G555" s="12">
        <v>0</v>
      </c>
      <c r="H555" s="12">
        <v>0</v>
      </c>
      <c r="I555" s="12">
        <v>0.017431699999999998</v>
      </c>
      <c r="J555" s="12">
        <v>0</v>
      </c>
      <c r="K555" s="12">
        <v>0</v>
      </c>
      <c r="L555" s="12">
        <v>0</v>
      </c>
      <c r="M555" s="12">
        <v>0.0375452</v>
      </c>
      <c r="N555" s="12">
        <v>30.892995099999997</v>
      </c>
      <c r="O555" s="12">
        <v>16.432729499999997</v>
      </c>
      <c r="P555" s="12">
        <v>0.04022699999999999</v>
      </c>
      <c r="Q555" s="12">
        <v>4.6489003</v>
      </c>
      <c r="R555" s="12">
        <v>0</v>
      </c>
      <c r="S555" s="12">
        <v>0.8689032</v>
      </c>
      <c r="T555" s="12">
        <v>0</v>
      </c>
      <c r="U555" s="12">
        <v>0</v>
      </c>
      <c r="V555" s="12">
        <v>0.1314082</v>
      </c>
      <c r="W555" s="12">
        <v>0.0107272</v>
      </c>
      <c r="X555" s="12">
        <v>0.0294998</v>
      </c>
      <c r="Y555" s="12">
        <v>0</v>
      </c>
    </row>
    <row r="556" spans="1:25" ht="11.25">
      <c r="A556" s="11">
        <f t="shared" si="13"/>
        <v>42035</v>
      </c>
      <c r="B556" s="12">
        <v>0.14213539999999997</v>
      </c>
      <c r="C556" s="12">
        <v>0.04827239999999999</v>
      </c>
      <c r="D556" s="12">
        <v>14.684195899999999</v>
      </c>
      <c r="E556" s="12">
        <v>0</v>
      </c>
      <c r="F556" s="12">
        <v>0.45724689999999996</v>
      </c>
      <c r="G556" s="12">
        <v>0.22661209999999996</v>
      </c>
      <c r="H556" s="12">
        <v>10.102340599999998</v>
      </c>
      <c r="I556" s="12">
        <v>2.1870078999999993</v>
      </c>
      <c r="J556" s="12">
        <v>5.069942899999999</v>
      </c>
      <c r="K556" s="12">
        <v>8.148649299999999</v>
      </c>
      <c r="L556" s="12">
        <v>34.5563339</v>
      </c>
      <c r="M556" s="12">
        <v>9.496253799999998</v>
      </c>
      <c r="N556" s="12">
        <v>54.96885459999999</v>
      </c>
      <c r="O556" s="12">
        <v>7.7396747999999995</v>
      </c>
      <c r="P556" s="12">
        <v>36.920340599999996</v>
      </c>
      <c r="Q556" s="12">
        <v>39.871661499999995</v>
      </c>
      <c r="R556" s="12">
        <v>45.02339929999999</v>
      </c>
      <c r="S556" s="12">
        <v>6.652204899999999</v>
      </c>
      <c r="T556" s="12">
        <v>0</v>
      </c>
      <c r="U556" s="12">
        <v>0</v>
      </c>
      <c r="V556" s="12">
        <v>0</v>
      </c>
      <c r="W556" s="12">
        <v>0</v>
      </c>
      <c r="X556" s="12">
        <v>0</v>
      </c>
      <c r="Y556" s="12">
        <v>0</v>
      </c>
    </row>
    <row r="557" spans="1:25" ht="11.25">
      <c r="A557" s="16"/>
      <c r="B557" s="17"/>
      <c r="C557" s="18"/>
      <c r="D557" s="18"/>
      <c r="E557" s="17"/>
      <c r="F557" s="17"/>
      <c r="G557" s="18"/>
      <c r="H557" s="18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</row>
    <row r="558" spans="1:25" ht="12.75">
      <c r="A558" s="46" t="s">
        <v>76</v>
      </c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8"/>
    </row>
    <row r="559" spans="1:25" ht="15">
      <c r="A559" s="36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</row>
    <row r="560" spans="1:25" ht="12.75">
      <c r="A560" s="46" t="s">
        <v>47</v>
      </c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8"/>
    </row>
    <row r="561" spans="1:25" ht="11.25">
      <c r="A561" s="8"/>
      <c r="B561" s="7" t="s">
        <v>23</v>
      </c>
      <c r="C561" s="9" t="s">
        <v>24</v>
      </c>
      <c r="D561" s="10" t="s">
        <v>25</v>
      </c>
      <c r="E561" s="7" t="s">
        <v>26</v>
      </c>
      <c r="F561" s="7" t="s">
        <v>27</v>
      </c>
      <c r="G561" s="9" t="s">
        <v>28</v>
      </c>
      <c r="H561" s="10" t="s">
        <v>29</v>
      </c>
      <c r="I561" s="7" t="s">
        <v>30</v>
      </c>
      <c r="J561" s="7" t="s">
        <v>31</v>
      </c>
      <c r="K561" s="7" t="s">
        <v>32</v>
      </c>
      <c r="L561" s="7" t="s">
        <v>33</v>
      </c>
      <c r="M561" s="7" t="s">
        <v>34</v>
      </c>
      <c r="N561" s="7" t="s">
        <v>35</v>
      </c>
      <c r="O561" s="7" t="s">
        <v>36</v>
      </c>
      <c r="P561" s="7" t="s">
        <v>37</v>
      </c>
      <c r="Q561" s="7" t="s">
        <v>38</v>
      </c>
      <c r="R561" s="7" t="s">
        <v>39</v>
      </c>
      <c r="S561" s="7" t="s">
        <v>40</v>
      </c>
      <c r="T561" s="7" t="s">
        <v>41</v>
      </c>
      <c r="U561" s="7" t="s">
        <v>42</v>
      </c>
      <c r="V561" s="7" t="s">
        <v>43</v>
      </c>
      <c r="W561" s="7" t="s">
        <v>44</v>
      </c>
      <c r="X561" s="7" t="s">
        <v>45</v>
      </c>
      <c r="Y561" s="7" t="s">
        <v>64</v>
      </c>
    </row>
    <row r="562" spans="1:25" ht="11.25">
      <c r="A562" s="11">
        <f aca="true" t="shared" si="14" ref="A562:A592">A526</f>
        <v>42005</v>
      </c>
      <c r="B562" s="12">
        <v>4.931830199999999</v>
      </c>
      <c r="C562" s="12">
        <v>5.8570512</v>
      </c>
      <c r="D562" s="12">
        <v>3.824246799999999</v>
      </c>
      <c r="E562" s="12">
        <v>4.414242799999999</v>
      </c>
      <c r="F562" s="12">
        <v>1.2993320999999998</v>
      </c>
      <c r="G562" s="12">
        <v>1.4790126999999997</v>
      </c>
      <c r="H562" s="12">
        <v>3.0720018999999996</v>
      </c>
      <c r="I562" s="12">
        <v>15.791779299999998</v>
      </c>
      <c r="J562" s="12">
        <v>30.711973599999993</v>
      </c>
      <c r="K562" s="12">
        <v>31.128993499999996</v>
      </c>
      <c r="L562" s="12">
        <v>17.246655799999996</v>
      </c>
      <c r="M562" s="12">
        <v>8.018581999999999</v>
      </c>
      <c r="N562" s="12">
        <v>12.5964146</v>
      </c>
      <c r="O562" s="12">
        <v>1.1518330999999997</v>
      </c>
      <c r="P562" s="12">
        <v>0.15822619999999996</v>
      </c>
      <c r="Q562" s="12">
        <v>3.814860499999999</v>
      </c>
      <c r="R562" s="12">
        <v>0.020113499999999996</v>
      </c>
      <c r="S562" s="12">
        <v>3.6405434999999993</v>
      </c>
      <c r="T562" s="12">
        <v>2.4163018</v>
      </c>
      <c r="U562" s="12">
        <v>2.1682353</v>
      </c>
      <c r="V562" s="12">
        <v>5.3193503</v>
      </c>
      <c r="W562" s="12">
        <v>3.9100643999999996</v>
      </c>
      <c r="X562" s="12">
        <v>4.610014199999999</v>
      </c>
      <c r="Y562" s="12">
        <v>2.4685968999999996</v>
      </c>
    </row>
    <row r="563" spans="1:25" ht="11.25">
      <c r="A563" s="11">
        <f t="shared" si="14"/>
        <v>42006</v>
      </c>
      <c r="B563" s="12">
        <v>0</v>
      </c>
      <c r="C563" s="12">
        <v>0</v>
      </c>
      <c r="D563" s="12">
        <v>26.005414599999995</v>
      </c>
      <c r="E563" s="12">
        <v>0</v>
      </c>
      <c r="F563" s="12">
        <v>0</v>
      </c>
      <c r="G563" s="12">
        <v>0.0080454</v>
      </c>
      <c r="H563" s="12">
        <v>0.23465749999999996</v>
      </c>
      <c r="I563" s="12">
        <v>1.2027873</v>
      </c>
      <c r="J563" s="12">
        <v>0</v>
      </c>
      <c r="K563" s="12">
        <v>0</v>
      </c>
      <c r="L563" s="12">
        <v>0</v>
      </c>
      <c r="M563" s="12">
        <v>0</v>
      </c>
      <c r="N563" s="12">
        <v>0</v>
      </c>
      <c r="O563" s="12">
        <v>0</v>
      </c>
      <c r="P563" s="12">
        <v>0</v>
      </c>
      <c r="Q563" s="12">
        <v>0</v>
      </c>
      <c r="R563" s="12">
        <v>0</v>
      </c>
      <c r="S563" s="12">
        <v>0</v>
      </c>
      <c r="T563" s="12">
        <v>0.0040227</v>
      </c>
      <c r="U563" s="12">
        <v>0</v>
      </c>
      <c r="V563" s="12">
        <v>0</v>
      </c>
      <c r="W563" s="12">
        <v>0</v>
      </c>
      <c r="X563" s="12">
        <v>0.024136199999999997</v>
      </c>
      <c r="Y563" s="12">
        <v>66.83447869999999</v>
      </c>
    </row>
    <row r="564" spans="1:25" ht="11.25">
      <c r="A564" s="11">
        <f t="shared" si="14"/>
        <v>42007</v>
      </c>
      <c r="B564" s="12">
        <v>0</v>
      </c>
      <c r="C564" s="12">
        <v>0</v>
      </c>
      <c r="D564" s="12">
        <v>0</v>
      </c>
      <c r="E564" s="12">
        <v>0</v>
      </c>
      <c r="F564" s="12">
        <v>0</v>
      </c>
      <c r="G564" s="12">
        <v>0</v>
      </c>
      <c r="H564" s="12">
        <v>0</v>
      </c>
      <c r="I564" s="12">
        <v>0</v>
      </c>
      <c r="J564" s="12">
        <v>0</v>
      </c>
      <c r="K564" s="12">
        <v>0</v>
      </c>
      <c r="L564" s="12">
        <v>0</v>
      </c>
      <c r="M564" s="12">
        <v>0</v>
      </c>
      <c r="N564" s="12">
        <v>0</v>
      </c>
      <c r="O564" s="12">
        <v>0</v>
      </c>
      <c r="P564" s="12">
        <v>0</v>
      </c>
      <c r="Q564" s="12">
        <v>0</v>
      </c>
      <c r="R564" s="12">
        <v>0</v>
      </c>
      <c r="S564" s="12">
        <v>0</v>
      </c>
      <c r="T564" s="12">
        <v>0.025477099999999996</v>
      </c>
      <c r="U564" s="12">
        <v>0</v>
      </c>
      <c r="V564" s="12">
        <v>0</v>
      </c>
      <c r="W564" s="12">
        <v>0</v>
      </c>
      <c r="X564" s="12">
        <v>1.6694204999999995</v>
      </c>
      <c r="Y564" s="12">
        <v>0</v>
      </c>
    </row>
    <row r="565" spans="1:25" ht="11.25">
      <c r="A565" s="11">
        <f t="shared" si="14"/>
        <v>42008</v>
      </c>
      <c r="B565" s="12">
        <v>3.1537968</v>
      </c>
      <c r="C565" s="12">
        <v>4.312334399999999</v>
      </c>
      <c r="D565" s="12">
        <v>2.427029</v>
      </c>
      <c r="E565" s="12">
        <v>0.9654479999999999</v>
      </c>
      <c r="F565" s="12">
        <v>0.24270289999999994</v>
      </c>
      <c r="G565" s="12">
        <v>5.763188199999999</v>
      </c>
      <c r="H565" s="12">
        <v>0</v>
      </c>
      <c r="I565" s="12">
        <v>0</v>
      </c>
      <c r="J565" s="12">
        <v>0</v>
      </c>
      <c r="K565" s="12">
        <v>0</v>
      </c>
      <c r="L565" s="12">
        <v>0</v>
      </c>
      <c r="M565" s="12">
        <v>0</v>
      </c>
      <c r="N565" s="12">
        <v>0</v>
      </c>
      <c r="O565" s="12">
        <v>0</v>
      </c>
      <c r="P565" s="12">
        <v>0</v>
      </c>
      <c r="Q565" s="12">
        <v>0</v>
      </c>
      <c r="R565" s="12">
        <v>0</v>
      </c>
      <c r="S565" s="12">
        <v>0</v>
      </c>
      <c r="T565" s="12">
        <v>0.23733929999999998</v>
      </c>
      <c r="U565" s="12">
        <v>0.0040227</v>
      </c>
      <c r="V565" s="12">
        <v>0</v>
      </c>
      <c r="W565" s="12">
        <v>0.0911812</v>
      </c>
      <c r="X565" s="12">
        <v>6.1721626999999994</v>
      </c>
      <c r="Y565" s="12">
        <v>3.0585928999999994</v>
      </c>
    </row>
    <row r="566" spans="1:25" ht="11.25">
      <c r="A566" s="11">
        <f t="shared" si="14"/>
        <v>42009</v>
      </c>
      <c r="B566" s="12">
        <v>68.7425794</v>
      </c>
      <c r="C566" s="12">
        <v>3.7102703</v>
      </c>
      <c r="D566" s="12">
        <v>0.13409</v>
      </c>
      <c r="E566" s="12">
        <v>0.0335225</v>
      </c>
      <c r="F566" s="12">
        <v>2.6147549999999997</v>
      </c>
      <c r="G566" s="12">
        <v>0</v>
      </c>
      <c r="H566" s="12">
        <v>0</v>
      </c>
      <c r="I566" s="12">
        <v>0.0415679</v>
      </c>
      <c r="J566" s="12">
        <v>0.7146996999999999</v>
      </c>
      <c r="K566" s="12">
        <v>0</v>
      </c>
      <c r="L566" s="12">
        <v>1.5098533999999997</v>
      </c>
      <c r="M566" s="12">
        <v>0</v>
      </c>
      <c r="N566" s="12">
        <v>0</v>
      </c>
      <c r="O566" s="12">
        <v>0</v>
      </c>
      <c r="P566" s="12">
        <v>0</v>
      </c>
      <c r="Q566" s="12">
        <v>0</v>
      </c>
      <c r="R566" s="12">
        <v>0</v>
      </c>
      <c r="S566" s="12">
        <v>0</v>
      </c>
      <c r="T566" s="12">
        <v>9.264278099999999</v>
      </c>
      <c r="U566" s="12">
        <v>0.24940739999999997</v>
      </c>
      <c r="V566" s="12">
        <v>0.34863399999999994</v>
      </c>
      <c r="W566" s="12">
        <v>1.3194455999999999</v>
      </c>
      <c r="X566" s="12">
        <v>72.4407816</v>
      </c>
      <c r="Y566" s="12">
        <v>70.7096797</v>
      </c>
    </row>
    <row r="567" spans="1:25" ht="11.25">
      <c r="A567" s="11">
        <f t="shared" si="14"/>
        <v>42010</v>
      </c>
      <c r="B567" s="12">
        <v>68.49585379999999</v>
      </c>
      <c r="C567" s="12">
        <v>70.60508949999999</v>
      </c>
      <c r="D567" s="12">
        <v>2.5048011999999997</v>
      </c>
      <c r="E567" s="12">
        <v>0.6771544999999999</v>
      </c>
      <c r="F567" s="12">
        <v>0</v>
      </c>
      <c r="G567" s="12">
        <v>0</v>
      </c>
      <c r="H567" s="12">
        <v>2.1467809</v>
      </c>
      <c r="I567" s="12">
        <v>0</v>
      </c>
      <c r="J567" s="12">
        <v>0</v>
      </c>
      <c r="K567" s="12">
        <v>0</v>
      </c>
      <c r="L567" s="12">
        <v>0</v>
      </c>
      <c r="M567" s="12">
        <v>0</v>
      </c>
      <c r="N567" s="12">
        <v>0</v>
      </c>
      <c r="O567" s="12">
        <v>0</v>
      </c>
      <c r="P567" s="12">
        <v>0</v>
      </c>
      <c r="Q567" s="12">
        <v>0</v>
      </c>
      <c r="R567" s="12">
        <v>0</v>
      </c>
      <c r="S567" s="12">
        <v>0</v>
      </c>
      <c r="T567" s="12">
        <v>9.4882084</v>
      </c>
      <c r="U567" s="12">
        <v>30.583247199999995</v>
      </c>
      <c r="V567" s="12">
        <v>66.49254919999998</v>
      </c>
      <c r="W567" s="12">
        <v>0</v>
      </c>
      <c r="X567" s="12">
        <v>6.8372491</v>
      </c>
      <c r="Y567" s="12">
        <v>4.1487446</v>
      </c>
    </row>
    <row r="568" spans="1:25" ht="11.25">
      <c r="A568" s="11">
        <f t="shared" si="14"/>
        <v>42011</v>
      </c>
      <c r="B568" s="12">
        <v>1.20681</v>
      </c>
      <c r="C568" s="12">
        <v>3.2369326</v>
      </c>
      <c r="D568" s="12">
        <v>1.9148051999999995</v>
      </c>
      <c r="E568" s="12">
        <v>11.763715699999999</v>
      </c>
      <c r="F568" s="12">
        <v>8.5670101</v>
      </c>
      <c r="G568" s="12">
        <v>16.751863699999998</v>
      </c>
      <c r="H568" s="12">
        <v>1.4575582999999999</v>
      </c>
      <c r="I568" s="12">
        <v>0.2507483</v>
      </c>
      <c r="J568" s="12">
        <v>1.8665327999999999</v>
      </c>
      <c r="K568" s="12">
        <v>2.6603456</v>
      </c>
      <c r="L568" s="12">
        <v>0.026817999999999998</v>
      </c>
      <c r="M568" s="12">
        <v>0</v>
      </c>
      <c r="N568" s="12">
        <v>0.09386299999999999</v>
      </c>
      <c r="O568" s="12">
        <v>0.0107272</v>
      </c>
      <c r="P568" s="12">
        <v>0.08849939999999999</v>
      </c>
      <c r="Q568" s="12">
        <v>3.7075884999999995</v>
      </c>
      <c r="R568" s="12">
        <v>8.6541686</v>
      </c>
      <c r="S568" s="12">
        <v>6.9673164</v>
      </c>
      <c r="T568" s="12">
        <v>6.783613099999999</v>
      </c>
      <c r="U568" s="12">
        <v>5.166487699999999</v>
      </c>
      <c r="V568" s="12">
        <v>0.6731317999999998</v>
      </c>
      <c r="W568" s="12">
        <v>0.47467859999999995</v>
      </c>
      <c r="X568" s="12">
        <v>0.17431699999999997</v>
      </c>
      <c r="Y568" s="12">
        <v>0.19308959999999997</v>
      </c>
    </row>
    <row r="569" spans="1:25" ht="11.25">
      <c r="A569" s="11">
        <f t="shared" si="14"/>
        <v>42012</v>
      </c>
      <c r="B569" s="12">
        <v>4.2949027</v>
      </c>
      <c r="C569" s="12">
        <v>1.0137203999999997</v>
      </c>
      <c r="D569" s="12">
        <v>3.6016573999999992</v>
      </c>
      <c r="E569" s="12">
        <v>0.15822619999999996</v>
      </c>
      <c r="F569" s="12">
        <v>0.25879369999999996</v>
      </c>
      <c r="G569" s="12">
        <v>0</v>
      </c>
      <c r="H569" s="12">
        <v>0</v>
      </c>
      <c r="I569" s="12">
        <v>0</v>
      </c>
      <c r="J569" s="12">
        <v>0</v>
      </c>
      <c r="K569" s="12">
        <v>0</v>
      </c>
      <c r="L569" s="12">
        <v>0</v>
      </c>
      <c r="M569" s="12">
        <v>0</v>
      </c>
      <c r="N569" s="12">
        <v>0</v>
      </c>
      <c r="O569" s="12">
        <v>0</v>
      </c>
      <c r="P569" s="12">
        <v>0</v>
      </c>
      <c r="Q569" s="12">
        <v>0</v>
      </c>
      <c r="R569" s="12">
        <v>0</v>
      </c>
      <c r="S569" s="12">
        <v>0</v>
      </c>
      <c r="T569" s="12">
        <v>0</v>
      </c>
      <c r="U569" s="12">
        <v>0</v>
      </c>
      <c r="V569" s="12">
        <v>0</v>
      </c>
      <c r="W569" s="12">
        <v>0</v>
      </c>
      <c r="X569" s="12">
        <v>8.1955808</v>
      </c>
      <c r="Y569" s="12">
        <v>10.398679499999998</v>
      </c>
    </row>
    <row r="570" spans="1:25" ht="11.25">
      <c r="A570" s="11">
        <f t="shared" si="14"/>
        <v>42013</v>
      </c>
      <c r="B570" s="12">
        <v>1.1102651999999997</v>
      </c>
      <c r="C570" s="12">
        <v>0.13409</v>
      </c>
      <c r="D570" s="12">
        <v>0.1488399</v>
      </c>
      <c r="E570" s="12">
        <v>0</v>
      </c>
      <c r="F570" s="12">
        <v>0</v>
      </c>
      <c r="G570" s="12">
        <v>0</v>
      </c>
      <c r="H570" s="12">
        <v>0</v>
      </c>
      <c r="I570" s="12">
        <v>0</v>
      </c>
      <c r="J570" s="12">
        <v>0</v>
      </c>
      <c r="K570" s="12">
        <v>0</v>
      </c>
      <c r="L570" s="12">
        <v>0</v>
      </c>
      <c r="M570" s="12">
        <v>0</v>
      </c>
      <c r="N570" s="12">
        <v>0</v>
      </c>
      <c r="O570" s="12">
        <v>0</v>
      </c>
      <c r="P570" s="12">
        <v>0</v>
      </c>
      <c r="Q570" s="12">
        <v>0</v>
      </c>
      <c r="R570" s="12">
        <v>0</v>
      </c>
      <c r="S570" s="12">
        <v>0</v>
      </c>
      <c r="T570" s="12">
        <v>0.15822619999999996</v>
      </c>
      <c r="U570" s="12">
        <v>0.0040227</v>
      </c>
      <c r="V570" s="12">
        <v>0.45858779999999993</v>
      </c>
      <c r="W570" s="12">
        <v>0.9171755999999999</v>
      </c>
      <c r="X570" s="12">
        <v>2.5369827999999996</v>
      </c>
      <c r="Y570" s="12">
        <v>2.7904128999999993</v>
      </c>
    </row>
    <row r="571" spans="1:25" ht="11.25">
      <c r="A571" s="11">
        <f t="shared" si="14"/>
        <v>42014</v>
      </c>
      <c r="B571" s="12">
        <v>1.4521947</v>
      </c>
      <c r="C571" s="12">
        <v>19.496685999999997</v>
      </c>
      <c r="D571" s="12">
        <v>12.4261203</v>
      </c>
      <c r="E571" s="12">
        <v>4.374015799999999</v>
      </c>
      <c r="F571" s="12">
        <v>5.737711099999999</v>
      </c>
      <c r="G571" s="12">
        <v>4.3471978</v>
      </c>
      <c r="H571" s="12">
        <v>1.1920601</v>
      </c>
      <c r="I571" s="12">
        <v>0.40361089999999994</v>
      </c>
      <c r="J571" s="12">
        <v>3.6016573999999992</v>
      </c>
      <c r="K571" s="12">
        <v>7.8134242999999985</v>
      </c>
      <c r="L571" s="12">
        <v>17.1460883</v>
      </c>
      <c r="M571" s="12">
        <v>8.1312176</v>
      </c>
      <c r="N571" s="12">
        <v>10.4415883</v>
      </c>
      <c r="O571" s="12">
        <v>9.7952745</v>
      </c>
      <c r="P571" s="12">
        <v>10.1278177</v>
      </c>
      <c r="Q571" s="12">
        <v>11.1898105</v>
      </c>
      <c r="R571" s="12">
        <v>7.975673199999998</v>
      </c>
      <c r="S571" s="12">
        <v>5.2335327</v>
      </c>
      <c r="T571" s="12">
        <v>15.767643099999999</v>
      </c>
      <c r="U571" s="12">
        <v>99.2882814</v>
      </c>
      <c r="V571" s="12">
        <v>72.2329421</v>
      </c>
      <c r="W571" s="12">
        <v>26.0510052</v>
      </c>
      <c r="X571" s="12">
        <v>106.2676659</v>
      </c>
      <c r="Y571" s="12">
        <v>48.244241099999996</v>
      </c>
    </row>
    <row r="572" spans="1:25" ht="11.25">
      <c r="A572" s="11">
        <f t="shared" si="14"/>
        <v>42015</v>
      </c>
      <c r="B572" s="12">
        <v>3.7236792999999997</v>
      </c>
      <c r="C572" s="12">
        <v>3.4595219999999998</v>
      </c>
      <c r="D572" s="12">
        <v>47.164816599999995</v>
      </c>
      <c r="E572" s="12">
        <v>45.8802344</v>
      </c>
      <c r="F572" s="12">
        <v>15.117306599999997</v>
      </c>
      <c r="G572" s="12">
        <v>2.4967558</v>
      </c>
      <c r="H572" s="12">
        <v>3.9382232999999998</v>
      </c>
      <c r="I572" s="12">
        <v>3.1202742999999997</v>
      </c>
      <c r="J572" s="12">
        <v>0.9788569999999999</v>
      </c>
      <c r="K572" s="12">
        <v>3.9918592999999993</v>
      </c>
      <c r="L572" s="12">
        <v>13.187751499999997</v>
      </c>
      <c r="M572" s="12">
        <v>6.935134799999999</v>
      </c>
      <c r="N572" s="12">
        <v>11.116060999999998</v>
      </c>
      <c r="O572" s="12">
        <v>5.2831459999999995</v>
      </c>
      <c r="P572" s="12">
        <v>6.2713893</v>
      </c>
      <c r="Q572" s="12">
        <v>3.0505474999999995</v>
      </c>
      <c r="R572" s="12">
        <v>2.1990759999999994</v>
      </c>
      <c r="S572" s="12">
        <v>1.5366714</v>
      </c>
      <c r="T572" s="12">
        <v>3.3160456999999997</v>
      </c>
      <c r="U572" s="12">
        <v>0.9936069</v>
      </c>
      <c r="V572" s="12">
        <v>69.11132689999998</v>
      </c>
      <c r="W572" s="12">
        <v>2.0301225999999994</v>
      </c>
      <c r="X572" s="12">
        <v>72.7907565</v>
      </c>
      <c r="Y572" s="12">
        <v>70.745884</v>
      </c>
    </row>
    <row r="573" spans="1:25" ht="11.25">
      <c r="A573" s="11">
        <f t="shared" si="14"/>
        <v>42016</v>
      </c>
      <c r="B573" s="12">
        <v>85.9168266</v>
      </c>
      <c r="C573" s="12">
        <v>73.13134509999999</v>
      </c>
      <c r="D573" s="12">
        <v>19.468527099999996</v>
      </c>
      <c r="E573" s="12">
        <v>30.899699599999995</v>
      </c>
      <c r="F573" s="12">
        <v>128.350948</v>
      </c>
      <c r="G573" s="12">
        <v>6.048799899999999</v>
      </c>
      <c r="H573" s="12">
        <v>5.4440539999999995</v>
      </c>
      <c r="I573" s="12">
        <v>0.6637455</v>
      </c>
      <c r="J573" s="12">
        <v>0.3365658999999999</v>
      </c>
      <c r="K573" s="12">
        <v>0.8125853999999999</v>
      </c>
      <c r="L573" s="12">
        <v>0.16358979999999998</v>
      </c>
      <c r="M573" s="12">
        <v>0</v>
      </c>
      <c r="N573" s="12">
        <v>4.568446299999999</v>
      </c>
      <c r="O573" s="12">
        <v>3.6982021999999994</v>
      </c>
      <c r="P573" s="12">
        <v>1.0378566</v>
      </c>
      <c r="Q573" s="12">
        <v>2.3774157</v>
      </c>
      <c r="R573" s="12">
        <v>0.0040227</v>
      </c>
      <c r="S573" s="12">
        <v>30.929199399999995</v>
      </c>
      <c r="T573" s="12">
        <v>0.3741111</v>
      </c>
      <c r="U573" s="12">
        <v>0</v>
      </c>
      <c r="V573" s="12">
        <v>0</v>
      </c>
      <c r="W573" s="12">
        <v>67.4499518</v>
      </c>
      <c r="X573" s="12">
        <v>72.67678</v>
      </c>
      <c r="Y573" s="12">
        <v>3.9905183999999996</v>
      </c>
    </row>
    <row r="574" spans="1:25" ht="11.25">
      <c r="A574" s="11">
        <f t="shared" si="14"/>
        <v>42017</v>
      </c>
      <c r="B574" s="12">
        <v>0</v>
      </c>
      <c r="C574" s="12">
        <v>0</v>
      </c>
      <c r="D574" s="12">
        <v>0</v>
      </c>
      <c r="E574" s="12">
        <v>0</v>
      </c>
      <c r="F574" s="12">
        <v>0</v>
      </c>
      <c r="G574" s="12">
        <v>0</v>
      </c>
      <c r="H574" s="12">
        <v>0.0321816</v>
      </c>
      <c r="I574" s="12">
        <v>0.0898403</v>
      </c>
      <c r="J574" s="12">
        <v>0</v>
      </c>
      <c r="K574" s="12">
        <v>0</v>
      </c>
      <c r="L574" s="12">
        <v>0</v>
      </c>
      <c r="M574" s="12">
        <v>0</v>
      </c>
      <c r="N574" s="12">
        <v>0</v>
      </c>
      <c r="O574" s="12">
        <v>0</v>
      </c>
      <c r="P574" s="12">
        <v>0</v>
      </c>
      <c r="Q574" s="12">
        <v>0</v>
      </c>
      <c r="R574" s="12">
        <v>0</v>
      </c>
      <c r="S574" s="12">
        <v>0.3017025</v>
      </c>
      <c r="T574" s="12">
        <v>97.56656579999999</v>
      </c>
      <c r="U574" s="12">
        <v>69.72948179999999</v>
      </c>
      <c r="V574" s="12">
        <v>6.6830456</v>
      </c>
      <c r="W574" s="12">
        <v>70.52999909999998</v>
      </c>
      <c r="X574" s="12">
        <v>70.64397559999999</v>
      </c>
      <c r="Y574" s="12">
        <v>1.6050573</v>
      </c>
    </row>
    <row r="575" spans="1:25" ht="11.25">
      <c r="A575" s="11">
        <f t="shared" si="14"/>
        <v>42018</v>
      </c>
      <c r="B575" s="12">
        <v>1.9027370999999995</v>
      </c>
      <c r="C575" s="12">
        <v>1.3931950999999998</v>
      </c>
      <c r="D575" s="12">
        <v>0</v>
      </c>
      <c r="E575" s="12">
        <v>0</v>
      </c>
      <c r="F575" s="12">
        <v>0</v>
      </c>
      <c r="G575" s="12">
        <v>0</v>
      </c>
      <c r="H575" s="12">
        <v>0</v>
      </c>
      <c r="I575" s="12">
        <v>0</v>
      </c>
      <c r="J575" s="12">
        <v>0</v>
      </c>
      <c r="K575" s="12">
        <v>0</v>
      </c>
      <c r="L575" s="12">
        <v>0</v>
      </c>
      <c r="M575" s="12">
        <v>0</v>
      </c>
      <c r="N575" s="12">
        <v>0</v>
      </c>
      <c r="O575" s="12">
        <v>0</v>
      </c>
      <c r="P575" s="12">
        <v>0</v>
      </c>
      <c r="Q575" s="12">
        <v>0</v>
      </c>
      <c r="R575" s="12">
        <v>0</v>
      </c>
      <c r="S575" s="12">
        <v>0</v>
      </c>
      <c r="T575" s="12">
        <v>0.1407945</v>
      </c>
      <c r="U575" s="12">
        <v>0.6168139999999999</v>
      </c>
      <c r="V575" s="12">
        <v>3.2516825</v>
      </c>
      <c r="W575" s="12">
        <v>1.0391975</v>
      </c>
      <c r="X575" s="12">
        <v>5.913368999999999</v>
      </c>
      <c r="Y575" s="12">
        <v>5.440031299999999</v>
      </c>
    </row>
    <row r="576" spans="1:25" ht="11.25">
      <c r="A576" s="11">
        <f t="shared" si="14"/>
        <v>42019</v>
      </c>
      <c r="B576" s="12">
        <v>4.795058399999999</v>
      </c>
      <c r="C576" s="12">
        <v>18.618396499999996</v>
      </c>
      <c r="D576" s="12">
        <v>11.4472633</v>
      </c>
      <c r="E576" s="12">
        <v>2.7367768999999997</v>
      </c>
      <c r="F576" s="12">
        <v>0</v>
      </c>
      <c r="G576" s="12">
        <v>0</v>
      </c>
      <c r="H576" s="12">
        <v>0</v>
      </c>
      <c r="I576" s="12">
        <v>0</v>
      </c>
      <c r="J576" s="12">
        <v>0</v>
      </c>
      <c r="K576" s="12">
        <v>0</v>
      </c>
      <c r="L576" s="12">
        <v>0</v>
      </c>
      <c r="M576" s="12">
        <v>0</v>
      </c>
      <c r="N576" s="12">
        <v>0</v>
      </c>
      <c r="O576" s="12">
        <v>0</v>
      </c>
      <c r="P576" s="12">
        <v>1.6653977999999998</v>
      </c>
      <c r="Q576" s="12">
        <v>0.15822619999999996</v>
      </c>
      <c r="R576" s="12">
        <v>4.795058399999999</v>
      </c>
      <c r="S576" s="12">
        <v>1.8759191</v>
      </c>
      <c r="T576" s="12">
        <v>3.1806147999999994</v>
      </c>
      <c r="U576" s="12">
        <v>3.7290428999999996</v>
      </c>
      <c r="V576" s="12">
        <v>2.2218712999999997</v>
      </c>
      <c r="W576" s="12">
        <v>1.3851496999999997</v>
      </c>
      <c r="X576" s="12">
        <v>14.611787299999998</v>
      </c>
      <c r="Y576" s="12">
        <v>8.381965899999999</v>
      </c>
    </row>
    <row r="577" spans="1:25" ht="11.25">
      <c r="A577" s="11">
        <f t="shared" si="14"/>
        <v>42020</v>
      </c>
      <c r="B577" s="12">
        <v>2.2553938</v>
      </c>
      <c r="C577" s="12">
        <v>0.5350191</v>
      </c>
      <c r="D577" s="12">
        <v>0</v>
      </c>
      <c r="E577" s="12">
        <v>0</v>
      </c>
      <c r="F577" s="12">
        <v>0</v>
      </c>
      <c r="G577" s="12">
        <v>0</v>
      </c>
      <c r="H577" s="12">
        <v>0</v>
      </c>
      <c r="I577" s="12">
        <v>0.16493069999999999</v>
      </c>
      <c r="J577" s="12">
        <v>0</v>
      </c>
      <c r="K577" s="12">
        <v>0</v>
      </c>
      <c r="L577" s="12">
        <v>0.08715849999999999</v>
      </c>
      <c r="M577" s="12">
        <v>0</v>
      </c>
      <c r="N577" s="12">
        <v>0</v>
      </c>
      <c r="O577" s="12">
        <v>0</v>
      </c>
      <c r="P577" s="12">
        <v>0</v>
      </c>
      <c r="Q577" s="12">
        <v>0</v>
      </c>
      <c r="R577" s="12">
        <v>0</v>
      </c>
      <c r="S577" s="12">
        <v>0</v>
      </c>
      <c r="T577" s="12">
        <v>2.7609131</v>
      </c>
      <c r="U577" s="12">
        <v>3.419295</v>
      </c>
      <c r="V577" s="12">
        <v>4.050858899999999</v>
      </c>
      <c r="W577" s="12">
        <v>1.5246032999999997</v>
      </c>
      <c r="X577" s="12">
        <v>7.983718599999999</v>
      </c>
      <c r="Y577" s="12">
        <v>7.5036764</v>
      </c>
    </row>
    <row r="578" spans="1:25" ht="11.25">
      <c r="A578" s="11">
        <f t="shared" si="14"/>
        <v>42021</v>
      </c>
      <c r="B578" s="12">
        <v>7.7302884999999995</v>
      </c>
      <c r="C578" s="12">
        <v>7.5412216</v>
      </c>
      <c r="D578" s="12">
        <v>3.0304339999999996</v>
      </c>
      <c r="E578" s="12">
        <v>0.8273352999999999</v>
      </c>
      <c r="F578" s="12">
        <v>0.8447669999999998</v>
      </c>
      <c r="G578" s="12">
        <v>0</v>
      </c>
      <c r="H578" s="12">
        <v>0</v>
      </c>
      <c r="I578" s="12">
        <v>0.0053636</v>
      </c>
      <c r="J578" s="12">
        <v>0</v>
      </c>
      <c r="K578" s="12">
        <v>0.0080454</v>
      </c>
      <c r="L578" s="12">
        <v>0</v>
      </c>
      <c r="M578" s="12">
        <v>0</v>
      </c>
      <c r="N578" s="12">
        <v>0</v>
      </c>
      <c r="O578" s="12">
        <v>0</v>
      </c>
      <c r="P578" s="12">
        <v>0</v>
      </c>
      <c r="Q578" s="12">
        <v>0</v>
      </c>
      <c r="R578" s="12">
        <v>0</v>
      </c>
      <c r="S578" s="12">
        <v>0.32717959999999996</v>
      </c>
      <c r="T578" s="12">
        <v>0.0147499</v>
      </c>
      <c r="U578" s="12">
        <v>0.7857674</v>
      </c>
      <c r="V578" s="12">
        <v>0.0013409</v>
      </c>
      <c r="W578" s="12">
        <v>0.19308959999999997</v>
      </c>
      <c r="X578" s="12">
        <v>3.5600894999999997</v>
      </c>
      <c r="Y578" s="12">
        <v>0.7495630999999999</v>
      </c>
    </row>
    <row r="579" spans="1:25" ht="11.25">
      <c r="A579" s="11">
        <f t="shared" si="14"/>
        <v>42022</v>
      </c>
      <c r="B579" s="12">
        <v>0</v>
      </c>
      <c r="C579" s="12">
        <v>0</v>
      </c>
      <c r="D579" s="12">
        <v>0</v>
      </c>
      <c r="E579" s="12">
        <v>0</v>
      </c>
      <c r="F579" s="12">
        <v>0</v>
      </c>
      <c r="G579" s="12">
        <v>0</v>
      </c>
      <c r="H579" s="12">
        <v>0</v>
      </c>
      <c r="I579" s="12">
        <v>0.0107272</v>
      </c>
      <c r="J579" s="12">
        <v>30.099182299999995</v>
      </c>
      <c r="K579" s="12">
        <v>30.538997499999994</v>
      </c>
      <c r="L579" s="12">
        <v>1.3328546</v>
      </c>
      <c r="M579" s="12">
        <v>0</v>
      </c>
      <c r="N579" s="12">
        <v>0</v>
      </c>
      <c r="O579" s="12">
        <v>0</v>
      </c>
      <c r="P579" s="12">
        <v>0</v>
      </c>
      <c r="Q579" s="12">
        <v>0</v>
      </c>
      <c r="R579" s="12">
        <v>0</v>
      </c>
      <c r="S579" s="12">
        <v>0.1676125</v>
      </c>
      <c r="T579" s="12">
        <v>95.51901149999999</v>
      </c>
      <c r="U579" s="12">
        <v>3.3080003</v>
      </c>
      <c r="V579" s="12">
        <v>0</v>
      </c>
      <c r="W579" s="12">
        <v>0.0107272</v>
      </c>
      <c r="X579" s="12">
        <v>0.3647248</v>
      </c>
      <c r="Y579" s="12">
        <v>0</v>
      </c>
    </row>
    <row r="580" spans="1:25" ht="11.25">
      <c r="A580" s="11">
        <f t="shared" si="14"/>
        <v>42023</v>
      </c>
      <c r="B580" s="12">
        <v>0.12470369999999999</v>
      </c>
      <c r="C580" s="12">
        <v>0</v>
      </c>
      <c r="D580" s="12">
        <v>0.7482222</v>
      </c>
      <c r="E580" s="12">
        <v>0.0227953</v>
      </c>
      <c r="F580" s="12">
        <v>0</v>
      </c>
      <c r="G580" s="12">
        <v>0</v>
      </c>
      <c r="H580" s="12">
        <v>0</v>
      </c>
      <c r="I580" s="12">
        <v>0</v>
      </c>
      <c r="J580" s="12">
        <v>0</v>
      </c>
      <c r="K580" s="12">
        <v>0.0496133</v>
      </c>
      <c r="L580" s="12">
        <v>0.0415679</v>
      </c>
      <c r="M580" s="12">
        <v>0</v>
      </c>
      <c r="N580" s="12">
        <v>0</v>
      </c>
      <c r="O580" s="12">
        <v>0</v>
      </c>
      <c r="P580" s="12">
        <v>0</v>
      </c>
      <c r="Q580" s="12">
        <v>0</v>
      </c>
      <c r="R580" s="12">
        <v>0</v>
      </c>
      <c r="S580" s="12">
        <v>0.40763359999999993</v>
      </c>
      <c r="T580" s="12">
        <v>2.6201185999999996</v>
      </c>
      <c r="U580" s="12">
        <v>2.8105263999999996</v>
      </c>
      <c r="V580" s="12">
        <v>3.8416784999999996</v>
      </c>
      <c r="W580" s="12">
        <v>3.3817497999999993</v>
      </c>
      <c r="X580" s="12">
        <v>3.5198624999999995</v>
      </c>
      <c r="Y580" s="12">
        <v>1.7807151999999997</v>
      </c>
    </row>
    <row r="581" spans="1:25" ht="11.25">
      <c r="A581" s="11">
        <f t="shared" si="14"/>
        <v>42024</v>
      </c>
      <c r="B581" s="12">
        <v>5.043124899999999</v>
      </c>
      <c r="C581" s="12">
        <v>2.6643683</v>
      </c>
      <c r="D581" s="12">
        <v>5.962982299999999</v>
      </c>
      <c r="E581" s="12">
        <v>5.033738599999999</v>
      </c>
      <c r="F581" s="12">
        <v>1.7954651</v>
      </c>
      <c r="G581" s="12">
        <v>0</v>
      </c>
      <c r="H581" s="12">
        <v>0</v>
      </c>
      <c r="I581" s="12">
        <v>0</v>
      </c>
      <c r="J581" s="12">
        <v>0.2856116999999999</v>
      </c>
      <c r="K581" s="12">
        <v>0.3191341999999999</v>
      </c>
      <c r="L581" s="12">
        <v>0</v>
      </c>
      <c r="M581" s="12">
        <v>0</v>
      </c>
      <c r="N581" s="12">
        <v>0</v>
      </c>
      <c r="O581" s="12">
        <v>0</v>
      </c>
      <c r="P581" s="12">
        <v>0</v>
      </c>
      <c r="Q581" s="12">
        <v>0</v>
      </c>
      <c r="R581" s="12">
        <v>0.17029429999999998</v>
      </c>
      <c r="S581" s="12">
        <v>1.9067597999999997</v>
      </c>
      <c r="T581" s="12">
        <v>33.3280695</v>
      </c>
      <c r="U581" s="12">
        <v>4.913057599999999</v>
      </c>
      <c r="V581" s="12">
        <v>5.7645291</v>
      </c>
      <c r="W581" s="12">
        <v>74.50710849999999</v>
      </c>
      <c r="X581" s="12">
        <v>74.19065609999998</v>
      </c>
      <c r="Y581" s="12">
        <v>4.552355499999999</v>
      </c>
    </row>
    <row r="582" spans="1:25" ht="11.25">
      <c r="A582" s="11">
        <f t="shared" si="14"/>
        <v>42025</v>
      </c>
      <c r="B582" s="12">
        <v>4.2600393</v>
      </c>
      <c r="C582" s="12">
        <v>0</v>
      </c>
      <c r="D582" s="12">
        <v>0</v>
      </c>
      <c r="E582" s="12">
        <v>0</v>
      </c>
      <c r="F582" s="12">
        <v>0</v>
      </c>
      <c r="G582" s="12">
        <v>0</v>
      </c>
      <c r="H582" s="12">
        <v>0</v>
      </c>
      <c r="I582" s="12">
        <v>0</v>
      </c>
      <c r="J582" s="12">
        <v>0.05765869999999999</v>
      </c>
      <c r="K582" s="12">
        <v>0.04827239999999999</v>
      </c>
      <c r="L582" s="12">
        <v>0</v>
      </c>
      <c r="M582" s="12">
        <v>0</v>
      </c>
      <c r="N582" s="12">
        <v>0</v>
      </c>
      <c r="O582" s="12">
        <v>0</v>
      </c>
      <c r="P582" s="12">
        <v>0</v>
      </c>
      <c r="Q582" s="12">
        <v>0</v>
      </c>
      <c r="R582" s="12">
        <v>0</v>
      </c>
      <c r="S582" s="12">
        <v>0.12202189999999999</v>
      </c>
      <c r="T582" s="12">
        <v>9.8971829</v>
      </c>
      <c r="U582" s="12">
        <v>3.0264112999999995</v>
      </c>
      <c r="V582" s="12">
        <v>3.5198624999999995</v>
      </c>
      <c r="W582" s="12">
        <v>3.604339199999999</v>
      </c>
      <c r="X582" s="12">
        <v>4.4477652999999995</v>
      </c>
      <c r="Y582" s="12">
        <v>3.8041332999999993</v>
      </c>
    </row>
    <row r="583" spans="1:25" ht="11.25">
      <c r="A583" s="11">
        <f t="shared" si="14"/>
        <v>42026</v>
      </c>
      <c r="B583" s="12">
        <v>4.929148399999999</v>
      </c>
      <c r="C583" s="12">
        <v>2.4712786999999996</v>
      </c>
      <c r="D583" s="12">
        <v>0</v>
      </c>
      <c r="E583" s="12">
        <v>2.1038721</v>
      </c>
      <c r="F583" s="12">
        <v>0.49211029999999994</v>
      </c>
      <c r="G583" s="12">
        <v>0</v>
      </c>
      <c r="H583" s="12">
        <v>15.661711999999998</v>
      </c>
      <c r="I583" s="12">
        <v>11.988986899999999</v>
      </c>
      <c r="J583" s="12">
        <v>0.22795299999999996</v>
      </c>
      <c r="K583" s="12">
        <v>1.0606518999999999</v>
      </c>
      <c r="L583" s="12">
        <v>1.0606518999999999</v>
      </c>
      <c r="M583" s="12">
        <v>0</v>
      </c>
      <c r="N583" s="12">
        <v>13.762997599999998</v>
      </c>
      <c r="O583" s="12">
        <v>5.033738599999999</v>
      </c>
      <c r="P583" s="12">
        <v>13.772383899999998</v>
      </c>
      <c r="Q583" s="12">
        <v>0.0053636</v>
      </c>
      <c r="R583" s="12">
        <v>12.3563935</v>
      </c>
      <c r="S583" s="12">
        <v>3.6861340999999994</v>
      </c>
      <c r="T583" s="12">
        <v>21.907624199999997</v>
      </c>
      <c r="U583" s="12">
        <v>7.097383699999999</v>
      </c>
      <c r="V583" s="12">
        <v>14.7552636</v>
      </c>
      <c r="W583" s="12">
        <v>13.797861</v>
      </c>
      <c r="X583" s="12">
        <v>80.7610661</v>
      </c>
      <c r="Y583" s="12">
        <v>47.52015509999999</v>
      </c>
    </row>
    <row r="584" spans="1:25" ht="11.25">
      <c r="A584" s="11">
        <f t="shared" si="14"/>
        <v>42027</v>
      </c>
      <c r="B584" s="12">
        <v>4.910375799999999</v>
      </c>
      <c r="C584" s="12">
        <v>30.162204599999995</v>
      </c>
      <c r="D584" s="12">
        <v>14.460265599999998</v>
      </c>
      <c r="E584" s="12">
        <v>3.7920651999999997</v>
      </c>
      <c r="F584" s="12">
        <v>0</v>
      </c>
      <c r="G584" s="12">
        <v>0</v>
      </c>
      <c r="H584" s="12">
        <v>0</v>
      </c>
      <c r="I584" s="12">
        <v>0</v>
      </c>
      <c r="J584" s="12">
        <v>0.08045399999999998</v>
      </c>
      <c r="K584" s="12">
        <v>0.16895339999999998</v>
      </c>
      <c r="L584" s="12">
        <v>0.08179489999999999</v>
      </c>
      <c r="M584" s="12">
        <v>0</v>
      </c>
      <c r="N584" s="12">
        <v>0</v>
      </c>
      <c r="O584" s="12">
        <v>0</v>
      </c>
      <c r="P584" s="12">
        <v>0</v>
      </c>
      <c r="Q584" s="12">
        <v>0</v>
      </c>
      <c r="R584" s="12">
        <v>0</v>
      </c>
      <c r="S584" s="12">
        <v>1.6707614</v>
      </c>
      <c r="T584" s="12">
        <v>98.81628459999999</v>
      </c>
      <c r="U584" s="12">
        <v>72.6727573</v>
      </c>
      <c r="V584" s="12">
        <v>7.4272450999999995</v>
      </c>
      <c r="W584" s="12">
        <v>8.3055346</v>
      </c>
      <c r="X584" s="12">
        <v>4.8688079</v>
      </c>
      <c r="Y584" s="12">
        <v>3.2127963999999998</v>
      </c>
    </row>
    <row r="585" spans="1:25" ht="11.25">
      <c r="A585" s="11">
        <f t="shared" si="14"/>
        <v>42028</v>
      </c>
      <c r="B585" s="12">
        <v>4.465196999999999</v>
      </c>
      <c r="C585" s="12">
        <v>3.3978406</v>
      </c>
      <c r="D585" s="12">
        <v>0.6878816999999999</v>
      </c>
      <c r="E585" s="12">
        <v>0.21990759999999995</v>
      </c>
      <c r="F585" s="12">
        <v>0</v>
      </c>
      <c r="G585" s="12">
        <v>0</v>
      </c>
      <c r="H585" s="12">
        <v>0</v>
      </c>
      <c r="I585" s="12">
        <v>0.07777219999999999</v>
      </c>
      <c r="J585" s="12">
        <v>0.25208919999999996</v>
      </c>
      <c r="K585" s="12">
        <v>1.4682854999999997</v>
      </c>
      <c r="L585" s="12">
        <v>0.053635999999999996</v>
      </c>
      <c r="M585" s="12">
        <v>0</v>
      </c>
      <c r="N585" s="12">
        <v>0</v>
      </c>
      <c r="O585" s="12">
        <v>0</v>
      </c>
      <c r="P585" s="12">
        <v>0</v>
      </c>
      <c r="Q585" s="12">
        <v>0</v>
      </c>
      <c r="R585" s="12">
        <v>0</v>
      </c>
      <c r="S585" s="12">
        <v>0</v>
      </c>
      <c r="T585" s="12">
        <v>38.195536499999996</v>
      </c>
      <c r="U585" s="12">
        <v>7.6887206</v>
      </c>
      <c r="V585" s="12">
        <v>3.7974287999999996</v>
      </c>
      <c r="W585" s="12">
        <v>6.169480899999999</v>
      </c>
      <c r="X585" s="12">
        <v>87.17861349999998</v>
      </c>
      <c r="Y585" s="12">
        <v>87.35695319999999</v>
      </c>
    </row>
    <row r="586" spans="1:25" ht="11.25">
      <c r="A586" s="11">
        <f t="shared" si="14"/>
        <v>42029</v>
      </c>
      <c r="B586" s="12">
        <v>6.0273455</v>
      </c>
      <c r="C586" s="12">
        <v>71.751559</v>
      </c>
      <c r="D586" s="12">
        <v>5.256328</v>
      </c>
      <c r="E586" s="12">
        <v>8.056127199999999</v>
      </c>
      <c r="F586" s="12">
        <v>1.7471926999999998</v>
      </c>
      <c r="G586" s="12">
        <v>0.18504419999999996</v>
      </c>
      <c r="H586" s="12">
        <v>0</v>
      </c>
      <c r="I586" s="12">
        <v>1.5742166</v>
      </c>
      <c r="J586" s="12">
        <v>1.1357423</v>
      </c>
      <c r="K586" s="12">
        <v>1.1451285999999996</v>
      </c>
      <c r="L586" s="12">
        <v>0</v>
      </c>
      <c r="M586" s="12">
        <v>0</v>
      </c>
      <c r="N586" s="12">
        <v>0</v>
      </c>
      <c r="O586" s="12">
        <v>0</v>
      </c>
      <c r="P586" s="12">
        <v>0</v>
      </c>
      <c r="Q586" s="12">
        <v>0</v>
      </c>
      <c r="R586" s="12">
        <v>0</v>
      </c>
      <c r="S586" s="12">
        <v>1.1424467999999997</v>
      </c>
      <c r="T586" s="12">
        <v>0</v>
      </c>
      <c r="U586" s="12">
        <v>0</v>
      </c>
      <c r="V586" s="12">
        <v>2.3680293999999997</v>
      </c>
      <c r="W586" s="12">
        <v>2.5115057</v>
      </c>
      <c r="X586" s="12">
        <v>4.931830199999999</v>
      </c>
      <c r="Y586" s="12">
        <v>4.3284252</v>
      </c>
    </row>
    <row r="587" spans="1:25" ht="11.25">
      <c r="A587" s="11">
        <f t="shared" si="14"/>
        <v>42030</v>
      </c>
      <c r="B587" s="12">
        <v>4.2077442</v>
      </c>
      <c r="C587" s="12">
        <v>1.5085124999999997</v>
      </c>
      <c r="D587" s="12">
        <v>1.9067597999999997</v>
      </c>
      <c r="E587" s="12">
        <v>2.0247589999999995</v>
      </c>
      <c r="F587" s="12">
        <v>0</v>
      </c>
      <c r="G587" s="12">
        <v>0</v>
      </c>
      <c r="H587" s="12">
        <v>0</v>
      </c>
      <c r="I587" s="12">
        <v>0.0214544</v>
      </c>
      <c r="J587" s="12">
        <v>0</v>
      </c>
      <c r="K587" s="12">
        <v>0</v>
      </c>
      <c r="L587" s="12">
        <v>0.0040227</v>
      </c>
      <c r="M587" s="12">
        <v>0</v>
      </c>
      <c r="N587" s="12">
        <v>0</v>
      </c>
      <c r="O587" s="12">
        <v>0</v>
      </c>
      <c r="P587" s="12">
        <v>0</v>
      </c>
      <c r="Q587" s="12">
        <v>0</v>
      </c>
      <c r="R587" s="12">
        <v>0</v>
      </c>
      <c r="S587" s="12">
        <v>0</v>
      </c>
      <c r="T587" s="12">
        <v>1.126356</v>
      </c>
      <c r="U587" s="12">
        <v>0.2574528</v>
      </c>
      <c r="V587" s="12">
        <v>4.6274459</v>
      </c>
      <c r="W587" s="12">
        <v>4.6784001</v>
      </c>
      <c r="X587" s="12">
        <v>3.3616362999999994</v>
      </c>
      <c r="Y587" s="12">
        <v>4.8165128</v>
      </c>
    </row>
    <row r="588" spans="1:25" ht="11.25">
      <c r="A588" s="11">
        <f t="shared" si="14"/>
        <v>42031</v>
      </c>
      <c r="B588" s="12">
        <v>4.934511999999999</v>
      </c>
      <c r="C588" s="12">
        <v>1.6868521999999997</v>
      </c>
      <c r="D588" s="12">
        <v>0</v>
      </c>
      <c r="E588" s="12">
        <v>0</v>
      </c>
      <c r="F588" s="12">
        <v>0</v>
      </c>
      <c r="G588" s="12">
        <v>0</v>
      </c>
      <c r="H588" s="12">
        <v>0</v>
      </c>
      <c r="I588" s="12">
        <v>0</v>
      </c>
      <c r="J588" s="12">
        <v>0.0026818</v>
      </c>
      <c r="K588" s="12">
        <v>1.2510596999999999</v>
      </c>
      <c r="L588" s="12">
        <v>0</v>
      </c>
      <c r="M588" s="12">
        <v>0.04022699999999999</v>
      </c>
      <c r="N588" s="12">
        <v>0</v>
      </c>
      <c r="O588" s="12">
        <v>0</v>
      </c>
      <c r="P588" s="12">
        <v>0</v>
      </c>
      <c r="Q588" s="12">
        <v>0</v>
      </c>
      <c r="R588" s="12">
        <v>0.11129469999999998</v>
      </c>
      <c r="S588" s="12">
        <v>1.2564232999999996</v>
      </c>
      <c r="T588" s="12">
        <v>94.08156669999998</v>
      </c>
      <c r="U588" s="12">
        <v>67.65645039999998</v>
      </c>
      <c r="V588" s="12">
        <v>71.5759011</v>
      </c>
      <c r="W588" s="12">
        <v>70.3717729</v>
      </c>
      <c r="X588" s="12">
        <v>70.1183428</v>
      </c>
      <c r="Y588" s="12">
        <v>68.99064589999999</v>
      </c>
    </row>
    <row r="589" spans="1:25" ht="11.25">
      <c r="A589" s="11">
        <f t="shared" si="14"/>
        <v>42032</v>
      </c>
      <c r="B589" s="12">
        <v>6.905634999999999</v>
      </c>
      <c r="C589" s="12">
        <v>6.099754099999999</v>
      </c>
      <c r="D589" s="12">
        <v>4.1769035</v>
      </c>
      <c r="E589" s="12">
        <v>0.04022699999999999</v>
      </c>
      <c r="F589" s="12">
        <v>0.0616814</v>
      </c>
      <c r="G589" s="12">
        <v>10.007136699999998</v>
      </c>
      <c r="H589" s="12">
        <v>0.8166080999999998</v>
      </c>
      <c r="I589" s="12">
        <v>92.7822346</v>
      </c>
      <c r="J589" s="12">
        <v>92.58914499999999</v>
      </c>
      <c r="K589" s="12">
        <v>93.2381406</v>
      </c>
      <c r="L589" s="12">
        <v>93.38429869999999</v>
      </c>
      <c r="M589" s="12">
        <v>94.20492949999998</v>
      </c>
      <c r="N589" s="12">
        <v>47.6113363</v>
      </c>
      <c r="O589" s="12">
        <v>54.105315</v>
      </c>
      <c r="P589" s="12">
        <v>52.8220737</v>
      </c>
      <c r="Q589" s="12">
        <v>41.68724009999999</v>
      </c>
      <c r="R589" s="12">
        <v>36.4027532</v>
      </c>
      <c r="S589" s="12">
        <v>96.79688919999998</v>
      </c>
      <c r="T589" s="12">
        <v>71.6161281</v>
      </c>
      <c r="U589" s="12">
        <v>70.0405706</v>
      </c>
      <c r="V589" s="12">
        <v>9.225392</v>
      </c>
      <c r="W589" s="12">
        <v>5.879846499999999</v>
      </c>
      <c r="X589" s="12">
        <v>10.228385199999998</v>
      </c>
      <c r="Y589" s="12">
        <v>71.32649369999999</v>
      </c>
    </row>
    <row r="590" spans="1:25" ht="11.25">
      <c r="A590" s="11">
        <f t="shared" si="14"/>
        <v>42033</v>
      </c>
      <c r="B590" s="12">
        <v>71.9151488</v>
      </c>
      <c r="C590" s="12">
        <v>6.9619528</v>
      </c>
      <c r="D590" s="12">
        <v>0</v>
      </c>
      <c r="E590" s="12">
        <v>0.29633889999999996</v>
      </c>
      <c r="F590" s="12">
        <v>0.5672007</v>
      </c>
      <c r="G590" s="12">
        <v>10.126476799999997</v>
      </c>
      <c r="H590" s="12">
        <v>10.091613399999998</v>
      </c>
      <c r="I590" s="12">
        <v>30.363339599999993</v>
      </c>
      <c r="J590" s="12">
        <v>29.399232499999997</v>
      </c>
      <c r="K590" s="12">
        <v>0.0724086</v>
      </c>
      <c r="L590" s="12">
        <v>0</v>
      </c>
      <c r="M590" s="12">
        <v>0</v>
      </c>
      <c r="N590" s="12">
        <v>0</v>
      </c>
      <c r="O590" s="12">
        <v>0</v>
      </c>
      <c r="P590" s="12">
        <v>0</v>
      </c>
      <c r="Q590" s="12">
        <v>0</v>
      </c>
      <c r="R590" s="12">
        <v>47.59256369999999</v>
      </c>
      <c r="S590" s="12">
        <v>29.232960899999995</v>
      </c>
      <c r="T590" s="12">
        <v>31.520536299999996</v>
      </c>
      <c r="U590" s="12">
        <v>3.2248645</v>
      </c>
      <c r="V590" s="12">
        <v>7.944832499999999</v>
      </c>
      <c r="W590" s="12">
        <v>8.018581999999999</v>
      </c>
      <c r="X590" s="12">
        <v>8.4007385</v>
      </c>
      <c r="Y590" s="12">
        <v>9.194551299999999</v>
      </c>
    </row>
    <row r="591" spans="1:25" ht="11.25">
      <c r="A591" s="11">
        <f t="shared" si="14"/>
        <v>42034</v>
      </c>
      <c r="B591" s="12">
        <v>7.732970299999999</v>
      </c>
      <c r="C591" s="12">
        <v>9.320595899999999</v>
      </c>
      <c r="D591" s="12">
        <v>8.099035999999998</v>
      </c>
      <c r="E591" s="12">
        <v>5.859733</v>
      </c>
      <c r="F591" s="12">
        <v>3.2852049999999995</v>
      </c>
      <c r="G591" s="12">
        <v>35.37026019999999</v>
      </c>
      <c r="H591" s="12">
        <v>41.181720799999994</v>
      </c>
      <c r="I591" s="12">
        <v>1.0324929999999999</v>
      </c>
      <c r="J591" s="12">
        <v>34.91435419999999</v>
      </c>
      <c r="K591" s="12">
        <v>31.029766899999995</v>
      </c>
      <c r="L591" s="12">
        <v>29.522595299999992</v>
      </c>
      <c r="M591" s="12">
        <v>0.1354309</v>
      </c>
      <c r="N591" s="12">
        <v>0</v>
      </c>
      <c r="O591" s="12">
        <v>0</v>
      </c>
      <c r="P591" s="12">
        <v>0.27890719999999997</v>
      </c>
      <c r="Q591" s="12">
        <v>0</v>
      </c>
      <c r="R591" s="12">
        <v>35.8905294</v>
      </c>
      <c r="S591" s="12">
        <v>28.534352</v>
      </c>
      <c r="T591" s="12">
        <v>95.83948659999999</v>
      </c>
      <c r="U591" s="12">
        <v>6.402797499999999</v>
      </c>
      <c r="V591" s="12">
        <v>5.104806299999999</v>
      </c>
      <c r="W591" s="12">
        <v>4.5201739</v>
      </c>
      <c r="X591" s="12">
        <v>4.955966399999999</v>
      </c>
      <c r="Y591" s="12">
        <v>6.8426127</v>
      </c>
    </row>
    <row r="592" spans="1:25" ht="11.25">
      <c r="A592" s="11">
        <f t="shared" si="14"/>
        <v>42035</v>
      </c>
      <c r="B592" s="12">
        <v>9.0926429</v>
      </c>
      <c r="C592" s="12">
        <v>7.287791499999999</v>
      </c>
      <c r="D592" s="12">
        <v>6.620023299999999</v>
      </c>
      <c r="E592" s="12">
        <v>12.057372799999998</v>
      </c>
      <c r="F592" s="12">
        <v>1.6493069999999999</v>
      </c>
      <c r="G592" s="12">
        <v>2.2124849999999996</v>
      </c>
      <c r="H592" s="12">
        <v>0</v>
      </c>
      <c r="I592" s="12">
        <v>0</v>
      </c>
      <c r="J592" s="12">
        <v>0</v>
      </c>
      <c r="K592" s="12">
        <v>0.05631779999999999</v>
      </c>
      <c r="L592" s="12">
        <v>0</v>
      </c>
      <c r="M592" s="12">
        <v>0.0160908</v>
      </c>
      <c r="N592" s="12">
        <v>0</v>
      </c>
      <c r="O592" s="12">
        <v>0</v>
      </c>
      <c r="P592" s="12">
        <v>0</v>
      </c>
      <c r="Q592" s="12">
        <v>0</v>
      </c>
      <c r="R592" s="12">
        <v>0</v>
      </c>
      <c r="S592" s="12">
        <v>0</v>
      </c>
      <c r="T592" s="12">
        <v>95.136855</v>
      </c>
      <c r="U592" s="12">
        <v>2.9124347999999998</v>
      </c>
      <c r="V592" s="12">
        <v>68.63262559999998</v>
      </c>
      <c r="W592" s="12">
        <v>70.0633659</v>
      </c>
      <c r="X592" s="12">
        <v>10.9859937</v>
      </c>
      <c r="Y592" s="12">
        <v>7.278405199999999</v>
      </c>
    </row>
    <row r="593" spans="1:25" ht="12.7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</row>
    <row r="594" spans="1:25" ht="12.75">
      <c r="A594" s="46" t="s">
        <v>71</v>
      </c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8"/>
    </row>
    <row r="595" spans="1:25" ht="15">
      <c r="A595" s="36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</row>
    <row r="596" spans="1:25" ht="12.75">
      <c r="A596" s="46" t="s">
        <v>72</v>
      </c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8"/>
    </row>
    <row r="597" spans="1:25" ht="11.25">
      <c r="A597" s="8"/>
      <c r="B597" s="7" t="s">
        <v>23</v>
      </c>
      <c r="C597" s="9" t="s">
        <v>24</v>
      </c>
      <c r="D597" s="10" t="s">
        <v>25</v>
      </c>
      <c r="E597" s="7" t="s">
        <v>26</v>
      </c>
      <c r="F597" s="7" t="s">
        <v>27</v>
      </c>
      <c r="G597" s="9" t="s">
        <v>28</v>
      </c>
      <c r="H597" s="10" t="s">
        <v>29</v>
      </c>
      <c r="I597" s="7" t="s">
        <v>30</v>
      </c>
      <c r="J597" s="7" t="s">
        <v>31</v>
      </c>
      <c r="K597" s="7" t="s">
        <v>32</v>
      </c>
      <c r="L597" s="7" t="s">
        <v>33</v>
      </c>
      <c r="M597" s="7" t="s">
        <v>34</v>
      </c>
      <c r="N597" s="7" t="s">
        <v>35</v>
      </c>
      <c r="O597" s="7" t="s">
        <v>36</v>
      </c>
      <c r="P597" s="7" t="s">
        <v>37</v>
      </c>
      <c r="Q597" s="7" t="s">
        <v>38</v>
      </c>
      <c r="R597" s="7" t="s">
        <v>39</v>
      </c>
      <c r="S597" s="7" t="s">
        <v>40</v>
      </c>
      <c r="T597" s="7" t="s">
        <v>41</v>
      </c>
      <c r="U597" s="7" t="s">
        <v>42</v>
      </c>
      <c r="V597" s="7" t="s">
        <v>43</v>
      </c>
      <c r="W597" s="7" t="s">
        <v>44</v>
      </c>
      <c r="X597" s="7" t="s">
        <v>45</v>
      </c>
      <c r="Y597" s="7" t="s">
        <v>64</v>
      </c>
    </row>
    <row r="598" spans="1:25" ht="11.25">
      <c r="A598" s="11">
        <f aca="true" t="shared" si="15" ref="A598:A628">A562</f>
        <v>42005</v>
      </c>
      <c r="B598" s="12">
        <v>84.7569481</v>
      </c>
      <c r="C598" s="12">
        <v>84.32383739999999</v>
      </c>
      <c r="D598" s="12">
        <v>84.2970194</v>
      </c>
      <c r="E598" s="12">
        <v>85.33085329999999</v>
      </c>
      <c r="F598" s="12">
        <v>87.47361149999999</v>
      </c>
      <c r="G598" s="12">
        <v>113.6855247</v>
      </c>
      <c r="H598" s="12">
        <v>113.94700019999998</v>
      </c>
      <c r="I598" s="12">
        <v>113.42539009999999</v>
      </c>
      <c r="J598" s="12">
        <v>113.40929929999999</v>
      </c>
      <c r="K598" s="12">
        <v>113.46293529999998</v>
      </c>
      <c r="L598" s="12">
        <v>114.03415869999998</v>
      </c>
      <c r="M598" s="12">
        <v>121.78992429999998</v>
      </c>
      <c r="N598" s="12">
        <v>122.5032831</v>
      </c>
      <c r="O598" s="12">
        <v>125.14619699999997</v>
      </c>
      <c r="P598" s="12">
        <v>127.14950159999998</v>
      </c>
      <c r="Q598" s="12">
        <v>128.3549707</v>
      </c>
      <c r="R598" s="12">
        <v>125.50153549999999</v>
      </c>
      <c r="S598" s="12">
        <v>114.6911997</v>
      </c>
      <c r="T598" s="12">
        <v>114.10790819999998</v>
      </c>
      <c r="U598" s="12">
        <v>86.09114359999998</v>
      </c>
      <c r="V598" s="12">
        <v>85.79078199999998</v>
      </c>
      <c r="W598" s="12">
        <v>85.78541839999998</v>
      </c>
      <c r="X598" s="12">
        <v>85.52260199999999</v>
      </c>
      <c r="Y598" s="12">
        <v>85.09485489999999</v>
      </c>
    </row>
    <row r="599" spans="1:25" ht="11.25">
      <c r="A599" s="11">
        <f t="shared" si="15"/>
        <v>42006</v>
      </c>
      <c r="B599" s="12">
        <v>86.04957569999999</v>
      </c>
      <c r="C599" s="12">
        <v>83.91352199999997</v>
      </c>
      <c r="D599" s="12">
        <v>108.83414849999998</v>
      </c>
      <c r="E599" s="12">
        <v>105.70582879999999</v>
      </c>
      <c r="F599" s="12">
        <v>114.71131319999998</v>
      </c>
      <c r="G599" s="12">
        <v>127.58261229999998</v>
      </c>
      <c r="H599" s="12">
        <v>124.3322707</v>
      </c>
      <c r="I599" s="12">
        <v>124.58704169999999</v>
      </c>
      <c r="J599" s="12">
        <v>125.29637779999997</v>
      </c>
      <c r="K599" s="12">
        <v>115.70626099999998</v>
      </c>
      <c r="L599" s="12">
        <v>124.8538808</v>
      </c>
      <c r="M599" s="12">
        <v>133.7199116</v>
      </c>
      <c r="N599" s="12">
        <v>134.6102692</v>
      </c>
      <c r="O599" s="12">
        <v>141.6379261</v>
      </c>
      <c r="P599" s="12">
        <v>144.616065</v>
      </c>
      <c r="Q599" s="12">
        <v>145.87382920000002</v>
      </c>
      <c r="R599" s="12">
        <v>138.9386944</v>
      </c>
      <c r="S599" s="12">
        <v>133.9183648</v>
      </c>
      <c r="T599" s="12">
        <v>115.13101489999998</v>
      </c>
      <c r="U599" s="12">
        <v>89.3334398</v>
      </c>
      <c r="V599" s="12">
        <v>86.98552389999999</v>
      </c>
      <c r="W599" s="12">
        <v>87.0834096</v>
      </c>
      <c r="X599" s="12">
        <v>88.46453659999999</v>
      </c>
      <c r="Y599" s="12">
        <v>86.45184569999999</v>
      </c>
    </row>
    <row r="600" spans="1:25" ht="11.25">
      <c r="A600" s="11">
        <f t="shared" si="15"/>
        <v>42007</v>
      </c>
      <c r="B600" s="12">
        <v>87.25638569999998</v>
      </c>
      <c r="C600" s="12">
        <v>86.8554566</v>
      </c>
      <c r="D600" s="12">
        <v>114.69388149999999</v>
      </c>
      <c r="E600" s="12">
        <v>115.44076279999999</v>
      </c>
      <c r="F600" s="12">
        <v>117.03643379999998</v>
      </c>
      <c r="G600" s="12">
        <v>139.69764379999998</v>
      </c>
      <c r="H600" s="12">
        <v>143.22286989999998</v>
      </c>
      <c r="I600" s="12">
        <v>140.62420569999998</v>
      </c>
      <c r="J600" s="12">
        <v>141.5775856</v>
      </c>
      <c r="K600" s="12">
        <v>138.72415039999998</v>
      </c>
      <c r="L600" s="12">
        <v>140.1133228</v>
      </c>
      <c r="M600" s="12">
        <v>148.95119469999997</v>
      </c>
      <c r="N600" s="12">
        <v>152.57564739999998</v>
      </c>
      <c r="O600" s="12">
        <v>156.8651865</v>
      </c>
      <c r="P600" s="12">
        <v>152.74325989999997</v>
      </c>
      <c r="Q600" s="12">
        <v>148.41617559999997</v>
      </c>
      <c r="R600" s="12">
        <v>148.826491</v>
      </c>
      <c r="S600" s="12">
        <v>139.1760337</v>
      </c>
      <c r="T600" s="12">
        <v>126.08482699999998</v>
      </c>
      <c r="U600" s="12">
        <v>116.71327689999998</v>
      </c>
      <c r="V600" s="12">
        <v>87.71765529999999</v>
      </c>
      <c r="W600" s="12">
        <v>88.72333029999999</v>
      </c>
      <c r="X600" s="12">
        <v>89.21678149999998</v>
      </c>
      <c r="Y600" s="12">
        <v>87.3918166</v>
      </c>
    </row>
    <row r="601" spans="1:25" ht="11.25">
      <c r="A601" s="11">
        <f t="shared" si="15"/>
        <v>42008</v>
      </c>
      <c r="B601" s="12">
        <v>91.3260172</v>
      </c>
      <c r="C601" s="12">
        <v>93.69538749999998</v>
      </c>
      <c r="D601" s="12">
        <v>120.53350099999999</v>
      </c>
      <c r="E601" s="12">
        <v>120.63540939999999</v>
      </c>
      <c r="F601" s="12">
        <v>128.98251189999996</v>
      </c>
      <c r="G601" s="12">
        <v>160.2335273</v>
      </c>
      <c r="H601" s="12">
        <v>157.89902039999996</v>
      </c>
      <c r="I601" s="12">
        <v>156.8651865</v>
      </c>
      <c r="J601" s="12">
        <v>159.51078219999997</v>
      </c>
      <c r="K601" s="12">
        <v>146.07094149999998</v>
      </c>
      <c r="L601" s="12">
        <v>159.46250979999996</v>
      </c>
      <c r="M601" s="12">
        <v>169.87459829999997</v>
      </c>
      <c r="N601" s="12">
        <v>169.0486039</v>
      </c>
      <c r="O601" s="12">
        <v>169.34360189999998</v>
      </c>
      <c r="P601" s="12">
        <v>179.68059999999997</v>
      </c>
      <c r="Q601" s="12">
        <v>170.9996134</v>
      </c>
      <c r="R601" s="12">
        <v>167.02920849999998</v>
      </c>
      <c r="S601" s="12">
        <v>161.31295179999998</v>
      </c>
      <c r="T601" s="12">
        <v>128.46626539999997</v>
      </c>
      <c r="U601" s="12">
        <v>92.87207489999999</v>
      </c>
      <c r="V601" s="12">
        <v>92.61462209999999</v>
      </c>
      <c r="W601" s="12">
        <v>93.90456789999998</v>
      </c>
      <c r="X601" s="12">
        <v>92.85732499999999</v>
      </c>
      <c r="Y601" s="12">
        <v>91.7108555</v>
      </c>
    </row>
    <row r="602" spans="1:25" ht="11.25">
      <c r="A602" s="11">
        <f t="shared" si="15"/>
        <v>42009</v>
      </c>
      <c r="B602" s="12">
        <v>88.86680659999999</v>
      </c>
      <c r="C602" s="12">
        <v>90.51879539999997</v>
      </c>
      <c r="D602" s="12">
        <v>117.11286509999998</v>
      </c>
      <c r="E602" s="12">
        <v>116.7280268</v>
      </c>
      <c r="F602" s="12">
        <v>136.45668849999998</v>
      </c>
      <c r="G602" s="12">
        <v>142.9023948</v>
      </c>
      <c r="H602" s="12">
        <v>146.67300559999995</v>
      </c>
      <c r="I602" s="12">
        <v>143.35293719999996</v>
      </c>
      <c r="J602" s="12">
        <v>142.46526139999997</v>
      </c>
      <c r="K602" s="12">
        <v>137.8592699</v>
      </c>
      <c r="L602" s="12">
        <v>141.79078869999998</v>
      </c>
      <c r="M602" s="12">
        <v>141.91012879999997</v>
      </c>
      <c r="N602" s="12">
        <v>150.690342</v>
      </c>
      <c r="O602" s="12">
        <v>158.10149629999995</v>
      </c>
      <c r="P602" s="12">
        <v>153.17368879999998</v>
      </c>
      <c r="Q602" s="12">
        <v>150.23041329999998</v>
      </c>
      <c r="R602" s="12">
        <v>144.16284079999997</v>
      </c>
      <c r="S602" s="12">
        <v>144.51549749999998</v>
      </c>
      <c r="T602" s="12">
        <v>125.98157769999999</v>
      </c>
      <c r="U602" s="12">
        <v>115.45283089999998</v>
      </c>
      <c r="V602" s="12">
        <v>90.50136369999998</v>
      </c>
      <c r="W602" s="12">
        <v>115.35226339999998</v>
      </c>
      <c r="X602" s="12">
        <v>89.66061939999999</v>
      </c>
      <c r="Y602" s="12">
        <v>87.68547369999999</v>
      </c>
    </row>
    <row r="603" spans="1:25" ht="11.25">
      <c r="A603" s="11">
        <f t="shared" si="15"/>
        <v>42010</v>
      </c>
      <c r="B603" s="12">
        <v>86.44514119999998</v>
      </c>
      <c r="C603" s="12">
        <v>88.4792865</v>
      </c>
      <c r="D603" s="12">
        <v>114.56649599999999</v>
      </c>
      <c r="E603" s="12">
        <v>114.46190579999998</v>
      </c>
      <c r="F603" s="12">
        <v>114.75288109999998</v>
      </c>
      <c r="G603" s="12">
        <v>130.8664764</v>
      </c>
      <c r="H603" s="12">
        <v>132.6498734</v>
      </c>
      <c r="I603" s="12">
        <v>130.1960264</v>
      </c>
      <c r="J603" s="12">
        <v>115.55071659999999</v>
      </c>
      <c r="K603" s="12">
        <v>124.49317869999997</v>
      </c>
      <c r="L603" s="12">
        <v>124.94908469999999</v>
      </c>
      <c r="M603" s="12">
        <v>134.67463239999998</v>
      </c>
      <c r="N603" s="12">
        <v>140.3171396</v>
      </c>
      <c r="O603" s="12">
        <v>145.55067229999997</v>
      </c>
      <c r="P603" s="12">
        <v>139.24173779999998</v>
      </c>
      <c r="Q603" s="12">
        <v>134.33270289999996</v>
      </c>
      <c r="R603" s="12">
        <v>135.17076539999996</v>
      </c>
      <c r="S603" s="12">
        <v>131.25936009999998</v>
      </c>
      <c r="T603" s="12">
        <v>124.1445447</v>
      </c>
      <c r="U603" s="12">
        <v>113.96040919999999</v>
      </c>
      <c r="V603" s="12">
        <v>86.42770949999998</v>
      </c>
      <c r="W603" s="12">
        <v>86.08175729999999</v>
      </c>
      <c r="X603" s="12">
        <v>86.42770949999998</v>
      </c>
      <c r="Y603" s="12">
        <v>85.4059437</v>
      </c>
    </row>
    <row r="604" spans="1:25" ht="11.25">
      <c r="A604" s="11">
        <f t="shared" si="15"/>
        <v>42011</v>
      </c>
      <c r="B604" s="12">
        <v>81.35508479999999</v>
      </c>
      <c r="C604" s="12">
        <v>81.89680839999998</v>
      </c>
      <c r="D604" s="12">
        <v>83.64131929999999</v>
      </c>
      <c r="E604" s="12">
        <v>101.1816322</v>
      </c>
      <c r="F604" s="12">
        <v>102.47828249999999</v>
      </c>
      <c r="G604" s="12">
        <v>106.3534835</v>
      </c>
      <c r="H604" s="12">
        <v>108.1409032</v>
      </c>
      <c r="I604" s="12">
        <v>105.42289889999999</v>
      </c>
      <c r="J604" s="12">
        <v>104.6854039</v>
      </c>
      <c r="K604" s="12">
        <v>103.36998099999998</v>
      </c>
      <c r="L604" s="12">
        <v>103.97874959999999</v>
      </c>
      <c r="M604" s="12">
        <v>103.50675279999997</v>
      </c>
      <c r="N604" s="12">
        <v>110.44322849999998</v>
      </c>
      <c r="O604" s="12">
        <v>110.5826821</v>
      </c>
      <c r="P604" s="12">
        <v>110.2514798</v>
      </c>
      <c r="Q604" s="12">
        <v>110.00341329999999</v>
      </c>
      <c r="R604" s="12">
        <v>106.22475709999999</v>
      </c>
      <c r="S604" s="12">
        <v>104.7028356</v>
      </c>
      <c r="T604" s="12">
        <v>103.08436929999999</v>
      </c>
      <c r="U604" s="12">
        <v>97.35604449999998</v>
      </c>
      <c r="V604" s="12">
        <v>81.65544639999999</v>
      </c>
      <c r="W604" s="12">
        <v>81.33094859999999</v>
      </c>
      <c r="X604" s="12">
        <v>81.66483269999998</v>
      </c>
      <c r="Y604" s="12">
        <v>81.76674109999999</v>
      </c>
    </row>
    <row r="605" spans="1:25" ht="11.25">
      <c r="A605" s="11">
        <f t="shared" si="15"/>
        <v>42012</v>
      </c>
      <c r="B605" s="12">
        <v>111.8256964</v>
      </c>
      <c r="C605" s="12">
        <v>113.10759679999998</v>
      </c>
      <c r="D605" s="12">
        <v>113.60775249999999</v>
      </c>
      <c r="E605" s="12">
        <v>113.36639049999998</v>
      </c>
      <c r="F605" s="12">
        <v>118.13731269999998</v>
      </c>
      <c r="G605" s="12">
        <v>121.633039</v>
      </c>
      <c r="H605" s="12">
        <v>123.92061439999998</v>
      </c>
      <c r="I605" s="12">
        <v>123.89781909999998</v>
      </c>
      <c r="J605" s="12">
        <v>122.00849099999999</v>
      </c>
      <c r="K605" s="12">
        <v>122.13989919999999</v>
      </c>
      <c r="L605" s="12">
        <v>120.57775069999998</v>
      </c>
      <c r="M605" s="12">
        <v>121.6558343</v>
      </c>
      <c r="N605" s="12">
        <v>130.5406377</v>
      </c>
      <c r="O605" s="12">
        <v>130.6519324</v>
      </c>
      <c r="P605" s="12">
        <v>131.30360979999998</v>
      </c>
      <c r="Q605" s="12">
        <v>125.72278399999999</v>
      </c>
      <c r="R605" s="12">
        <v>123.9635232</v>
      </c>
      <c r="S605" s="12">
        <v>122.04603619999997</v>
      </c>
      <c r="T605" s="12">
        <v>119.08666989999999</v>
      </c>
      <c r="U605" s="12">
        <v>112.60475929999998</v>
      </c>
      <c r="V605" s="12">
        <v>111.48644869999998</v>
      </c>
      <c r="W605" s="12">
        <v>108.26024329999998</v>
      </c>
      <c r="X605" s="12">
        <v>111.95040009999998</v>
      </c>
      <c r="Y605" s="12">
        <v>108.90923889999999</v>
      </c>
    </row>
    <row r="606" spans="1:25" ht="11.25">
      <c r="A606" s="11">
        <f t="shared" si="15"/>
        <v>42013</v>
      </c>
      <c r="B606" s="12">
        <v>85.21419499999999</v>
      </c>
      <c r="C606" s="12">
        <v>111.9959907</v>
      </c>
      <c r="D606" s="12">
        <v>112.44116949999999</v>
      </c>
      <c r="E606" s="12">
        <v>112.1166717</v>
      </c>
      <c r="F606" s="12">
        <v>115.5480348</v>
      </c>
      <c r="G606" s="12">
        <v>116.23859829999999</v>
      </c>
      <c r="H606" s="12">
        <v>124.1834308</v>
      </c>
      <c r="I606" s="12">
        <v>124.4837924</v>
      </c>
      <c r="J606" s="12">
        <v>122.7017363</v>
      </c>
      <c r="K606" s="12">
        <v>122.0044683</v>
      </c>
      <c r="L606" s="12">
        <v>121.6343799</v>
      </c>
      <c r="M606" s="12">
        <v>124.86460799999998</v>
      </c>
      <c r="N606" s="12">
        <v>128.97446649999998</v>
      </c>
      <c r="O606" s="12">
        <v>133.52414019999998</v>
      </c>
      <c r="P606" s="12">
        <v>134.43595219999997</v>
      </c>
      <c r="Q606" s="12">
        <v>128.7223773</v>
      </c>
      <c r="R606" s="12">
        <v>127.53836259999999</v>
      </c>
      <c r="S606" s="12">
        <v>127.20313759999999</v>
      </c>
      <c r="T606" s="12">
        <v>113.5018214</v>
      </c>
      <c r="U606" s="12">
        <v>111.55215279999997</v>
      </c>
      <c r="V606" s="12">
        <v>83.92290829999999</v>
      </c>
      <c r="W606" s="12">
        <v>84.1723157</v>
      </c>
      <c r="X606" s="12">
        <v>85.73580509999998</v>
      </c>
      <c r="Y606" s="12">
        <v>83.52600189999998</v>
      </c>
    </row>
    <row r="607" spans="1:25" ht="11.25">
      <c r="A607" s="11">
        <f t="shared" si="15"/>
        <v>42014</v>
      </c>
      <c r="B607" s="12">
        <v>83.2403902</v>
      </c>
      <c r="C607" s="12">
        <v>102.69416739999998</v>
      </c>
      <c r="D607" s="12">
        <v>111.73719699999998</v>
      </c>
      <c r="E607" s="12">
        <v>111.63394769999998</v>
      </c>
      <c r="F607" s="12">
        <v>114.5074964</v>
      </c>
      <c r="G607" s="12">
        <v>117.63983879999999</v>
      </c>
      <c r="H607" s="12">
        <v>117.09543339999999</v>
      </c>
      <c r="I607" s="12">
        <v>116.5698006</v>
      </c>
      <c r="J607" s="12">
        <v>116.39816539999998</v>
      </c>
      <c r="K607" s="12">
        <v>116.36196109999997</v>
      </c>
      <c r="L607" s="12">
        <v>116.59661859999999</v>
      </c>
      <c r="M607" s="12">
        <v>116.8567532</v>
      </c>
      <c r="N607" s="12">
        <v>125.0000389</v>
      </c>
      <c r="O607" s="12">
        <v>126.20684889999998</v>
      </c>
      <c r="P607" s="12">
        <v>125.23469639999998</v>
      </c>
      <c r="Q607" s="12">
        <v>120.8124082</v>
      </c>
      <c r="R607" s="12">
        <v>117.29925019999997</v>
      </c>
      <c r="S607" s="12">
        <v>116.7508221</v>
      </c>
      <c r="T607" s="12">
        <v>113.20414159999999</v>
      </c>
      <c r="U607" s="12">
        <v>112.30171589999999</v>
      </c>
      <c r="V607" s="12">
        <v>85.3120807</v>
      </c>
      <c r="W607" s="12">
        <v>107.35647669999999</v>
      </c>
      <c r="X607" s="12">
        <v>108.7724671</v>
      </c>
      <c r="Y607" s="12">
        <v>83.37984379999999</v>
      </c>
    </row>
    <row r="608" spans="1:25" ht="11.25">
      <c r="A608" s="11">
        <f t="shared" si="15"/>
        <v>42015</v>
      </c>
      <c r="B608" s="12">
        <v>81.5374472</v>
      </c>
      <c r="C608" s="12">
        <v>84.1535431</v>
      </c>
      <c r="D608" s="12">
        <v>84.37747339999999</v>
      </c>
      <c r="E608" s="12">
        <v>84.51826789999998</v>
      </c>
      <c r="F608" s="12">
        <v>102.49437329999999</v>
      </c>
      <c r="G608" s="12">
        <v>103.3458448</v>
      </c>
      <c r="H608" s="12">
        <v>110.23136629999999</v>
      </c>
      <c r="I608" s="12">
        <v>109.08489679999998</v>
      </c>
      <c r="J608" s="12">
        <v>103.0790057</v>
      </c>
      <c r="K608" s="12">
        <v>101.13872339999999</v>
      </c>
      <c r="L608" s="12">
        <v>104.53790489999999</v>
      </c>
      <c r="M608" s="12">
        <v>103.81515979999999</v>
      </c>
      <c r="N608" s="12">
        <v>109.80361919999999</v>
      </c>
      <c r="O608" s="12">
        <v>112.126058</v>
      </c>
      <c r="P608" s="12">
        <v>110.28634319999999</v>
      </c>
      <c r="Q608" s="12">
        <v>109.3933038</v>
      </c>
      <c r="R608" s="12">
        <v>105.29283159999999</v>
      </c>
      <c r="S608" s="12">
        <v>103.46786669999999</v>
      </c>
      <c r="T608" s="12">
        <v>101.17895039999999</v>
      </c>
      <c r="U608" s="12">
        <v>83.0499824</v>
      </c>
      <c r="V608" s="12">
        <v>81.2545173</v>
      </c>
      <c r="W608" s="12">
        <v>83.4696841</v>
      </c>
      <c r="X608" s="12">
        <v>83.6842281</v>
      </c>
      <c r="Y608" s="12">
        <v>81.39263</v>
      </c>
    </row>
    <row r="609" spans="1:25" ht="11.25">
      <c r="A609" s="11">
        <f t="shared" si="15"/>
        <v>42016</v>
      </c>
      <c r="B609" s="12">
        <v>81.85389959999999</v>
      </c>
      <c r="C609" s="12">
        <v>83.9886124</v>
      </c>
      <c r="D609" s="12">
        <v>101.54501609999998</v>
      </c>
      <c r="E609" s="12">
        <v>113.81291019999998</v>
      </c>
      <c r="F609" s="12">
        <v>123.7194794</v>
      </c>
      <c r="G609" s="12">
        <v>126.12907669999997</v>
      </c>
      <c r="H609" s="12">
        <v>126.80354939999997</v>
      </c>
      <c r="I609" s="12">
        <v>114.63488189999998</v>
      </c>
      <c r="J609" s="12">
        <v>114.41765609999999</v>
      </c>
      <c r="K609" s="12">
        <v>114.72338129999999</v>
      </c>
      <c r="L609" s="12">
        <v>114.8065171</v>
      </c>
      <c r="M609" s="12">
        <v>125.64501179999998</v>
      </c>
      <c r="N609" s="12">
        <v>134.2696806</v>
      </c>
      <c r="O609" s="12">
        <v>139.00305759999998</v>
      </c>
      <c r="P609" s="12">
        <v>136.51434719999997</v>
      </c>
      <c r="Q609" s="12">
        <v>133.0601888</v>
      </c>
      <c r="R609" s="12">
        <v>127.814588</v>
      </c>
      <c r="S609" s="12">
        <v>114.90038009999998</v>
      </c>
      <c r="T609" s="12">
        <v>114.43374689999999</v>
      </c>
      <c r="U609" s="12">
        <v>87.66804199999999</v>
      </c>
      <c r="V609" s="12">
        <v>85.50651119999998</v>
      </c>
      <c r="W609" s="12">
        <v>85.74250959999999</v>
      </c>
      <c r="X609" s="12">
        <v>87.59026979999999</v>
      </c>
      <c r="Y609" s="12">
        <v>82.55921299999999</v>
      </c>
    </row>
    <row r="610" spans="1:25" ht="11.25">
      <c r="A610" s="11">
        <f t="shared" si="15"/>
        <v>42017</v>
      </c>
      <c r="B610" s="12">
        <v>82.1153751</v>
      </c>
      <c r="C610" s="12">
        <v>83.7767502</v>
      </c>
      <c r="D610" s="12">
        <v>86.08577999999999</v>
      </c>
      <c r="E610" s="12">
        <v>113.63859319999999</v>
      </c>
      <c r="F610" s="12">
        <v>117.73906539999999</v>
      </c>
      <c r="G610" s="12">
        <v>118.1587671</v>
      </c>
      <c r="H610" s="12">
        <v>115.4447855</v>
      </c>
      <c r="I610" s="12">
        <v>114.96340239999999</v>
      </c>
      <c r="J610" s="12">
        <v>114.6094048</v>
      </c>
      <c r="K610" s="12">
        <v>114.07572659999998</v>
      </c>
      <c r="L610" s="12">
        <v>113.72441079999999</v>
      </c>
      <c r="M610" s="12">
        <v>117.81013309999999</v>
      </c>
      <c r="N610" s="12">
        <v>124.1512492</v>
      </c>
      <c r="O610" s="12">
        <v>129.6569846</v>
      </c>
      <c r="P610" s="12">
        <v>125.22665099999999</v>
      </c>
      <c r="Q610" s="12">
        <v>120.79363559999999</v>
      </c>
      <c r="R610" s="12">
        <v>119.7383473</v>
      </c>
      <c r="S610" s="12">
        <v>113.82631919999999</v>
      </c>
      <c r="T610" s="12">
        <v>113.10491499999999</v>
      </c>
      <c r="U610" s="12">
        <v>87.07670509999998</v>
      </c>
      <c r="V610" s="12">
        <v>84.4472002</v>
      </c>
      <c r="W610" s="12">
        <v>84.64297159999998</v>
      </c>
      <c r="X610" s="12">
        <v>84.7381755</v>
      </c>
      <c r="Y610" s="12">
        <v>82.34735079999999</v>
      </c>
    </row>
    <row r="611" spans="1:25" ht="11.25">
      <c r="A611" s="11">
        <f t="shared" si="15"/>
        <v>42018</v>
      </c>
      <c r="B611" s="12">
        <v>83.66143279999999</v>
      </c>
      <c r="C611" s="12">
        <v>87.99790339999998</v>
      </c>
      <c r="D611" s="12">
        <v>113.98454539999997</v>
      </c>
      <c r="E611" s="12">
        <v>115.67273849999998</v>
      </c>
      <c r="F611" s="12">
        <v>123.9219553</v>
      </c>
      <c r="G611" s="12">
        <v>126.62655059999999</v>
      </c>
      <c r="H611" s="12">
        <v>127.3104096</v>
      </c>
      <c r="I611" s="12">
        <v>115.63787509999999</v>
      </c>
      <c r="J611" s="12">
        <v>115.18465089999998</v>
      </c>
      <c r="K611" s="12">
        <v>115.33349079999999</v>
      </c>
      <c r="L611" s="12">
        <v>115.5306031</v>
      </c>
      <c r="M611" s="12">
        <v>127.5839532</v>
      </c>
      <c r="N611" s="12">
        <v>135.8801015</v>
      </c>
      <c r="O611" s="12">
        <v>140.8186362</v>
      </c>
      <c r="P611" s="12">
        <v>138.7764455</v>
      </c>
      <c r="Q611" s="12">
        <v>133.71052529999997</v>
      </c>
      <c r="R611" s="12">
        <v>127.53031719999998</v>
      </c>
      <c r="S611" s="12">
        <v>124.1700218</v>
      </c>
      <c r="T611" s="12">
        <v>114.05561309999999</v>
      </c>
      <c r="U611" s="12">
        <v>88.06360749999999</v>
      </c>
      <c r="V611" s="12">
        <v>87.62647409999998</v>
      </c>
      <c r="W611" s="12">
        <v>87.49774769999998</v>
      </c>
      <c r="X611" s="12">
        <v>85.82832719999999</v>
      </c>
      <c r="Y611" s="12">
        <v>83.8411134</v>
      </c>
    </row>
    <row r="612" spans="1:25" ht="11.25">
      <c r="A612" s="11">
        <f t="shared" si="15"/>
        <v>42019</v>
      </c>
      <c r="B612" s="12">
        <v>87.19738609999997</v>
      </c>
      <c r="C612" s="12">
        <v>114.23797549999999</v>
      </c>
      <c r="D612" s="12">
        <v>116.2479846</v>
      </c>
      <c r="E612" s="12">
        <v>116.36062019999999</v>
      </c>
      <c r="F612" s="12">
        <v>130.3850933</v>
      </c>
      <c r="G612" s="12">
        <v>131.7729248</v>
      </c>
      <c r="H612" s="12">
        <v>130.4306839</v>
      </c>
      <c r="I612" s="12">
        <v>129.76559749999998</v>
      </c>
      <c r="J612" s="12">
        <v>117.03509289999998</v>
      </c>
      <c r="K612" s="12">
        <v>116.2037349</v>
      </c>
      <c r="L612" s="12">
        <v>116.13400809999999</v>
      </c>
      <c r="M612" s="12">
        <v>130.15445849999998</v>
      </c>
      <c r="N612" s="12">
        <v>135.7996475</v>
      </c>
      <c r="O612" s="12">
        <v>138.4787657</v>
      </c>
      <c r="P612" s="12">
        <v>142.12467279999998</v>
      </c>
      <c r="Q612" s="12">
        <v>133.87411509999998</v>
      </c>
      <c r="R612" s="12">
        <v>134.29783949999998</v>
      </c>
      <c r="S612" s="12">
        <v>117.13968309999998</v>
      </c>
      <c r="T612" s="12">
        <v>116.1004856</v>
      </c>
      <c r="U612" s="12">
        <v>90.19027489999999</v>
      </c>
      <c r="V612" s="12">
        <v>89.44473449999998</v>
      </c>
      <c r="W612" s="12">
        <v>89.3991439</v>
      </c>
      <c r="X612" s="12">
        <v>88.66567159999998</v>
      </c>
      <c r="Y612" s="12">
        <v>88.8627839</v>
      </c>
    </row>
    <row r="613" spans="1:25" ht="11.25">
      <c r="A613" s="11">
        <f t="shared" si="15"/>
        <v>42020</v>
      </c>
      <c r="B613" s="12">
        <v>84.70733479999998</v>
      </c>
      <c r="C613" s="12">
        <v>112.33389749999999</v>
      </c>
      <c r="D613" s="12">
        <v>114.24870269999998</v>
      </c>
      <c r="E613" s="12">
        <v>115.61776159999998</v>
      </c>
      <c r="F613" s="12">
        <v>127.47534029999998</v>
      </c>
      <c r="G613" s="12">
        <v>127.97683689999997</v>
      </c>
      <c r="H613" s="12">
        <v>127.53031719999998</v>
      </c>
      <c r="I613" s="12">
        <v>116.3539157</v>
      </c>
      <c r="J613" s="12">
        <v>115.67542029999998</v>
      </c>
      <c r="K613" s="12">
        <v>115.9167823</v>
      </c>
      <c r="L613" s="12">
        <v>116.01600889999999</v>
      </c>
      <c r="M613" s="12">
        <v>125.83944229999999</v>
      </c>
      <c r="N613" s="12">
        <v>133.1701426</v>
      </c>
      <c r="O613" s="12">
        <v>140.34663940000002</v>
      </c>
      <c r="P613" s="12">
        <v>138.5672651</v>
      </c>
      <c r="Q613" s="12">
        <v>134.21604459999998</v>
      </c>
      <c r="R613" s="12">
        <v>130.6988639</v>
      </c>
      <c r="S613" s="12">
        <v>115.934214</v>
      </c>
      <c r="T613" s="12">
        <v>115.78671499999999</v>
      </c>
      <c r="U613" s="12">
        <v>89.0585553</v>
      </c>
      <c r="V613" s="12">
        <v>88.11187989999999</v>
      </c>
      <c r="W613" s="12">
        <v>86.57923119999998</v>
      </c>
      <c r="X613" s="12">
        <v>87.69888269999998</v>
      </c>
      <c r="Y613" s="12">
        <v>86.03080309999999</v>
      </c>
    </row>
    <row r="614" spans="1:25" ht="11.25">
      <c r="A614" s="11">
        <f t="shared" si="15"/>
        <v>42021</v>
      </c>
      <c r="B614" s="12">
        <v>85.81625909999998</v>
      </c>
      <c r="C614" s="12">
        <v>87.5111567</v>
      </c>
      <c r="D614" s="12">
        <v>87.84369989999999</v>
      </c>
      <c r="E614" s="12">
        <v>88.8654657</v>
      </c>
      <c r="F614" s="12">
        <v>114.28624789999998</v>
      </c>
      <c r="G614" s="12">
        <v>115.52389859999998</v>
      </c>
      <c r="H614" s="12">
        <v>115.6499432</v>
      </c>
      <c r="I614" s="12">
        <v>115.32142269999999</v>
      </c>
      <c r="J614" s="12">
        <v>115.50646689999998</v>
      </c>
      <c r="K614" s="12">
        <v>115.344218</v>
      </c>
      <c r="L614" s="12">
        <v>89.1457138</v>
      </c>
      <c r="M614" s="12">
        <v>119.69946119999999</v>
      </c>
      <c r="N614" s="12">
        <v>132.60964639999997</v>
      </c>
      <c r="O614" s="12">
        <v>138.64101459999998</v>
      </c>
      <c r="P614" s="12">
        <v>132.85503109999996</v>
      </c>
      <c r="Q614" s="12">
        <v>127.33052309999998</v>
      </c>
      <c r="R614" s="12">
        <v>126.99932079999998</v>
      </c>
      <c r="S614" s="12">
        <v>114.5718596</v>
      </c>
      <c r="T614" s="12">
        <v>114.96474329999998</v>
      </c>
      <c r="U614" s="12">
        <v>88.2808333</v>
      </c>
      <c r="V614" s="12">
        <v>87.1343638</v>
      </c>
      <c r="W614" s="12">
        <v>87.6211105</v>
      </c>
      <c r="X614" s="12">
        <v>87.72435979999999</v>
      </c>
      <c r="Y614" s="12">
        <v>85.8967131</v>
      </c>
    </row>
    <row r="615" spans="1:25" ht="11.25">
      <c r="A615" s="11">
        <f t="shared" si="15"/>
        <v>42022</v>
      </c>
      <c r="B615" s="12">
        <v>84.09856619999998</v>
      </c>
      <c r="C615" s="12">
        <v>83.7915001</v>
      </c>
      <c r="D615" s="12">
        <v>83.61316039999998</v>
      </c>
      <c r="E615" s="12">
        <v>84.67649409999999</v>
      </c>
      <c r="F615" s="12">
        <v>110.27427509999998</v>
      </c>
      <c r="G615" s="12">
        <v>113.01909739999999</v>
      </c>
      <c r="H615" s="12">
        <v>113.42539009999999</v>
      </c>
      <c r="I615" s="12">
        <v>113.2336414</v>
      </c>
      <c r="J615" s="12">
        <v>112.52966889999999</v>
      </c>
      <c r="K615" s="12">
        <v>112.79918979999998</v>
      </c>
      <c r="L615" s="12">
        <v>112.53100979999999</v>
      </c>
      <c r="M615" s="12">
        <v>114.18970309999999</v>
      </c>
      <c r="N615" s="12">
        <v>119.40714499999997</v>
      </c>
      <c r="O615" s="12">
        <v>127.89906469999998</v>
      </c>
      <c r="P615" s="12">
        <v>124.42747460000001</v>
      </c>
      <c r="Q615" s="12">
        <v>122.06212699999998</v>
      </c>
      <c r="R615" s="12">
        <v>120.2398439</v>
      </c>
      <c r="S615" s="12">
        <v>113.43343549999999</v>
      </c>
      <c r="T615" s="12">
        <v>112.5484415</v>
      </c>
      <c r="U615" s="12">
        <v>85.1779907</v>
      </c>
      <c r="V615" s="12">
        <v>84.04224839999998</v>
      </c>
      <c r="W615" s="12">
        <v>84.1200206</v>
      </c>
      <c r="X615" s="12">
        <v>83.72445509999999</v>
      </c>
      <c r="Y615" s="12">
        <v>83.4468888</v>
      </c>
    </row>
    <row r="616" spans="1:25" ht="11.25">
      <c r="A616" s="11">
        <f t="shared" si="15"/>
        <v>42023</v>
      </c>
      <c r="B616" s="12">
        <v>85.68619179999999</v>
      </c>
      <c r="C616" s="12">
        <v>87.21347689999999</v>
      </c>
      <c r="D616" s="12">
        <v>113.94565929999999</v>
      </c>
      <c r="E616" s="12">
        <v>115.18867359999997</v>
      </c>
      <c r="F616" s="12">
        <v>126.47905159999998</v>
      </c>
      <c r="G616" s="12">
        <v>128.3227891</v>
      </c>
      <c r="H616" s="12">
        <v>126.61314159999999</v>
      </c>
      <c r="I616" s="12">
        <v>114.6911997</v>
      </c>
      <c r="J616" s="12">
        <v>114.64024549999999</v>
      </c>
      <c r="K616" s="12">
        <v>114.99424309999999</v>
      </c>
      <c r="L616" s="12">
        <v>114.901721</v>
      </c>
      <c r="M616" s="12">
        <v>127.0717294</v>
      </c>
      <c r="N616" s="12">
        <v>135.2002652</v>
      </c>
      <c r="O616" s="12">
        <v>140.5477744</v>
      </c>
      <c r="P616" s="12">
        <v>137.18345630000002</v>
      </c>
      <c r="Q616" s="12">
        <v>131.9901506</v>
      </c>
      <c r="R616" s="12">
        <v>127.81592889999999</v>
      </c>
      <c r="S616" s="12">
        <v>114.32245219999999</v>
      </c>
      <c r="T616" s="12">
        <v>113.63993409999999</v>
      </c>
      <c r="U616" s="12">
        <v>86.95200139999999</v>
      </c>
      <c r="V616" s="12">
        <v>86.42502769999999</v>
      </c>
      <c r="W616" s="12">
        <v>86.36736899999998</v>
      </c>
      <c r="X616" s="12">
        <v>84.8937199</v>
      </c>
      <c r="Y616" s="12">
        <v>81.92899</v>
      </c>
    </row>
    <row r="617" spans="1:25" ht="11.25">
      <c r="A617" s="11">
        <f t="shared" si="15"/>
        <v>42024</v>
      </c>
      <c r="B617" s="12">
        <v>82.39562319999999</v>
      </c>
      <c r="C617" s="12">
        <v>82.90918789999999</v>
      </c>
      <c r="D617" s="12">
        <v>87.41193009999998</v>
      </c>
      <c r="E617" s="12">
        <v>114.72069949999998</v>
      </c>
      <c r="F617" s="12">
        <v>114.74081299999999</v>
      </c>
      <c r="G617" s="12">
        <v>123.95413689999997</v>
      </c>
      <c r="H617" s="12">
        <v>123.26625519999997</v>
      </c>
      <c r="I617" s="12">
        <v>114.71935859999998</v>
      </c>
      <c r="J617" s="12">
        <v>113.9563865</v>
      </c>
      <c r="K617" s="12">
        <v>114.0717039</v>
      </c>
      <c r="L617" s="12">
        <v>113.95102289999997</v>
      </c>
      <c r="M617" s="12">
        <v>119.29048669999999</v>
      </c>
      <c r="N617" s="12">
        <v>127.89504199999998</v>
      </c>
      <c r="O617" s="12">
        <v>133.60593509999998</v>
      </c>
      <c r="P617" s="12">
        <v>132.4125341</v>
      </c>
      <c r="Q617" s="12">
        <v>125.77641999999997</v>
      </c>
      <c r="R617" s="12">
        <v>119.25160059999999</v>
      </c>
      <c r="S617" s="12">
        <v>114.61610929999998</v>
      </c>
      <c r="T617" s="12">
        <v>113.6506613</v>
      </c>
      <c r="U617" s="12">
        <v>87.01234189999998</v>
      </c>
      <c r="V617" s="12">
        <v>84.78912969999999</v>
      </c>
      <c r="W617" s="12">
        <v>86.29227859999999</v>
      </c>
      <c r="X617" s="12">
        <v>84.4042914</v>
      </c>
      <c r="Y617" s="12">
        <v>82.51362239999999</v>
      </c>
    </row>
    <row r="618" spans="1:25" ht="11.25">
      <c r="A618" s="11">
        <f t="shared" si="15"/>
        <v>42025</v>
      </c>
      <c r="B618" s="12">
        <v>82.33930539999999</v>
      </c>
      <c r="C618" s="12">
        <v>83.11300469999999</v>
      </c>
      <c r="D618" s="12">
        <v>108.92935239999998</v>
      </c>
      <c r="E618" s="12">
        <v>112.25344349999997</v>
      </c>
      <c r="F618" s="12">
        <v>109.29407719999999</v>
      </c>
      <c r="G618" s="12">
        <v>113.28861829999998</v>
      </c>
      <c r="H618" s="12">
        <v>113.45757169999999</v>
      </c>
      <c r="I618" s="12">
        <v>113.22827779999997</v>
      </c>
      <c r="J618" s="12">
        <v>112.4840783</v>
      </c>
      <c r="K618" s="12">
        <v>112.49078279999999</v>
      </c>
      <c r="L618" s="12">
        <v>112.43446499999999</v>
      </c>
      <c r="M618" s="12">
        <v>113.21889149999998</v>
      </c>
      <c r="N618" s="12">
        <v>119.27975949999998</v>
      </c>
      <c r="O618" s="12">
        <v>123.90318269999999</v>
      </c>
      <c r="P618" s="12">
        <v>120.98940699999997</v>
      </c>
      <c r="Q618" s="12">
        <v>119.22478259999998</v>
      </c>
      <c r="R618" s="12">
        <v>114.9486525</v>
      </c>
      <c r="S618" s="12">
        <v>111.2048597</v>
      </c>
      <c r="T618" s="12">
        <v>86.0683483</v>
      </c>
      <c r="U618" s="12">
        <v>84.5732448</v>
      </c>
      <c r="V618" s="12">
        <v>83.02584619999999</v>
      </c>
      <c r="W618" s="12">
        <v>82.93198319999999</v>
      </c>
      <c r="X618" s="12">
        <v>82.01614849999999</v>
      </c>
      <c r="Y618" s="12">
        <v>81.48515210000001</v>
      </c>
    </row>
    <row r="619" spans="1:25" ht="11.25">
      <c r="A619" s="11">
        <f t="shared" si="15"/>
        <v>42026</v>
      </c>
      <c r="B619" s="12">
        <v>82.74157539999999</v>
      </c>
      <c r="C619" s="12">
        <v>88.04081219999999</v>
      </c>
      <c r="D619" s="12">
        <v>114.23663459999999</v>
      </c>
      <c r="E619" s="12">
        <v>119.38569059999999</v>
      </c>
      <c r="F619" s="12">
        <v>119.79734689999998</v>
      </c>
      <c r="G619" s="12">
        <v>133.02130269999998</v>
      </c>
      <c r="H619" s="12">
        <v>135.4309</v>
      </c>
      <c r="I619" s="12">
        <v>132.06926369999996</v>
      </c>
      <c r="J619" s="12">
        <v>115.92348679999998</v>
      </c>
      <c r="K619" s="12">
        <v>115.28253659999999</v>
      </c>
      <c r="L619" s="12">
        <v>115.48903519999998</v>
      </c>
      <c r="M619" s="12">
        <v>125.3553774</v>
      </c>
      <c r="N619" s="12">
        <v>136.8240951</v>
      </c>
      <c r="O619" s="12">
        <v>142.18769509999998</v>
      </c>
      <c r="P619" s="12">
        <v>137.4181138</v>
      </c>
      <c r="Q619" s="12">
        <v>128.12299499999997</v>
      </c>
      <c r="R619" s="12">
        <v>130.617069</v>
      </c>
      <c r="S619" s="12">
        <v>115.32544539999998</v>
      </c>
      <c r="T619" s="12">
        <v>113.78609219999998</v>
      </c>
      <c r="U619" s="12">
        <v>87.39047569999998</v>
      </c>
      <c r="V619" s="12">
        <v>86.8661838</v>
      </c>
      <c r="W619" s="12">
        <v>86.67979869999998</v>
      </c>
      <c r="X619" s="12">
        <v>83.8250226</v>
      </c>
      <c r="Y619" s="12">
        <v>85.1900588</v>
      </c>
    </row>
    <row r="620" spans="1:25" ht="11.25">
      <c r="A620" s="11">
        <f t="shared" si="15"/>
        <v>42027</v>
      </c>
      <c r="B620" s="12">
        <v>84.0006805</v>
      </c>
      <c r="C620" s="12">
        <v>113.36370869999999</v>
      </c>
      <c r="D620" s="12">
        <v>113.0673698</v>
      </c>
      <c r="E620" s="12">
        <v>119.13360139999999</v>
      </c>
      <c r="F620" s="12">
        <v>125.065743</v>
      </c>
      <c r="G620" s="12">
        <v>127.18436499999999</v>
      </c>
      <c r="H620" s="12">
        <v>132.20469459999998</v>
      </c>
      <c r="I620" s="12">
        <v>127.44584049999999</v>
      </c>
      <c r="J620" s="12">
        <v>115.03581099999998</v>
      </c>
      <c r="K620" s="12">
        <v>114.83735779999999</v>
      </c>
      <c r="L620" s="12">
        <v>115.08944699999998</v>
      </c>
      <c r="M620" s="12">
        <v>125.75898829999997</v>
      </c>
      <c r="N620" s="12">
        <v>135.6548303</v>
      </c>
      <c r="O620" s="12">
        <v>140.97283969999998</v>
      </c>
      <c r="P620" s="12">
        <v>141.1337477</v>
      </c>
      <c r="Q620" s="12">
        <v>132.5466241</v>
      </c>
      <c r="R620" s="12">
        <v>128.54671939999997</v>
      </c>
      <c r="S620" s="12">
        <v>114.75288109999998</v>
      </c>
      <c r="T620" s="12">
        <v>112.92389349999998</v>
      </c>
      <c r="U620" s="12">
        <v>87.721678</v>
      </c>
      <c r="V620" s="12">
        <v>86.82997949999998</v>
      </c>
      <c r="W620" s="12">
        <v>86.22255179999999</v>
      </c>
      <c r="X620" s="12">
        <v>82.54044039999998</v>
      </c>
      <c r="Y620" s="12">
        <v>82.72682549999999</v>
      </c>
    </row>
    <row r="621" spans="1:25" ht="11.25">
      <c r="A621" s="11">
        <f t="shared" si="15"/>
        <v>42028</v>
      </c>
      <c r="B621" s="12">
        <v>82.5873719</v>
      </c>
      <c r="C621" s="12">
        <v>84.4042914</v>
      </c>
      <c r="D621" s="12">
        <v>83.45895689999999</v>
      </c>
      <c r="E621" s="12">
        <v>110.05034479999999</v>
      </c>
      <c r="F621" s="12">
        <v>113.98186359999998</v>
      </c>
      <c r="G621" s="12">
        <v>119.11214699999998</v>
      </c>
      <c r="H621" s="12">
        <v>119.21807809999999</v>
      </c>
      <c r="I621" s="12">
        <v>113.64127499999998</v>
      </c>
      <c r="J621" s="12">
        <v>114.46861029999998</v>
      </c>
      <c r="K621" s="12">
        <v>113.87325069999999</v>
      </c>
      <c r="L621" s="12">
        <v>113.47500339999999</v>
      </c>
      <c r="M621" s="12">
        <v>119.18857829999999</v>
      </c>
      <c r="N621" s="12">
        <v>126.73114079999999</v>
      </c>
      <c r="O621" s="12">
        <v>131.85069699999997</v>
      </c>
      <c r="P621" s="12">
        <v>127.8038608</v>
      </c>
      <c r="Q621" s="12">
        <v>121.97094579999998</v>
      </c>
      <c r="R621" s="12">
        <v>118.99280689999998</v>
      </c>
      <c r="S621" s="12">
        <v>113.53132119999998</v>
      </c>
      <c r="T621" s="12">
        <v>113.4495263</v>
      </c>
      <c r="U621" s="12">
        <v>86.9023881</v>
      </c>
      <c r="V621" s="12">
        <v>85.4528752</v>
      </c>
      <c r="W621" s="12">
        <v>85.03317349999999</v>
      </c>
      <c r="X621" s="12">
        <v>82.98696009999999</v>
      </c>
      <c r="Y621" s="12">
        <v>83.2658673</v>
      </c>
    </row>
    <row r="622" spans="1:25" ht="11.25">
      <c r="A622" s="11">
        <f t="shared" si="15"/>
        <v>42029</v>
      </c>
      <c r="B622" s="12">
        <v>84.6443125</v>
      </c>
      <c r="C622" s="12">
        <v>82.746939</v>
      </c>
      <c r="D622" s="12">
        <v>82.79789319999999</v>
      </c>
      <c r="E622" s="12">
        <v>108.80598959999999</v>
      </c>
      <c r="F622" s="12">
        <v>111.01579279999997</v>
      </c>
      <c r="G622" s="12">
        <v>111.43147179999998</v>
      </c>
      <c r="H622" s="12">
        <v>117.62911159999999</v>
      </c>
      <c r="I622" s="12">
        <v>113.44550359999998</v>
      </c>
      <c r="J622" s="12">
        <v>112.41166969999999</v>
      </c>
      <c r="K622" s="12">
        <v>111.94637739999999</v>
      </c>
      <c r="L622" s="12">
        <v>111.7090381</v>
      </c>
      <c r="M622" s="12">
        <v>108.4721055</v>
      </c>
      <c r="N622" s="12">
        <v>119.37094069999999</v>
      </c>
      <c r="O622" s="12">
        <v>123.51029899999997</v>
      </c>
      <c r="P622" s="12">
        <v>125.81798789999999</v>
      </c>
      <c r="Q622" s="12">
        <v>122.55155549999999</v>
      </c>
      <c r="R622" s="12">
        <v>118.69110439999997</v>
      </c>
      <c r="S622" s="12">
        <v>112.8648939</v>
      </c>
      <c r="T622" s="12">
        <v>111.70233359999997</v>
      </c>
      <c r="U622" s="12">
        <v>84.16024759999999</v>
      </c>
      <c r="V622" s="12">
        <v>83.8987721</v>
      </c>
      <c r="W622" s="12">
        <v>84.31579199999999</v>
      </c>
      <c r="X622" s="12">
        <v>83.52600189999998</v>
      </c>
      <c r="Y622" s="12">
        <v>83.37313929999999</v>
      </c>
    </row>
    <row r="623" spans="1:25" ht="11.25">
      <c r="A623" s="11">
        <f t="shared" si="15"/>
        <v>42030</v>
      </c>
      <c r="B623" s="12">
        <v>82.1891246</v>
      </c>
      <c r="C623" s="12">
        <v>84.6188354</v>
      </c>
      <c r="D623" s="12">
        <v>111.44890349999999</v>
      </c>
      <c r="E623" s="12">
        <v>111.93699109999999</v>
      </c>
      <c r="F623" s="12">
        <v>109.28200909999998</v>
      </c>
      <c r="G623" s="12">
        <v>122.32360249999998</v>
      </c>
      <c r="H623" s="12">
        <v>131.40283639999998</v>
      </c>
      <c r="I623" s="12">
        <v>113.77670589999998</v>
      </c>
      <c r="J623" s="12">
        <v>113.25509579999998</v>
      </c>
      <c r="K623" s="12">
        <v>113.05396079999998</v>
      </c>
      <c r="L623" s="12">
        <v>113.39589029999998</v>
      </c>
      <c r="M623" s="12">
        <v>128.6700822</v>
      </c>
      <c r="N623" s="12">
        <v>135.6762847</v>
      </c>
      <c r="O623" s="12">
        <v>142.84607699999998</v>
      </c>
      <c r="P623" s="12">
        <v>140.3962527</v>
      </c>
      <c r="Q623" s="12">
        <v>135.21233329999998</v>
      </c>
      <c r="R623" s="12">
        <v>119.48893989999999</v>
      </c>
      <c r="S623" s="12">
        <v>113.1303921</v>
      </c>
      <c r="T623" s="12">
        <v>87.68145099999998</v>
      </c>
      <c r="U623" s="12">
        <v>85.50785210000001</v>
      </c>
      <c r="V623" s="12">
        <v>84.09856619999998</v>
      </c>
      <c r="W623" s="12">
        <v>84.04627109999998</v>
      </c>
      <c r="X623" s="12">
        <v>81.84183149999998</v>
      </c>
      <c r="Y623" s="12">
        <v>81.68092349999999</v>
      </c>
    </row>
    <row r="624" spans="1:25" ht="11.25">
      <c r="A624" s="11">
        <f t="shared" si="15"/>
        <v>42031</v>
      </c>
      <c r="B624" s="12">
        <v>84.1387932</v>
      </c>
      <c r="C624" s="12">
        <v>87.51652029999998</v>
      </c>
      <c r="D624" s="12">
        <v>89.518484</v>
      </c>
      <c r="E624" s="12">
        <v>115.12431039999997</v>
      </c>
      <c r="F624" s="12">
        <v>115.54937569999998</v>
      </c>
      <c r="G624" s="12">
        <v>113.47902609999998</v>
      </c>
      <c r="H624" s="12">
        <v>115.97578189999997</v>
      </c>
      <c r="I624" s="12">
        <v>115.51451229999999</v>
      </c>
      <c r="J624" s="12">
        <v>115.95432749999999</v>
      </c>
      <c r="K624" s="12">
        <v>116.04148599999999</v>
      </c>
      <c r="L624" s="12">
        <v>116.09378109999999</v>
      </c>
      <c r="M624" s="12">
        <v>116.88223029999997</v>
      </c>
      <c r="N624" s="12">
        <v>149.91261999999998</v>
      </c>
      <c r="O624" s="12">
        <v>158.02908769999996</v>
      </c>
      <c r="P624" s="12">
        <v>152.15862749999997</v>
      </c>
      <c r="Q624" s="12">
        <v>144.59326969999998</v>
      </c>
      <c r="R624" s="12">
        <v>112.38619259999999</v>
      </c>
      <c r="S624" s="12">
        <v>116.23993919999998</v>
      </c>
      <c r="T624" s="12">
        <v>114.3211113</v>
      </c>
      <c r="U624" s="12">
        <v>88.94189699999998</v>
      </c>
      <c r="V624" s="12">
        <v>86.80450239999999</v>
      </c>
      <c r="W624" s="12">
        <v>88.13869789999998</v>
      </c>
      <c r="X624" s="12">
        <v>83.3999573</v>
      </c>
      <c r="Y624" s="12">
        <v>82.6249171</v>
      </c>
    </row>
    <row r="625" spans="1:25" ht="11.25">
      <c r="A625" s="11">
        <f t="shared" si="15"/>
        <v>42032</v>
      </c>
      <c r="B625" s="12">
        <v>87.1249775</v>
      </c>
      <c r="C625" s="12">
        <v>89.71425539999998</v>
      </c>
      <c r="D625" s="12">
        <v>115.48769429999999</v>
      </c>
      <c r="E625" s="12">
        <v>117.6961566</v>
      </c>
      <c r="F625" s="12">
        <v>112.81393969999999</v>
      </c>
      <c r="G625" s="12">
        <v>121.40910869999998</v>
      </c>
      <c r="H625" s="12">
        <v>113.2014598</v>
      </c>
      <c r="I625" s="12">
        <v>117.82890569999999</v>
      </c>
      <c r="J625" s="12">
        <v>118.20972129999998</v>
      </c>
      <c r="K625" s="12">
        <v>118.03942699999999</v>
      </c>
      <c r="L625" s="12">
        <v>117.8074513</v>
      </c>
      <c r="M625" s="12">
        <v>116.6730499</v>
      </c>
      <c r="N625" s="12">
        <v>159.08839869999997</v>
      </c>
      <c r="O625" s="12">
        <v>165.936375</v>
      </c>
      <c r="P625" s="12">
        <v>164.70945149999997</v>
      </c>
      <c r="Q625" s="12">
        <v>152.23237699999996</v>
      </c>
      <c r="R625" s="12">
        <v>146.0173055</v>
      </c>
      <c r="S625" s="12">
        <v>117.7296791</v>
      </c>
      <c r="T625" s="12">
        <v>91.57676550000001</v>
      </c>
      <c r="U625" s="12">
        <v>89.5010523</v>
      </c>
      <c r="V625" s="12">
        <v>89.18325899999999</v>
      </c>
      <c r="W625" s="12">
        <v>85.27185369999998</v>
      </c>
      <c r="X625" s="12">
        <v>85.73312329999999</v>
      </c>
      <c r="Y625" s="12">
        <v>85.27051279999998</v>
      </c>
    </row>
    <row r="626" spans="1:25" ht="11.25">
      <c r="A626" s="11">
        <f t="shared" si="15"/>
        <v>42033</v>
      </c>
      <c r="B626" s="12">
        <v>84.26483779999998</v>
      </c>
      <c r="C626" s="12">
        <v>88.5651041</v>
      </c>
      <c r="D626" s="12">
        <v>89.27578109999999</v>
      </c>
      <c r="E626" s="12">
        <v>115.9328731</v>
      </c>
      <c r="F626" s="12">
        <v>112.12873979999999</v>
      </c>
      <c r="G626" s="12">
        <v>121.79260609999997</v>
      </c>
      <c r="H626" s="12">
        <v>122.31019349999998</v>
      </c>
      <c r="I626" s="12">
        <v>118.17485789999998</v>
      </c>
      <c r="J626" s="12">
        <v>119.37094069999999</v>
      </c>
      <c r="K626" s="12">
        <v>119.21405539999998</v>
      </c>
      <c r="L626" s="12">
        <v>119.22075989999999</v>
      </c>
      <c r="M626" s="12">
        <v>117.9576321</v>
      </c>
      <c r="N626" s="12">
        <v>176.8258239</v>
      </c>
      <c r="O626" s="12">
        <v>180.7479564</v>
      </c>
      <c r="P626" s="12">
        <v>182.94300969999995</v>
      </c>
      <c r="Q626" s="12">
        <v>172.88625969999995</v>
      </c>
      <c r="R626" s="12">
        <v>167.72379469999998</v>
      </c>
      <c r="S626" s="12">
        <v>118.74608129999999</v>
      </c>
      <c r="T626" s="12">
        <v>118.87614859999998</v>
      </c>
      <c r="U626" s="12">
        <v>92.468464</v>
      </c>
      <c r="V626" s="12">
        <v>92.50332739999999</v>
      </c>
      <c r="W626" s="12">
        <v>89.58150629999999</v>
      </c>
      <c r="X626" s="12">
        <v>86.34457369999998</v>
      </c>
      <c r="Y626" s="12">
        <v>86.30836939999999</v>
      </c>
    </row>
    <row r="627" spans="1:25" ht="11.25">
      <c r="A627" s="11">
        <f t="shared" si="15"/>
        <v>42034</v>
      </c>
      <c r="B627" s="12">
        <v>84.37613249999998</v>
      </c>
      <c r="C627" s="12">
        <v>87.05659159999999</v>
      </c>
      <c r="D627" s="12">
        <v>113.63993409999999</v>
      </c>
      <c r="E627" s="12">
        <v>114.62817739999998</v>
      </c>
      <c r="F627" s="12">
        <v>111.27056379999999</v>
      </c>
      <c r="G627" s="12">
        <v>155.18235699999997</v>
      </c>
      <c r="H627" s="12">
        <v>150.72520539999996</v>
      </c>
      <c r="I627" s="12">
        <v>115.89264609999998</v>
      </c>
      <c r="J627" s="12">
        <v>116.60600489999999</v>
      </c>
      <c r="K627" s="12">
        <v>116.11657639999999</v>
      </c>
      <c r="L627" s="12">
        <v>116.31637049999999</v>
      </c>
      <c r="M627" s="12">
        <v>113.14648289999998</v>
      </c>
      <c r="N627" s="12">
        <v>148.9672855</v>
      </c>
      <c r="O627" s="12">
        <v>161.8077439</v>
      </c>
      <c r="P627" s="12">
        <v>159.6542585</v>
      </c>
      <c r="Q627" s="12">
        <v>149.91798359999999</v>
      </c>
      <c r="R627" s="12">
        <v>145.46217289999998</v>
      </c>
      <c r="S627" s="12">
        <v>115.73039719999998</v>
      </c>
      <c r="T627" s="12">
        <v>115.70089739999999</v>
      </c>
      <c r="U627" s="12">
        <v>90.38068269999998</v>
      </c>
      <c r="V627" s="12">
        <v>89.0344191</v>
      </c>
      <c r="W627" s="12">
        <v>88.53292249999998</v>
      </c>
      <c r="X627" s="12">
        <v>83.9886124</v>
      </c>
      <c r="Y627" s="12">
        <v>84.83203849999998</v>
      </c>
    </row>
    <row r="628" spans="1:25" ht="11.25">
      <c r="A628" s="11">
        <f t="shared" si="15"/>
        <v>42035</v>
      </c>
      <c r="B628" s="12">
        <v>85.3603531</v>
      </c>
      <c r="C628" s="12">
        <v>85.15921809999999</v>
      </c>
      <c r="D628" s="12">
        <v>88.18697029999998</v>
      </c>
      <c r="E628" s="12">
        <v>114.51420089999998</v>
      </c>
      <c r="F628" s="12">
        <v>116.10316739999999</v>
      </c>
      <c r="G628" s="12">
        <v>118.14938079999999</v>
      </c>
      <c r="H628" s="12">
        <v>117.13029679999998</v>
      </c>
      <c r="I628" s="12">
        <v>116.69584519999998</v>
      </c>
      <c r="J628" s="12">
        <v>116.04148599999999</v>
      </c>
      <c r="K628" s="12">
        <v>115.7625788</v>
      </c>
      <c r="L628" s="12">
        <v>91.31260819999999</v>
      </c>
      <c r="M628" s="12">
        <v>116.55907339999999</v>
      </c>
      <c r="N628" s="12">
        <v>147.20132019999997</v>
      </c>
      <c r="O628" s="12">
        <v>159.67839469999998</v>
      </c>
      <c r="P628" s="12">
        <v>154.55347489999997</v>
      </c>
      <c r="Q628" s="12">
        <v>149.6229856</v>
      </c>
      <c r="R628" s="12">
        <v>114.23529369999997</v>
      </c>
      <c r="S628" s="12">
        <v>116.28284799999999</v>
      </c>
      <c r="T628" s="12">
        <v>116.27346169999998</v>
      </c>
      <c r="U628" s="12">
        <v>90.8942474</v>
      </c>
      <c r="V628" s="12">
        <v>89.17387269999998</v>
      </c>
      <c r="W628" s="12">
        <v>88.24999259999998</v>
      </c>
      <c r="X628" s="12">
        <v>88.1480842</v>
      </c>
      <c r="Y628" s="12">
        <v>84.14817949999998</v>
      </c>
    </row>
    <row r="630" spans="1:25" ht="12.75">
      <c r="A630" s="46" t="s">
        <v>73</v>
      </c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8"/>
    </row>
    <row r="631" spans="1:25" ht="15">
      <c r="A631" s="36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</row>
    <row r="632" spans="1:25" ht="12.75">
      <c r="A632" s="46" t="s">
        <v>46</v>
      </c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8"/>
    </row>
    <row r="633" spans="1:25" ht="11.25">
      <c r="A633" s="8"/>
      <c r="B633" s="7" t="s">
        <v>23</v>
      </c>
      <c r="C633" s="9" t="s">
        <v>24</v>
      </c>
      <c r="D633" s="10" t="s">
        <v>25</v>
      </c>
      <c r="E633" s="7" t="s">
        <v>26</v>
      </c>
      <c r="F633" s="7" t="s">
        <v>27</v>
      </c>
      <c r="G633" s="9" t="s">
        <v>28</v>
      </c>
      <c r="H633" s="10" t="s">
        <v>29</v>
      </c>
      <c r="I633" s="7" t="s">
        <v>30</v>
      </c>
      <c r="J633" s="7" t="s">
        <v>31</v>
      </c>
      <c r="K633" s="7" t="s">
        <v>32</v>
      </c>
      <c r="L633" s="7" t="s">
        <v>33</v>
      </c>
      <c r="M633" s="7" t="s">
        <v>34</v>
      </c>
      <c r="N633" s="7" t="s">
        <v>35</v>
      </c>
      <c r="O633" s="7" t="s">
        <v>36</v>
      </c>
      <c r="P633" s="7" t="s">
        <v>37</v>
      </c>
      <c r="Q633" s="7" t="s">
        <v>38</v>
      </c>
      <c r="R633" s="7" t="s">
        <v>39</v>
      </c>
      <c r="S633" s="7" t="s">
        <v>40</v>
      </c>
      <c r="T633" s="7" t="s">
        <v>41</v>
      </c>
      <c r="U633" s="7" t="s">
        <v>42</v>
      </c>
      <c r="V633" s="7" t="s">
        <v>43</v>
      </c>
      <c r="W633" s="7" t="s">
        <v>44</v>
      </c>
      <c r="X633" s="7" t="s">
        <v>45</v>
      </c>
      <c r="Y633" s="7" t="s">
        <v>64</v>
      </c>
    </row>
    <row r="634" spans="1:25" ht="11.25">
      <c r="A634" s="11">
        <f aca="true" t="shared" si="16" ref="A634:A664">A598</f>
        <v>42005</v>
      </c>
      <c r="B634" s="12">
        <v>0.1504568</v>
      </c>
      <c r="C634" s="12">
        <v>1.1291493499999998</v>
      </c>
      <c r="D634" s="12">
        <v>7.804223149999999</v>
      </c>
      <c r="E634" s="12">
        <v>9.207522149999999</v>
      </c>
      <c r="F634" s="12">
        <v>14.443129449999997</v>
      </c>
      <c r="G634" s="12">
        <v>0.11573599999999999</v>
      </c>
      <c r="H634" s="12">
        <v>0.030380699999999993</v>
      </c>
      <c r="I634" s="12">
        <v>0</v>
      </c>
      <c r="J634" s="12">
        <v>0</v>
      </c>
      <c r="K634" s="12">
        <v>0</v>
      </c>
      <c r="L634" s="12">
        <v>0</v>
      </c>
      <c r="M634" s="12">
        <v>0.31176384999999995</v>
      </c>
      <c r="N634" s="12">
        <v>0</v>
      </c>
      <c r="O634" s="12">
        <v>2.5071310999999996</v>
      </c>
      <c r="P634" s="12">
        <v>6.4696424</v>
      </c>
      <c r="Q634" s="12">
        <v>0</v>
      </c>
      <c r="R634" s="12">
        <v>0.9193778499999999</v>
      </c>
      <c r="S634" s="12">
        <v>0.0014467</v>
      </c>
      <c r="T634" s="12">
        <v>0.05280454999999999</v>
      </c>
      <c r="U634" s="12">
        <v>13.711099249999998</v>
      </c>
      <c r="V634" s="12">
        <v>10.8184226</v>
      </c>
      <c r="W634" s="12">
        <v>13.410908999999998</v>
      </c>
      <c r="X634" s="12">
        <v>7.174908649999999</v>
      </c>
      <c r="Y634" s="12">
        <v>1.13493615</v>
      </c>
    </row>
    <row r="635" spans="1:25" ht="11.25">
      <c r="A635" s="11">
        <f t="shared" si="16"/>
        <v>42006</v>
      </c>
      <c r="B635" s="12">
        <v>0.34937805</v>
      </c>
      <c r="C635" s="12">
        <v>2.6026133</v>
      </c>
      <c r="D635" s="12">
        <v>1.7288064999999997</v>
      </c>
      <c r="E635" s="12">
        <v>4.76036635</v>
      </c>
      <c r="F635" s="12">
        <v>7.850517549999998</v>
      </c>
      <c r="G635" s="12">
        <v>0.9041874999999998</v>
      </c>
      <c r="H635" s="12">
        <v>1.9450881499999997</v>
      </c>
      <c r="I635" s="12">
        <v>0.10343904999999999</v>
      </c>
      <c r="J635" s="12">
        <v>6.8298707</v>
      </c>
      <c r="K635" s="12">
        <v>15.993991849999999</v>
      </c>
      <c r="L635" s="12">
        <v>18.483762549999998</v>
      </c>
      <c r="M635" s="12">
        <v>19.251960249999996</v>
      </c>
      <c r="N635" s="12">
        <v>17.555704499999997</v>
      </c>
      <c r="O635" s="12">
        <v>16.320946049999996</v>
      </c>
      <c r="P635" s="12">
        <v>17.52894055</v>
      </c>
      <c r="Q635" s="12">
        <v>14.33318025</v>
      </c>
      <c r="R635" s="12">
        <v>10.2035751</v>
      </c>
      <c r="S635" s="12">
        <v>5.467079299999999</v>
      </c>
      <c r="T635" s="12">
        <v>1.1834005999999997</v>
      </c>
      <c r="U635" s="12">
        <v>14.766466899999998</v>
      </c>
      <c r="V635" s="12">
        <v>15.817494449999996</v>
      </c>
      <c r="W635" s="12">
        <v>16.06054005</v>
      </c>
      <c r="X635" s="12">
        <v>1.1168523999999997</v>
      </c>
      <c r="Y635" s="12">
        <v>1.0300504</v>
      </c>
    </row>
    <row r="636" spans="1:25" ht="11.25">
      <c r="A636" s="11">
        <f t="shared" si="16"/>
        <v>42007</v>
      </c>
      <c r="B636" s="12">
        <v>16.402684599999997</v>
      </c>
      <c r="C636" s="12">
        <v>16.9582174</v>
      </c>
      <c r="D636" s="12">
        <v>13.893383449999998</v>
      </c>
      <c r="E636" s="12">
        <v>18.682683799999996</v>
      </c>
      <c r="F636" s="12">
        <v>76.9962674</v>
      </c>
      <c r="G636" s="12">
        <v>15.73647925</v>
      </c>
      <c r="H636" s="12">
        <v>14.723789249999998</v>
      </c>
      <c r="I636" s="12">
        <v>9.50698905</v>
      </c>
      <c r="J636" s="12">
        <v>12.477787499999998</v>
      </c>
      <c r="K636" s="12">
        <v>13.59825665</v>
      </c>
      <c r="L636" s="12">
        <v>7.5821546999999985</v>
      </c>
      <c r="M636" s="12">
        <v>10.2006817</v>
      </c>
      <c r="N636" s="12">
        <v>3.7701001999999995</v>
      </c>
      <c r="O636" s="12">
        <v>7.145974649999999</v>
      </c>
      <c r="P636" s="12">
        <v>14.061200649999996</v>
      </c>
      <c r="Q636" s="12">
        <v>13.991759049999999</v>
      </c>
      <c r="R636" s="12">
        <v>30.096423449999996</v>
      </c>
      <c r="S636" s="12">
        <v>33.0252676</v>
      </c>
      <c r="T636" s="12">
        <v>2.3284636499999998</v>
      </c>
      <c r="U636" s="12">
        <v>1.2709259499999999</v>
      </c>
      <c r="V636" s="12">
        <v>16.1075578</v>
      </c>
      <c r="W636" s="12">
        <v>1.61090045</v>
      </c>
      <c r="X636" s="12">
        <v>0.9801392499999999</v>
      </c>
      <c r="Y636" s="12">
        <v>16.145895349999996</v>
      </c>
    </row>
    <row r="637" spans="1:25" ht="11.25">
      <c r="A637" s="11">
        <f t="shared" si="16"/>
        <v>42008</v>
      </c>
      <c r="B637" s="12">
        <v>15.502113849999997</v>
      </c>
      <c r="C637" s="12">
        <v>15.414588499999997</v>
      </c>
      <c r="D637" s="12">
        <v>0.20687809999999998</v>
      </c>
      <c r="E637" s="12">
        <v>17.964397249999998</v>
      </c>
      <c r="F637" s="12">
        <v>13.680718549999998</v>
      </c>
      <c r="G637" s="12">
        <v>0</v>
      </c>
      <c r="H637" s="12">
        <v>7.798436349999999</v>
      </c>
      <c r="I637" s="12">
        <v>5.5242239500000005</v>
      </c>
      <c r="J637" s="12">
        <v>4.76036635</v>
      </c>
      <c r="K637" s="12">
        <v>16.61317945</v>
      </c>
      <c r="L637" s="12">
        <v>22.164890699999997</v>
      </c>
      <c r="M637" s="12">
        <v>20.431020749999995</v>
      </c>
      <c r="N637" s="12">
        <v>26.528137899999997</v>
      </c>
      <c r="O637" s="12">
        <v>27.475726399999992</v>
      </c>
      <c r="P637" s="12">
        <v>29.436004899999993</v>
      </c>
      <c r="Q637" s="12">
        <v>26.54766835</v>
      </c>
      <c r="R637" s="12">
        <v>23.6477582</v>
      </c>
      <c r="S637" s="12">
        <v>21.558000049999997</v>
      </c>
      <c r="T637" s="12">
        <v>0.0318274</v>
      </c>
      <c r="U637" s="12">
        <v>14.458319799999998</v>
      </c>
      <c r="V637" s="12">
        <v>15.342253499999996</v>
      </c>
      <c r="W637" s="12">
        <v>14.303522899999999</v>
      </c>
      <c r="X637" s="12">
        <v>0.027487299999999996</v>
      </c>
      <c r="Y637" s="12">
        <v>0.14828674999999997</v>
      </c>
    </row>
    <row r="638" spans="1:25" ht="11.25">
      <c r="A638" s="11">
        <f t="shared" si="16"/>
        <v>42009</v>
      </c>
      <c r="B638" s="12">
        <v>0</v>
      </c>
      <c r="C638" s="12">
        <v>14.27241885</v>
      </c>
      <c r="D638" s="12">
        <v>0.26691615</v>
      </c>
      <c r="E638" s="12">
        <v>10.335224799999999</v>
      </c>
      <c r="F638" s="12">
        <v>0.3862688999999999</v>
      </c>
      <c r="G638" s="12">
        <v>5.306495599999999</v>
      </c>
      <c r="H638" s="12">
        <v>4.051483349999999</v>
      </c>
      <c r="I638" s="12">
        <v>0.5548094499999999</v>
      </c>
      <c r="J638" s="12">
        <v>0.021700499999999998</v>
      </c>
      <c r="K638" s="12">
        <v>4.12381835</v>
      </c>
      <c r="L638" s="12">
        <v>0</v>
      </c>
      <c r="M638" s="12">
        <v>2.7552401499999997</v>
      </c>
      <c r="N638" s="12">
        <v>4.76181305</v>
      </c>
      <c r="O638" s="12">
        <v>5.192929649999999</v>
      </c>
      <c r="P638" s="12">
        <v>7.622662299999998</v>
      </c>
      <c r="Q638" s="12">
        <v>9.84696355</v>
      </c>
      <c r="R638" s="12">
        <v>9.3688292</v>
      </c>
      <c r="S638" s="12">
        <v>4.152028999999999</v>
      </c>
      <c r="T638" s="12">
        <v>0.72117995</v>
      </c>
      <c r="U638" s="12">
        <v>0.14684004999999997</v>
      </c>
      <c r="V638" s="12">
        <v>14.326670099999998</v>
      </c>
      <c r="W638" s="12">
        <v>0.10199234999999998</v>
      </c>
      <c r="X638" s="12">
        <v>0</v>
      </c>
      <c r="Y638" s="12">
        <v>0</v>
      </c>
    </row>
    <row r="639" spans="1:25" ht="11.25">
      <c r="A639" s="11">
        <f t="shared" si="16"/>
        <v>42010</v>
      </c>
      <c r="B639" s="12">
        <v>0</v>
      </c>
      <c r="C639" s="12">
        <v>0</v>
      </c>
      <c r="D639" s="12">
        <v>0.20687809999999998</v>
      </c>
      <c r="E639" s="12">
        <v>4.3907345</v>
      </c>
      <c r="F639" s="12">
        <v>7.319578649999999</v>
      </c>
      <c r="G639" s="12">
        <v>2.51074785</v>
      </c>
      <c r="H639" s="12">
        <v>0</v>
      </c>
      <c r="I639" s="12">
        <v>1.2955198499999998</v>
      </c>
      <c r="J639" s="12">
        <v>8.347459</v>
      </c>
      <c r="K639" s="12">
        <v>4.8768256999999995</v>
      </c>
      <c r="L639" s="12">
        <v>4.7726633</v>
      </c>
      <c r="M639" s="12">
        <v>4.090544249999999</v>
      </c>
      <c r="N639" s="12">
        <v>3.3346435</v>
      </c>
      <c r="O639" s="12">
        <v>3.0293897999999997</v>
      </c>
      <c r="P639" s="12">
        <v>12.517571749999998</v>
      </c>
      <c r="Q639" s="12">
        <v>8.942052699999998</v>
      </c>
      <c r="R639" s="12">
        <v>12.708536149999999</v>
      </c>
      <c r="S639" s="12">
        <v>9.467204799999998</v>
      </c>
      <c r="T639" s="12">
        <v>1.7476135999999998</v>
      </c>
      <c r="U639" s="12">
        <v>0.7653042999999999</v>
      </c>
      <c r="V639" s="12">
        <v>0</v>
      </c>
      <c r="W639" s="12">
        <v>1.0452407499999996</v>
      </c>
      <c r="X639" s="12">
        <v>0</v>
      </c>
      <c r="Y639" s="12">
        <v>1.2159513499999999</v>
      </c>
    </row>
    <row r="640" spans="1:25" ht="11.25">
      <c r="A640" s="11">
        <f t="shared" si="16"/>
        <v>42011</v>
      </c>
      <c r="B640" s="12">
        <v>0.17722074999999998</v>
      </c>
      <c r="C640" s="12">
        <v>1.0264336499999998</v>
      </c>
      <c r="D640" s="12">
        <v>3.44820945</v>
      </c>
      <c r="E640" s="12">
        <v>0</v>
      </c>
      <c r="F640" s="12">
        <v>0</v>
      </c>
      <c r="G640" s="12">
        <v>0</v>
      </c>
      <c r="H640" s="12">
        <v>0.10777914999999999</v>
      </c>
      <c r="I640" s="12">
        <v>0.15262684999999998</v>
      </c>
      <c r="J640" s="12">
        <v>0</v>
      </c>
      <c r="K640" s="12">
        <v>0</v>
      </c>
      <c r="L640" s="12">
        <v>1.2984132499999999</v>
      </c>
      <c r="M640" s="12">
        <v>3.85473215</v>
      </c>
      <c r="N640" s="12">
        <v>0.14032989999999998</v>
      </c>
      <c r="O640" s="12">
        <v>0.9512052499999999</v>
      </c>
      <c r="P640" s="12">
        <v>0.15118014999999999</v>
      </c>
      <c r="Q640" s="12">
        <v>0</v>
      </c>
      <c r="R640" s="12">
        <v>0</v>
      </c>
      <c r="S640" s="12">
        <v>0</v>
      </c>
      <c r="T640" s="12">
        <v>0</v>
      </c>
      <c r="U640" s="12">
        <v>0</v>
      </c>
      <c r="V640" s="12">
        <v>7.279071049999999</v>
      </c>
      <c r="W640" s="12">
        <v>7.347065949999998</v>
      </c>
      <c r="X640" s="12">
        <v>8.2953778</v>
      </c>
      <c r="Y640" s="12">
        <v>8.1695149</v>
      </c>
    </row>
    <row r="641" spans="1:25" ht="11.25">
      <c r="A641" s="11">
        <f t="shared" si="16"/>
        <v>42012</v>
      </c>
      <c r="B641" s="12">
        <v>0</v>
      </c>
      <c r="C641" s="12">
        <v>0.26257604999999995</v>
      </c>
      <c r="D641" s="12">
        <v>1.60366695</v>
      </c>
      <c r="E641" s="12">
        <v>4.7220287999999995</v>
      </c>
      <c r="F641" s="12">
        <v>0.8188321999999999</v>
      </c>
      <c r="G641" s="12">
        <v>2.5678924999999997</v>
      </c>
      <c r="H641" s="12">
        <v>4.897802849999999</v>
      </c>
      <c r="I641" s="12">
        <v>2.0832479999999998</v>
      </c>
      <c r="J641" s="12">
        <v>2.0456337999999996</v>
      </c>
      <c r="K641" s="12">
        <v>3.6189200499999994</v>
      </c>
      <c r="L641" s="12">
        <v>3.6051764</v>
      </c>
      <c r="M641" s="12">
        <v>5.33325955</v>
      </c>
      <c r="N641" s="12">
        <v>10.062521850000001</v>
      </c>
      <c r="O641" s="12">
        <v>15.238091099999998</v>
      </c>
      <c r="P641" s="12">
        <v>16.082240549999998</v>
      </c>
      <c r="Q641" s="12">
        <v>14.215997549999997</v>
      </c>
      <c r="R641" s="12">
        <v>34.9898862</v>
      </c>
      <c r="S641" s="12">
        <v>36.18124364999999</v>
      </c>
      <c r="T641" s="12">
        <v>11.943231849999998</v>
      </c>
      <c r="U641" s="12">
        <v>7.18358885</v>
      </c>
      <c r="V641" s="12">
        <v>2.60188995</v>
      </c>
      <c r="W641" s="12">
        <v>3.4532728999999995</v>
      </c>
      <c r="X641" s="12">
        <v>0</v>
      </c>
      <c r="Y641" s="12">
        <v>0</v>
      </c>
    </row>
    <row r="642" spans="1:25" ht="11.25">
      <c r="A642" s="11">
        <f t="shared" si="16"/>
        <v>42013</v>
      </c>
      <c r="B642" s="12">
        <v>10.884247449999998</v>
      </c>
      <c r="C642" s="12">
        <v>0.37324859999999993</v>
      </c>
      <c r="D642" s="12">
        <v>0.54902265</v>
      </c>
      <c r="E642" s="12">
        <v>5.741228949999999</v>
      </c>
      <c r="F642" s="12">
        <v>6.907269149999999</v>
      </c>
      <c r="G642" s="12">
        <v>10.57899375</v>
      </c>
      <c r="H642" s="12">
        <v>9.791265600000001</v>
      </c>
      <c r="I642" s="12">
        <v>8.045098699999999</v>
      </c>
      <c r="J642" s="12">
        <v>9.2284993</v>
      </c>
      <c r="K642" s="12">
        <v>7.667509999999999</v>
      </c>
      <c r="L642" s="12">
        <v>6.7734494</v>
      </c>
      <c r="M642" s="12">
        <v>11.67703905</v>
      </c>
      <c r="N642" s="12">
        <v>16.8309078</v>
      </c>
      <c r="O642" s="12">
        <v>17.20921985</v>
      </c>
      <c r="P642" s="12">
        <v>12.396772299999999</v>
      </c>
      <c r="Q642" s="12">
        <v>15.169372849999998</v>
      </c>
      <c r="R642" s="12">
        <v>14.200807199999998</v>
      </c>
      <c r="S642" s="12">
        <v>11.904894299999999</v>
      </c>
      <c r="T642" s="12">
        <v>0.4289465499999999</v>
      </c>
      <c r="U642" s="12">
        <v>0.19602784999999998</v>
      </c>
      <c r="V642" s="12">
        <v>14.439512699999998</v>
      </c>
      <c r="W642" s="12">
        <v>13.631530749999998</v>
      </c>
      <c r="X642" s="12">
        <v>7.549603949999999</v>
      </c>
      <c r="Y642" s="12">
        <v>1.1870173499999999</v>
      </c>
    </row>
    <row r="643" spans="1:25" ht="11.25">
      <c r="A643" s="11">
        <f t="shared" si="16"/>
        <v>42014</v>
      </c>
      <c r="B643" s="12">
        <v>1.2116112499999998</v>
      </c>
      <c r="C643" s="12">
        <v>0</v>
      </c>
      <c r="D643" s="12">
        <v>0</v>
      </c>
      <c r="E643" s="12">
        <v>0</v>
      </c>
      <c r="F643" s="12">
        <v>0</v>
      </c>
      <c r="G643" s="12">
        <v>0</v>
      </c>
      <c r="H643" s="12">
        <v>0.2343654</v>
      </c>
      <c r="I643" s="12">
        <v>0.0636548</v>
      </c>
      <c r="J643" s="12">
        <v>0</v>
      </c>
      <c r="K643" s="12">
        <v>0</v>
      </c>
      <c r="L643" s="12">
        <v>0</v>
      </c>
      <c r="M643" s="12">
        <v>0</v>
      </c>
      <c r="N643" s="12">
        <v>0</v>
      </c>
      <c r="O643" s="12">
        <v>0</v>
      </c>
      <c r="P643" s="12">
        <v>0</v>
      </c>
      <c r="Q643" s="12">
        <v>0</v>
      </c>
      <c r="R643" s="12">
        <v>0</v>
      </c>
      <c r="S643" s="12">
        <v>0</v>
      </c>
      <c r="T643" s="12">
        <v>0</v>
      </c>
      <c r="U643" s="12">
        <v>0</v>
      </c>
      <c r="V643" s="12">
        <v>0</v>
      </c>
      <c r="W643" s="12">
        <v>0</v>
      </c>
      <c r="X643" s="12">
        <v>0</v>
      </c>
      <c r="Y643" s="12">
        <v>0</v>
      </c>
    </row>
    <row r="644" spans="1:25" ht="11.25">
      <c r="A644" s="11">
        <f t="shared" si="16"/>
        <v>42015</v>
      </c>
      <c r="B644" s="12">
        <v>0.08680199999999999</v>
      </c>
      <c r="C644" s="12">
        <v>0.30525369999999996</v>
      </c>
      <c r="D644" s="12">
        <v>0</v>
      </c>
      <c r="E644" s="12">
        <v>0</v>
      </c>
      <c r="F644" s="12">
        <v>0</v>
      </c>
      <c r="G644" s="12">
        <v>0</v>
      </c>
      <c r="H644" s="12">
        <v>0</v>
      </c>
      <c r="I644" s="12">
        <v>0</v>
      </c>
      <c r="J644" s="12">
        <v>0</v>
      </c>
      <c r="K644" s="12">
        <v>0</v>
      </c>
      <c r="L644" s="12">
        <v>0</v>
      </c>
      <c r="M644" s="12">
        <v>0</v>
      </c>
      <c r="N644" s="12">
        <v>0</v>
      </c>
      <c r="O644" s="12">
        <v>0</v>
      </c>
      <c r="P644" s="12">
        <v>0</v>
      </c>
      <c r="Q644" s="12">
        <v>0</v>
      </c>
      <c r="R644" s="12">
        <v>0</v>
      </c>
      <c r="S644" s="12">
        <v>0</v>
      </c>
      <c r="T644" s="12">
        <v>0</v>
      </c>
      <c r="U644" s="12">
        <v>0.05280454999999999</v>
      </c>
      <c r="V644" s="12">
        <v>0</v>
      </c>
      <c r="W644" s="12">
        <v>0.10560909999999998</v>
      </c>
      <c r="X644" s="12">
        <v>0</v>
      </c>
      <c r="Y644" s="12">
        <v>0</v>
      </c>
    </row>
    <row r="645" spans="1:25" ht="11.25">
      <c r="A645" s="11">
        <f t="shared" si="16"/>
        <v>42016</v>
      </c>
      <c r="B645" s="12">
        <v>0</v>
      </c>
      <c r="C645" s="12">
        <v>0</v>
      </c>
      <c r="D645" s="12">
        <v>0</v>
      </c>
      <c r="E645" s="12">
        <v>0</v>
      </c>
      <c r="F645" s="12">
        <v>0</v>
      </c>
      <c r="G645" s="12">
        <v>0</v>
      </c>
      <c r="H645" s="12">
        <v>0</v>
      </c>
      <c r="I645" s="12">
        <v>0</v>
      </c>
      <c r="J645" s="12">
        <v>0.028210649999999997</v>
      </c>
      <c r="K645" s="12">
        <v>0.0057868</v>
      </c>
      <c r="L645" s="12">
        <v>0.21555829999999998</v>
      </c>
      <c r="M645" s="12">
        <v>2.6583112499999997</v>
      </c>
      <c r="N645" s="12">
        <v>0</v>
      </c>
      <c r="O645" s="12">
        <v>0</v>
      </c>
      <c r="P645" s="12">
        <v>0</v>
      </c>
      <c r="Q645" s="12">
        <v>0</v>
      </c>
      <c r="R645" s="12">
        <v>0.9519285999999999</v>
      </c>
      <c r="S645" s="12">
        <v>0.0014467</v>
      </c>
      <c r="T645" s="12">
        <v>0</v>
      </c>
      <c r="U645" s="12">
        <v>0.47162419999999994</v>
      </c>
      <c r="V645" s="12">
        <v>0.18156084999999997</v>
      </c>
      <c r="W645" s="12">
        <v>0</v>
      </c>
      <c r="X645" s="12">
        <v>0</v>
      </c>
      <c r="Y645" s="12">
        <v>0</v>
      </c>
    </row>
    <row r="646" spans="1:25" ht="11.25">
      <c r="A646" s="11">
        <f t="shared" si="16"/>
        <v>42017</v>
      </c>
      <c r="B646" s="12">
        <v>1.5479689999999997</v>
      </c>
      <c r="C646" s="12">
        <v>0.31104049999999994</v>
      </c>
      <c r="D646" s="12">
        <v>17.2895117</v>
      </c>
      <c r="E646" s="12">
        <v>15.630870149999998</v>
      </c>
      <c r="F646" s="12">
        <v>7.811456649999999</v>
      </c>
      <c r="G646" s="12">
        <v>9.2212658</v>
      </c>
      <c r="H646" s="12">
        <v>1.8127150999999997</v>
      </c>
      <c r="I646" s="12">
        <v>1.6362176999999998</v>
      </c>
      <c r="J646" s="12">
        <v>15.4189286</v>
      </c>
      <c r="K646" s="12">
        <v>13.813814949999998</v>
      </c>
      <c r="L646" s="12">
        <v>13.725566249999998</v>
      </c>
      <c r="M646" s="12">
        <v>13.426822699999999</v>
      </c>
      <c r="N646" s="12">
        <v>7.669680049999998</v>
      </c>
      <c r="O646" s="12">
        <v>11.59747055</v>
      </c>
      <c r="P646" s="12">
        <v>9.07876585</v>
      </c>
      <c r="Q646" s="12">
        <v>13.443459749999997</v>
      </c>
      <c r="R646" s="12">
        <v>6.539807349999999</v>
      </c>
      <c r="S646" s="12">
        <v>0.4897079499999999</v>
      </c>
      <c r="T646" s="12">
        <v>0</v>
      </c>
      <c r="U646" s="12">
        <v>0</v>
      </c>
      <c r="V646" s="12">
        <v>0</v>
      </c>
      <c r="W646" s="12">
        <v>0</v>
      </c>
      <c r="X646" s="12">
        <v>0</v>
      </c>
      <c r="Y646" s="12">
        <v>0.11356594999999998</v>
      </c>
    </row>
    <row r="647" spans="1:25" ht="11.25">
      <c r="A647" s="11">
        <f t="shared" si="16"/>
        <v>42018</v>
      </c>
      <c r="B647" s="12">
        <v>1.1776138</v>
      </c>
      <c r="C647" s="12">
        <v>13.307469949999998</v>
      </c>
      <c r="D647" s="12">
        <v>12.068371399999998</v>
      </c>
      <c r="E647" s="12">
        <v>19.60061495</v>
      </c>
      <c r="F647" s="12">
        <v>14.277482299999997</v>
      </c>
      <c r="G647" s="12">
        <v>14.810591249999998</v>
      </c>
      <c r="H647" s="12">
        <v>9.5091591</v>
      </c>
      <c r="I647" s="12">
        <v>15.431225549999999</v>
      </c>
      <c r="J647" s="12">
        <v>15.322723049999999</v>
      </c>
      <c r="K647" s="12">
        <v>14.768636949999998</v>
      </c>
      <c r="L647" s="12">
        <v>13.938954499999998</v>
      </c>
      <c r="M647" s="12">
        <v>13.081784749999997</v>
      </c>
      <c r="N647" s="12">
        <v>8.2997179</v>
      </c>
      <c r="O647" s="12">
        <v>9.193055149999998</v>
      </c>
      <c r="P647" s="12">
        <v>10.9124581</v>
      </c>
      <c r="Q647" s="12">
        <v>12.55807935</v>
      </c>
      <c r="R647" s="12">
        <v>11.926594799999997</v>
      </c>
      <c r="S647" s="12">
        <v>7.148144699999999</v>
      </c>
      <c r="T647" s="12">
        <v>0.6170175499999998</v>
      </c>
      <c r="U647" s="12">
        <v>0.27559635</v>
      </c>
      <c r="V647" s="12">
        <v>0.40145924999999993</v>
      </c>
      <c r="W647" s="12">
        <v>0.35950494999999993</v>
      </c>
      <c r="X647" s="12">
        <v>1.3693015499999999</v>
      </c>
      <c r="Y647" s="12">
        <v>1.3635147499999998</v>
      </c>
    </row>
    <row r="648" spans="1:25" ht="11.25">
      <c r="A648" s="11">
        <f t="shared" si="16"/>
        <v>42019</v>
      </c>
      <c r="B648" s="12">
        <v>5.230543849999999</v>
      </c>
      <c r="C648" s="12">
        <v>0</v>
      </c>
      <c r="D648" s="12">
        <v>0</v>
      </c>
      <c r="E648" s="12">
        <v>3.4026384</v>
      </c>
      <c r="F648" s="12">
        <v>12.109602349999998</v>
      </c>
      <c r="G648" s="12">
        <v>13.22790145</v>
      </c>
      <c r="H648" s="12">
        <v>13.769690599999999</v>
      </c>
      <c r="I648" s="12">
        <v>10.508105449999999</v>
      </c>
      <c r="J648" s="12">
        <v>6.018995349999999</v>
      </c>
      <c r="K648" s="12">
        <v>6.709071249999999</v>
      </c>
      <c r="L648" s="12">
        <v>6.641799699999999</v>
      </c>
      <c r="M648" s="12">
        <v>15.067380499999999</v>
      </c>
      <c r="N648" s="12">
        <v>13.086848199999997</v>
      </c>
      <c r="O648" s="12">
        <v>12.7237265</v>
      </c>
      <c r="P648" s="12">
        <v>0.10488574999999999</v>
      </c>
      <c r="Q648" s="12">
        <v>0.22279179999999998</v>
      </c>
      <c r="R648" s="12">
        <v>0</v>
      </c>
      <c r="S648" s="12">
        <v>0.09982229999999997</v>
      </c>
      <c r="T648" s="12">
        <v>0.36746179999999995</v>
      </c>
      <c r="U648" s="12">
        <v>13.304576549999998</v>
      </c>
      <c r="V648" s="12">
        <v>13.995375799999998</v>
      </c>
      <c r="W648" s="12">
        <v>14.001162599999999</v>
      </c>
      <c r="X648" s="12">
        <v>0</v>
      </c>
      <c r="Y648" s="12">
        <v>0.21989839999999997</v>
      </c>
    </row>
    <row r="649" spans="1:25" ht="11.25">
      <c r="A649" s="11">
        <f t="shared" si="16"/>
        <v>42020</v>
      </c>
      <c r="B649" s="12">
        <v>8.30333465</v>
      </c>
      <c r="C649" s="12">
        <v>0.28427654999999996</v>
      </c>
      <c r="D649" s="12">
        <v>5.6450233999999995</v>
      </c>
      <c r="E649" s="12">
        <v>15.510794049999998</v>
      </c>
      <c r="F649" s="12">
        <v>8.73445125</v>
      </c>
      <c r="G649" s="12">
        <v>12.68828235</v>
      </c>
      <c r="H649" s="12">
        <v>13.861556049999999</v>
      </c>
      <c r="I649" s="12">
        <v>1.9819789999999995</v>
      </c>
      <c r="J649" s="12">
        <v>19.380716549999995</v>
      </c>
      <c r="K649" s="12">
        <v>18.02660535</v>
      </c>
      <c r="L649" s="12">
        <v>2.3038697499999996</v>
      </c>
      <c r="M649" s="12">
        <v>13.362444549999998</v>
      </c>
      <c r="N649" s="12">
        <v>16.638496699999997</v>
      </c>
      <c r="O649" s="12">
        <v>15.019639399999997</v>
      </c>
      <c r="P649" s="12">
        <v>7.156824899999999</v>
      </c>
      <c r="Q649" s="12">
        <v>6.266381049999999</v>
      </c>
      <c r="R649" s="12">
        <v>3.5227144999999997</v>
      </c>
      <c r="S649" s="12">
        <v>5.3036021999999985</v>
      </c>
      <c r="T649" s="12">
        <v>0.08752534999999999</v>
      </c>
      <c r="U649" s="12">
        <v>13.975845349999998</v>
      </c>
      <c r="V649" s="12">
        <v>0.23798214999999998</v>
      </c>
      <c r="W649" s="12">
        <v>0.8803169499999999</v>
      </c>
      <c r="X649" s="12">
        <v>0.22279179999999998</v>
      </c>
      <c r="Y649" s="12">
        <v>0.8752534999999999</v>
      </c>
    </row>
    <row r="650" spans="1:25" ht="11.25">
      <c r="A650" s="11">
        <f t="shared" si="16"/>
        <v>42021</v>
      </c>
      <c r="B650" s="12">
        <v>1.01341335</v>
      </c>
      <c r="C650" s="12">
        <v>0.33780445</v>
      </c>
      <c r="D650" s="12">
        <v>13.685058649999998</v>
      </c>
      <c r="E650" s="12">
        <v>14.477850249999998</v>
      </c>
      <c r="F650" s="12">
        <v>5.577751849999999</v>
      </c>
      <c r="G650" s="12">
        <v>9.1648445</v>
      </c>
      <c r="H650" s="12">
        <v>5.2573078</v>
      </c>
      <c r="I650" s="12">
        <v>0.12441619999999998</v>
      </c>
      <c r="J650" s="12">
        <v>1.7924612999999998</v>
      </c>
      <c r="K650" s="12">
        <v>1.2759893999999998</v>
      </c>
      <c r="L650" s="12">
        <v>15.363954</v>
      </c>
      <c r="M650" s="12">
        <v>13.353040999999997</v>
      </c>
      <c r="N650" s="12">
        <v>13.3863151</v>
      </c>
      <c r="O650" s="12">
        <v>12.791721399999998</v>
      </c>
      <c r="P650" s="12">
        <v>14.9082435</v>
      </c>
      <c r="Q650" s="12">
        <v>13.8897667</v>
      </c>
      <c r="R650" s="12">
        <v>7.095340149999999</v>
      </c>
      <c r="S650" s="12">
        <v>12.873459949999999</v>
      </c>
      <c r="T650" s="12">
        <v>2.6590345999999996</v>
      </c>
      <c r="U650" s="12">
        <v>0.14249995</v>
      </c>
      <c r="V650" s="12">
        <v>1.4452533</v>
      </c>
      <c r="W650" s="12">
        <v>0.06220809999999999</v>
      </c>
      <c r="X650" s="12">
        <v>0.06944159999999999</v>
      </c>
      <c r="Y650" s="12">
        <v>0.9302280999999998</v>
      </c>
    </row>
    <row r="651" spans="1:25" ht="11.25">
      <c r="A651" s="11">
        <f t="shared" si="16"/>
        <v>42022</v>
      </c>
      <c r="B651" s="12">
        <v>1.0951518999999998</v>
      </c>
      <c r="C651" s="12">
        <v>1.8119917499999998</v>
      </c>
      <c r="D651" s="12">
        <v>17.35822995</v>
      </c>
      <c r="E651" s="12">
        <v>17.592595349999996</v>
      </c>
      <c r="F651" s="12">
        <v>3.4966739</v>
      </c>
      <c r="G651" s="12">
        <v>1.4336797</v>
      </c>
      <c r="H651" s="12">
        <v>7.4071039999999995</v>
      </c>
      <c r="I651" s="12">
        <v>1.8582861499999999</v>
      </c>
      <c r="J651" s="12">
        <v>1.2897330499999997</v>
      </c>
      <c r="K651" s="12">
        <v>2.3074864999999996</v>
      </c>
      <c r="L651" s="12">
        <v>0.94107835</v>
      </c>
      <c r="M651" s="12">
        <v>12.47561745</v>
      </c>
      <c r="N651" s="12">
        <v>23.336717699999998</v>
      </c>
      <c r="O651" s="12">
        <v>18.06566625</v>
      </c>
      <c r="P651" s="12">
        <v>10.622394749999998</v>
      </c>
      <c r="Q651" s="12">
        <v>6.662776849999999</v>
      </c>
      <c r="R651" s="12">
        <v>5.30143215</v>
      </c>
      <c r="S651" s="12">
        <v>0.63293125</v>
      </c>
      <c r="T651" s="12">
        <v>0.32333744999999997</v>
      </c>
      <c r="U651" s="12">
        <v>0.9164844499999999</v>
      </c>
      <c r="V651" s="12">
        <v>1.7591871999999997</v>
      </c>
      <c r="W651" s="12">
        <v>1.4336797</v>
      </c>
      <c r="X651" s="12">
        <v>0.026763949999999998</v>
      </c>
      <c r="Y651" s="12">
        <v>1.6362176999999998</v>
      </c>
    </row>
    <row r="652" spans="1:25" ht="11.25">
      <c r="A652" s="11">
        <f t="shared" si="16"/>
        <v>42023</v>
      </c>
      <c r="B652" s="12">
        <v>0.94107835</v>
      </c>
      <c r="C652" s="12">
        <v>15.327786499999998</v>
      </c>
      <c r="D652" s="12">
        <v>0.16854054999999998</v>
      </c>
      <c r="E652" s="12">
        <v>1.2528422</v>
      </c>
      <c r="F652" s="12">
        <v>8.523233049999998</v>
      </c>
      <c r="G652" s="12">
        <v>10.348245099999998</v>
      </c>
      <c r="H652" s="12">
        <v>10.751151049999999</v>
      </c>
      <c r="I652" s="12">
        <v>2.3422073</v>
      </c>
      <c r="J652" s="12">
        <v>1.4669538</v>
      </c>
      <c r="K652" s="12">
        <v>1.2730959999999998</v>
      </c>
      <c r="L652" s="12">
        <v>1.6521313999999998</v>
      </c>
      <c r="M652" s="12">
        <v>9.7102504</v>
      </c>
      <c r="N652" s="12">
        <v>11.415909699999997</v>
      </c>
      <c r="O652" s="12">
        <v>10.4900217</v>
      </c>
      <c r="P652" s="12">
        <v>7.530073499999999</v>
      </c>
      <c r="Q652" s="12">
        <v>9.99597365</v>
      </c>
      <c r="R652" s="12">
        <v>5.86564515</v>
      </c>
      <c r="S652" s="12">
        <v>0.08535529999999998</v>
      </c>
      <c r="T652" s="12">
        <v>0.45137039999999995</v>
      </c>
      <c r="U652" s="12">
        <v>13.658294699999997</v>
      </c>
      <c r="V652" s="12">
        <v>0.303807</v>
      </c>
      <c r="W652" s="12">
        <v>0.3211674</v>
      </c>
      <c r="X652" s="12">
        <v>0.09331214999999998</v>
      </c>
      <c r="Y652" s="12">
        <v>0.8021951499999999</v>
      </c>
    </row>
    <row r="653" spans="1:25" ht="11.25">
      <c r="A653" s="11">
        <f t="shared" si="16"/>
        <v>42024</v>
      </c>
      <c r="B653" s="12">
        <v>0.7045428999999999</v>
      </c>
      <c r="C653" s="12">
        <v>0.20109129999999997</v>
      </c>
      <c r="D653" s="12">
        <v>4.61135625</v>
      </c>
      <c r="E653" s="12">
        <v>0.0057868</v>
      </c>
      <c r="F653" s="12">
        <v>3.6413439</v>
      </c>
      <c r="G653" s="12">
        <v>7.3977004499999985</v>
      </c>
      <c r="H653" s="12">
        <v>4.7046684</v>
      </c>
      <c r="I653" s="12">
        <v>0.35950494999999993</v>
      </c>
      <c r="J653" s="12">
        <v>0</v>
      </c>
      <c r="K653" s="12">
        <v>0.15624359999999998</v>
      </c>
      <c r="L653" s="12">
        <v>0.6213576499999999</v>
      </c>
      <c r="M653" s="12">
        <v>4.552764899999999</v>
      </c>
      <c r="N653" s="12">
        <v>5.765822849999999</v>
      </c>
      <c r="O653" s="12">
        <v>9.9547427</v>
      </c>
      <c r="P653" s="12">
        <v>4.293082249999999</v>
      </c>
      <c r="Q653" s="12">
        <v>6.2699978</v>
      </c>
      <c r="R653" s="12">
        <v>0.04123094999999999</v>
      </c>
      <c r="S653" s="12">
        <v>0</v>
      </c>
      <c r="T653" s="12">
        <v>0</v>
      </c>
      <c r="U653" s="12">
        <v>0.039060899999999996</v>
      </c>
      <c r="V653" s="12">
        <v>0.0405076</v>
      </c>
      <c r="W653" s="12">
        <v>0</v>
      </c>
      <c r="X653" s="12">
        <v>0</v>
      </c>
      <c r="Y653" s="12">
        <v>0.09114209999999999</v>
      </c>
    </row>
    <row r="654" spans="1:25" ht="11.25">
      <c r="A654" s="11">
        <f t="shared" si="16"/>
        <v>42025</v>
      </c>
      <c r="B654" s="12">
        <v>1.20582445</v>
      </c>
      <c r="C654" s="12">
        <v>15.996161899999999</v>
      </c>
      <c r="D654" s="12">
        <v>4.40013805</v>
      </c>
      <c r="E654" s="12">
        <v>1.04958085</v>
      </c>
      <c r="F654" s="12">
        <v>15.256174849999999</v>
      </c>
      <c r="G654" s="12">
        <v>14.466999999999997</v>
      </c>
      <c r="H654" s="12">
        <v>18.449765099999997</v>
      </c>
      <c r="I654" s="12">
        <v>3.14584915</v>
      </c>
      <c r="J654" s="12">
        <v>2.6510777499999993</v>
      </c>
      <c r="K654" s="12">
        <v>2.42105245</v>
      </c>
      <c r="L654" s="12">
        <v>2.7364330499999996</v>
      </c>
      <c r="M654" s="12">
        <v>3.26737195</v>
      </c>
      <c r="N654" s="12">
        <v>14.047456999999996</v>
      </c>
      <c r="O654" s="12">
        <v>17.165818849999997</v>
      </c>
      <c r="P654" s="12">
        <v>11.273409749999999</v>
      </c>
      <c r="Q654" s="12">
        <v>9.467928149999999</v>
      </c>
      <c r="R654" s="12">
        <v>6.992624449999999</v>
      </c>
      <c r="S654" s="12">
        <v>0.7421570999999999</v>
      </c>
      <c r="T654" s="12">
        <v>0</v>
      </c>
      <c r="U654" s="12">
        <v>0.28934</v>
      </c>
      <c r="V654" s="12">
        <v>1.09442855</v>
      </c>
      <c r="W654" s="12">
        <v>1.0011164</v>
      </c>
      <c r="X654" s="12">
        <v>0.8795935999999999</v>
      </c>
      <c r="Y654" s="12">
        <v>1.03656055</v>
      </c>
    </row>
    <row r="655" spans="1:25" ht="11.25">
      <c r="A655" s="11">
        <f t="shared" si="16"/>
        <v>42026</v>
      </c>
      <c r="B655" s="12">
        <v>2.2901260999999997</v>
      </c>
      <c r="C655" s="12">
        <v>14.70353545</v>
      </c>
      <c r="D655" s="12">
        <v>20.331198449999995</v>
      </c>
      <c r="E655" s="12">
        <v>0.08607864999999999</v>
      </c>
      <c r="F655" s="12">
        <v>2.1346058500000002</v>
      </c>
      <c r="G655" s="12">
        <v>2.53823515</v>
      </c>
      <c r="H655" s="12">
        <v>0</v>
      </c>
      <c r="I655" s="12">
        <v>0.0708883</v>
      </c>
      <c r="J655" s="12">
        <v>0.5548094499999999</v>
      </c>
      <c r="K655" s="12">
        <v>0.6003805</v>
      </c>
      <c r="L655" s="12">
        <v>0.31972069999999997</v>
      </c>
      <c r="M655" s="12">
        <v>4.424008599999999</v>
      </c>
      <c r="N655" s="12">
        <v>0</v>
      </c>
      <c r="O655" s="12">
        <v>0</v>
      </c>
      <c r="P655" s="12">
        <v>0</v>
      </c>
      <c r="Q655" s="12">
        <v>0.03978424999999999</v>
      </c>
      <c r="R655" s="12">
        <v>0</v>
      </c>
      <c r="S655" s="12">
        <v>0</v>
      </c>
      <c r="T655" s="12">
        <v>0</v>
      </c>
      <c r="U655" s="12">
        <v>0.0159137</v>
      </c>
      <c r="V655" s="12">
        <v>0</v>
      </c>
      <c r="W655" s="12">
        <v>0</v>
      </c>
      <c r="X655" s="12">
        <v>0</v>
      </c>
      <c r="Y655" s="12">
        <v>0</v>
      </c>
    </row>
    <row r="656" spans="1:25" ht="11.25">
      <c r="A656" s="11">
        <f t="shared" si="16"/>
        <v>42027</v>
      </c>
      <c r="B656" s="12">
        <v>0.08463195</v>
      </c>
      <c r="C656" s="12">
        <v>0</v>
      </c>
      <c r="D656" s="12">
        <v>0.3877156</v>
      </c>
      <c r="E656" s="12">
        <v>0</v>
      </c>
      <c r="F656" s="12">
        <v>1.1240858999999999</v>
      </c>
      <c r="G656" s="12">
        <v>3.40625515</v>
      </c>
      <c r="H656" s="12">
        <v>8.07475605</v>
      </c>
      <c r="I656" s="12">
        <v>8.487065549999999</v>
      </c>
      <c r="J656" s="12">
        <v>1.5429055499999997</v>
      </c>
      <c r="K656" s="12">
        <v>1.2853929499999999</v>
      </c>
      <c r="L656" s="12">
        <v>1.5646060499999999</v>
      </c>
      <c r="M656" s="12">
        <v>14.160299599999997</v>
      </c>
      <c r="N656" s="12">
        <v>20.067899049999998</v>
      </c>
      <c r="O656" s="12">
        <v>20.15759445</v>
      </c>
      <c r="P656" s="12">
        <v>7.118487349999999</v>
      </c>
      <c r="Q656" s="12">
        <v>7.316685249999999</v>
      </c>
      <c r="R656" s="12">
        <v>5.78752335</v>
      </c>
      <c r="S656" s="12">
        <v>0.12803294999999998</v>
      </c>
      <c r="T656" s="12">
        <v>0</v>
      </c>
      <c r="U656" s="12">
        <v>0</v>
      </c>
      <c r="V656" s="12">
        <v>0.1851776</v>
      </c>
      <c r="W656" s="12">
        <v>0</v>
      </c>
      <c r="X656" s="12">
        <v>0</v>
      </c>
      <c r="Y656" s="12">
        <v>0.021700499999999998</v>
      </c>
    </row>
    <row r="657" spans="1:25" ht="11.25">
      <c r="A657" s="11">
        <f t="shared" si="16"/>
        <v>42028</v>
      </c>
      <c r="B657" s="12">
        <v>0.8260656999999999</v>
      </c>
      <c r="C657" s="12">
        <v>0.15696695</v>
      </c>
      <c r="D657" s="12">
        <v>7.566964349999999</v>
      </c>
      <c r="E657" s="12">
        <v>1.1689336</v>
      </c>
      <c r="F657" s="12">
        <v>8.332991999999999</v>
      </c>
      <c r="G657" s="12">
        <v>7.821583549999999</v>
      </c>
      <c r="H657" s="12">
        <v>7.734781549999999</v>
      </c>
      <c r="I657" s="12">
        <v>1.9501515999999999</v>
      </c>
      <c r="J657" s="12">
        <v>1.6629816499999999</v>
      </c>
      <c r="K657" s="12">
        <v>1.10889555</v>
      </c>
      <c r="L657" s="12">
        <v>1.3512178</v>
      </c>
      <c r="M657" s="12">
        <v>10.1240066</v>
      </c>
      <c r="N657" s="12">
        <v>14.69485525</v>
      </c>
      <c r="O657" s="12">
        <v>12.279589599999998</v>
      </c>
      <c r="P657" s="12">
        <v>16.600882499999997</v>
      </c>
      <c r="Q657" s="12">
        <v>15.018916049999998</v>
      </c>
      <c r="R657" s="12">
        <v>3.0771308999999993</v>
      </c>
      <c r="S657" s="12">
        <v>0.7219033</v>
      </c>
      <c r="T657" s="12">
        <v>0</v>
      </c>
      <c r="U657" s="12">
        <v>0</v>
      </c>
      <c r="V657" s="12">
        <v>0.030380699999999993</v>
      </c>
      <c r="W657" s="12">
        <v>0</v>
      </c>
      <c r="X657" s="12">
        <v>0</v>
      </c>
      <c r="Y657" s="12">
        <v>0</v>
      </c>
    </row>
    <row r="658" spans="1:25" ht="11.25">
      <c r="A658" s="11">
        <f t="shared" si="16"/>
        <v>42029</v>
      </c>
      <c r="B658" s="12">
        <v>0.00072335</v>
      </c>
      <c r="C658" s="12">
        <v>0</v>
      </c>
      <c r="D658" s="12">
        <v>0</v>
      </c>
      <c r="E658" s="12">
        <v>0.44775365</v>
      </c>
      <c r="F658" s="12">
        <v>0.06003804999999999</v>
      </c>
      <c r="G658" s="12">
        <v>0.2589593</v>
      </c>
      <c r="H658" s="12">
        <v>1.4184893499999998</v>
      </c>
      <c r="I658" s="12">
        <v>0.07739845</v>
      </c>
      <c r="J658" s="12">
        <v>1.31432695</v>
      </c>
      <c r="K658" s="12">
        <v>1.57039285</v>
      </c>
      <c r="L658" s="12">
        <v>2.3769280999999998</v>
      </c>
      <c r="M658" s="12">
        <v>15.8066442</v>
      </c>
      <c r="N658" s="12">
        <v>13.211264399999997</v>
      </c>
      <c r="O658" s="12">
        <v>16.068496899999996</v>
      </c>
      <c r="P658" s="12">
        <v>14.1675331</v>
      </c>
      <c r="Q658" s="12">
        <v>15.965781199999999</v>
      </c>
      <c r="R658" s="12">
        <v>14.84675875</v>
      </c>
      <c r="S658" s="12">
        <v>6.92896965</v>
      </c>
      <c r="T658" s="12">
        <v>1.3938954499999998</v>
      </c>
      <c r="U658" s="12">
        <v>15.766859949999999</v>
      </c>
      <c r="V658" s="12">
        <v>0.37686534999999993</v>
      </c>
      <c r="W658" s="12">
        <v>0.06944159999999999</v>
      </c>
      <c r="X658" s="12">
        <v>0.0021700499999999998</v>
      </c>
      <c r="Y658" s="12">
        <v>0.15118014999999999</v>
      </c>
    </row>
    <row r="659" spans="1:25" ht="11.25">
      <c r="A659" s="11">
        <f t="shared" si="16"/>
        <v>42030</v>
      </c>
      <c r="B659" s="12">
        <v>3.0807476499999997</v>
      </c>
      <c r="C659" s="12">
        <v>9.906278249999998</v>
      </c>
      <c r="D659" s="12">
        <v>1.4177659999999999</v>
      </c>
      <c r="E659" s="12">
        <v>1.663705</v>
      </c>
      <c r="F659" s="12">
        <v>18.070729699999998</v>
      </c>
      <c r="G659" s="12">
        <v>13.0217467</v>
      </c>
      <c r="H659" s="12">
        <v>7.860644449999999</v>
      </c>
      <c r="I659" s="12">
        <v>1.6492379999999998</v>
      </c>
      <c r="J659" s="12">
        <v>2.1136286999999996</v>
      </c>
      <c r="K659" s="12">
        <v>2.2394916</v>
      </c>
      <c r="L659" s="12">
        <v>2.73498635</v>
      </c>
      <c r="M659" s="12">
        <v>13.503497799999998</v>
      </c>
      <c r="N659" s="12">
        <v>14.307139649999998</v>
      </c>
      <c r="O659" s="12">
        <v>15.6142331</v>
      </c>
      <c r="P659" s="12">
        <v>13.05285075</v>
      </c>
      <c r="Q659" s="12">
        <v>15.988928399999997</v>
      </c>
      <c r="R659" s="12">
        <v>15.157075899999997</v>
      </c>
      <c r="S659" s="12">
        <v>1.05247425</v>
      </c>
      <c r="T659" s="12">
        <v>13.973675299999998</v>
      </c>
      <c r="U659" s="12">
        <v>14.236251349999998</v>
      </c>
      <c r="V659" s="12">
        <v>1.04090065</v>
      </c>
      <c r="W659" s="12">
        <v>1.07996155</v>
      </c>
      <c r="X659" s="12">
        <v>0.9902661499999998</v>
      </c>
      <c r="Y659" s="12">
        <v>1.04090065</v>
      </c>
    </row>
    <row r="660" spans="1:25" ht="11.25">
      <c r="A660" s="11">
        <f t="shared" si="16"/>
        <v>42031</v>
      </c>
      <c r="B660" s="12">
        <v>1.1537432499999998</v>
      </c>
      <c r="C660" s="12">
        <v>13.362444549999998</v>
      </c>
      <c r="D660" s="12">
        <v>14.477126899999998</v>
      </c>
      <c r="E660" s="12">
        <v>1.8590094999999998</v>
      </c>
      <c r="F660" s="12">
        <v>6.71775145</v>
      </c>
      <c r="G660" s="12">
        <v>34.66220865</v>
      </c>
      <c r="H660" s="12">
        <v>4.090544249999999</v>
      </c>
      <c r="I660" s="12">
        <v>5.2471809</v>
      </c>
      <c r="J660" s="12">
        <v>4.4731964</v>
      </c>
      <c r="K660" s="12">
        <v>4.116584849999999</v>
      </c>
      <c r="L660" s="12">
        <v>4.8616353499999985</v>
      </c>
      <c r="M660" s="12">
        <v>4.8392115</v>
      </c>
      <c r="N660" s="12">
        <v>35.18446735</v>
      </c>
      <c r="O660" s="12">
        <v>34.5385158</v>
      </c>
      <c r="P660" s="12">
        <v>39.0941741</v>
      </c>
      <c r="Q660" s="12">
        <v>36.82430179999999</v>
      </c>
      <c r="R660" s="12">
        <v>3.255798349999999</v>
      </c>
      <c r="S660" s="12">
        <v>4.2561914</v>
      </c>
      <c r="T660" s="12">
        <v>3.9024732499999994</v>
      </c>
      <c r="U660" s="12">
        <v>1.8170551999999998</v>
      </c>
      <c r="V660" s="12">
        <v>0</v>
      </c>
      <c r="W660" s="12">
        <v>0</v>
      </c>
      <c r="X660" s="12">
        <v>0</v>
      </c>
      <c r="Y660" s="12">
        <v>0</v>
      </c>
    </row>
    <row r="661" spans="1:25" ht="11.25">
      <c r="A661" s="11">
        <f t="shared" si="16"/>
        <v>42032</v>
      </c>
      <c r="B661" s="12">
        <v>0</v>
      </c>
      <c r="C661" s="12">
        <v>0</v>
      </c>
      <c r="D661" s="12">
        <v>0.0202538</v>
      </c>
      <c r="E661" s="12">
        <v>12.842355899999998</v>
      </c>
      <c r="F661" s="12">
        <v>2.69303205</v>
      </c>
      <c r="G661" s="12">
        <v>1.1501265</v>
      </c>
      <c r="H661" s="12">
        <v>1.9197708999999998</v>
      </c>
      <c r="I661" s="12">
        <v>3.40625515</v>
      </c>
      <c r="J661" s="12">
        <v>2.6141869</v>
      </c>
      <c r="K661" s="12">
        <v>2.25612865</v>
      </c>
      <c r="L661" s="12">
        <v>1.5023979499999998</v>
      </c>
      <c r="M661" s="12">
        <v>2.3103799</v>
      </c>
      <c r="N661" s="12">
        <v>0.7190098999999999</v>
      </c>
      <c r="O661" s="12">
        <v>0.8101519999999999</v>
      </c>
      <c r="P661" s="12">
        <v>0.6973094</v>
      </c>
      <c r="Q661" s="12">
        <v>1.1486798</v>
      </c>
      <c r="R661" s="12">
        <v>0.4108627999999999</v>
      </c>
      <c r="S661" s="12">
        <v>0</v>
      </c>
      <c r="T661" s="12">
        <v>0</v>
      </c>
      <c r="U661" s="12">
        <v>0</v>
      </c>
      <c r="V661" s="12">
        <v>0</v>
      </c>
      <c r="W661" s="12">
        <v>0</v>
      </c>
      <c r="X661" s="12">
        <v>0</v>
      </c>
      <c r="Y661" s="12">
        <v>0</v>
      </c>
    </row>
    <row r="662" spans="1:25" ht="11.25">
      <c r="A662" s="11">
        <f t="shared" si="16"/>
        <v>42033</v>
      </c>
      <c r="B662" s="12">
        <v>0</v>
      </c>
      <c r="C662" s="12">
        <v>0.15841365</v>
      </c>
      <c r="D662" s="12">
        <v>16.0844106</v>
      </c>
      <c r="E662" s="12">
        <v>2.20694085</v>
      </c>
      <c r="F662" s="12">
        <v>0</v>
      </c>
      <c r="G662" s="12">
        <v>0.0188071</v>
      </c>
      <c r="H662" s="12">
        <v>0.31827399999999995</v>
      </c>
      <c r="I662" s="12">
        <v>0.31321055</v>
      </c>
      <c r="J662" s="12">
        <v>0.8347458999999998</v>
      </c>
      <c r="K662" s="12">
        <v>1.22173815</v>
      </c>
      <c r="L662" s="12">
        <v>1.2723726499999997</v>
      </c>
      <c r="M662" s="12">
        <v>1.1110655999999999</v>
      </c>
      <c r="N662" s="12">
        <v>3.072067449999999</v>
      </c>
      <c r="O662" s="12">
        <v>14.861225749999997</v>
      </c>
      <c r="P662" s="12">
        <v>10.837229699999998</v>
      </c>
      <c r="Q662" s="12">
        <v>10.350415149999998</v>
      </c>
      <c r="R662" s="12">
        <v>0</v>
      </c>
      <c r="S662" s="12">
        <v>0.8636798999999998</v>
      </c>
      <c r="T662" s="12">
        <v>0</v>
      </c>
      <c r="U662" s="12">
        <v>0.026763949999999998</v>
      </c>
      <c r="V662" s="12">
        <v>0.08463195</v>
      </c>
      <c r="W662" s="12">
        <v>0.9446951</v>
      </c>
      <c r="X662" s="12">
        <v>0.7074362999999999</v>
      </c>
      <c r="Y662" s="12">
        <v>0.0491878</v>
      </c>
    </row>
    <row r="663" spans="1:25" ht="11.25">
      <c r="A663" s="11">
        <f t="shared" si="16"/>
        <v>42034</v>
      </c>
      <c r="B663" s="12">
        <v>0</v>
      </c>
      <c r="C663" s="12">
        <v>0</v>
      </c>
      <c r="D663" s="12">
        <v>0</v>
      </c>
      <c r="E663" s="12">
        <v>0.18228419999999998</v>
      </c>
      <c r="F663" s="12">
        <v>0.16854054999999998</v>
      </c>
      <c r="G663" s="12">
        <v>0</v>
      </c>
      <c r="H663" s="12">
        <v>0</v>
      </c>
      <c r="I663" s="12">
        <v>0.00940355</v>
      </c>
      <c r="J663" s="12">
        <v>0</v>
      </c>
      <c r="K663" s="12">
        <v>0</v>
      </c>
      <c r="L663" s="12">
        <v>0</v>
      </c>
      <c r="M663" s="12">
        <v>0.0202538</v>
      </c>
      <c r="N663" s="12">
        <v>16.665260649999997</v>
      </c>
      <c r="O663" s="12">
        <v>8.864654249999997</v>
      </c>
      <c r="P663" s="12">
        <v>0.021700499999999998</v>
      </c>
      <c r="Q663" s="12">
        <v>2.50785445</v>
      </c>
      <c r="R663" s="12">
        <v>0</v>
      </c>
      <c r="S663" s="12">
        <v>0.4687308</v>
      </c>
      <c r="T663" s="12">
        <v>0</v>
      </c>
      <c r="U663" s="12">
        <v>0</v>
      </c>
      <c r="V663" s="12">
        <v>0.0708883</v>
      </c>
      <c r="W663" s="12">
        <v>0.0057868</v>
      </c>
      <c r="X663" s="12">
        <v>0.0159137</v>
      </c>
      <c r="Y663" s="12">
        <v>0</v>
      </c>
    </row>
    <row r="664" spans="1:25" ht="11.25">
      <c r="A664" s="11">
        <f t="shared" si="16"/>
        <v>42035</v>
      </c>
      <c r="B664" s="12">
        <v>0.07667509999999998</v>
      </c>
      <c r="C664" s="12">
        <v>0.026040599999999997</v>
      </c>
      <c r="D664" s="12">
        <v>7.921405849999999</v>
      </c>
      <c r="E664" s="12">
        <v>0</v>
      </c>
      <c r="F664" s="12">
        <v>0.24666235</v>
      </c>
      <c r="G664" s="12">
        <v>0.12224614999999998</v>
      </c>
      <c r="H664" s="12">
        <v>5.449718899999999</v>
      </c>
      <c r="I664" s="12">
        <v>1.1797838499999997</v>
      </c>
      <c r="J664" s="12">
        <v>2.73498635</v>
      </c>
      <c r="K664" s="12">
        <v>4.3957979499999995</v>
      </c>
      <c r="L664" s="12">
        <v>18.641452849999997</v>
      </c>
      <c r="M664" s="12">
        <v>5.1227646999999985</v>
      </c>
      <c r="N664" s="12">
        <v>29.653009899999997</v>
      </c>
      <c r="O664" s="12">
        <v>4.1751762</v>
      </c>
      <c r="P664" s="12">
        <v>19.916718899999996</v>
      </c>
      <c r="Q664" s="12">
        <v>21.50881225</v>
      </c>
      <c r="R664" s="12">
        <v>24.287922949999995</v>
      </c>
      <c r="S664" s="12">
        <v>3.5885393499999996</v>
      </c>
      <c r="T664" s="12">
        <v>0</v>
      </c>
      <c r="U664" s="12">
        <v>0</v>
      </c>
      <c r="V664" s="12">
        <v>0</v>
      </c>
      <c r="W664" s="12">
        <v>0</v>
      </c>
      <c r="X664" s="12">
        <v>0</v>
      </c>
      <c r="Y664" s="12">
        <v>0</v>
      </c>
    </row>
    <row r="665" spans="1:25" ht="12.75">
      <c r="A665" s="13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</row>
    <row r="666" spans="1:25" ht="12.75">
      <c r="A666" s="121" t="s">
        <v>77</v>
      </c>
      <c r="B666" s="122"/>
      <c r="C666" s="122"/>
      <c r="D666" s="122"/>
      <c r="E666" s="122"/>
      <c r="F666" s="122"/>
      <c r="G666" s="122"/>
      <c r="H666" s="122"/>
      <c r="I666" s="122"/>
      <c r="J666" s="122"/>
      <c r="K666" s="122"/>
      <c r="L666" s="122"/>
      <c r="M666" s="122"/>
      <c r="N666" s="122"/>
      <c r="O666" s="122"/>
      <c r="P666" s="122"/>
      <c r="Q666" s="122"/>
      <c r="R666" s="122"/>
      <c r="S666" s="122"/>
      <c r="T666" s="122"/>
      <c r="U666" s="122"/>
      <c r="V666" s="122"/>
      <c r="W666" s="122"/>
      <c r="X666" s="122"/>
      <c r="Y666" s="123"/>
    </row>
    <row r="667" spans="1:25" ht="15">
      <c r="A667" s="36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</row>
    <row r="668" spans="1:25" ht="12.75">
      <c r="A668" s="46" t="s">
        <v>47</v>
      </c>
      <c r="B668" s="47"/>
      <c r="C668" s="47"/>
      <c r="D668" s="47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47"/>
      <c r="V668" s="47"/>
      <c r="W668" s="47"/>
      <c r="X668" s="47"/>
      <c r="Y668" s="48"/>
    </row>
    <row r="669" spans="1:25" ht="11.25">
      <c r="A669" s="8"/>
      <c r="B669" s="7" t="s">
        <v>23</v>
      </c>
      <c r="C669" s="9" t="s">
        <v>24</v>
      </c>
      <c r="D669" s="10" t="s">
        <v>25</v>
      </c>
      <c r="E669" s="7" t="s">
        <v>26</v>
      </c>
      <c r="F669" s="7" t="s">
        <v>27</v>
      </c>
      <c r="G669" s="9" t="s">
        <v>28</v>
      </c>
      <c r="H669" s="10" t="s">
        <v>29</v>
      </c>
      <c r="I669" s="7" t="s">
        <v>30</v>
      </c>
      <c r="J669" s="7" t="s">
        <v>31</v>
      </c>
      <c r="K669" s="7" t="s">
        <v>32</v>
      </c>
      <c r="L669" s="7" t="s">
        <v>33</v>
      </c>
      <c r="M669" s="7" t="s">
        <v>34</v>
      </c>
      <c r="N669" s="7" t="s">
        <v>35</v>
      </c>
      <c r="O669" s="7" t="s">
        <v>36</v>
      </c>
      <c r="P669" s="7" t="s">
        <v>37</v>
      </c>
      <c r="Q669" s="7" t="s">
        <v>38</v>
      </c>
      <c r="R669" s="7" t="s">
        <v>39</v>
      </c>
      <c r="S669" s="7" t="s">
        <v>40</v>
      </c>
      <c r="T669" s="7" t="s">
        <v>41</v>
      </c>
      <c r="U669" s="7" t="s">
        <v>42</v>
      </c>
      <c r="V669" s="7" t="s">
        <v>43</v>
      </c>
      <c r="W669" s="7" t="s">
        <v>44</v>
      </c>
      <c r="X669" s="7" t="s">
        <v>45</v>
      </c>
      <c r="Y669" s="7" t="s">
        <v>64</v>
      </c>
    </row>
    <row r="670" spans="1:25" ht="11.25">
      <c r="A670" s="11">
        <f aca="true" t="shared" si="17" ref="A670:A700">A634</f>
        <v>42005</v>
      </c>
      <c r="B670" s="12">
        <v>2.6604813</v>
      </c>
      <c r="C670" s="12">
        <v>3.1595928</v>
      </c>
      <c r="D670" s="12">
        <v>2.0629941999999994</v>
      </c>
      <c r="E670" s="12">
        <v>2.3812681999999996</v>
      </c>
      <c r="F670" s="12">
        <v>0.7009261499999998</v>
      </c>
      <c r="G670" s="12">
        <v>0.7978550499999999</v>
      </c>
      <c r="H670" s="12">
        <v>1.6571948499999998</v>
      </c>
      <c r="I670" s="12">
        <v>8.51889295</v>
      </c>
      <c r="J670" s="12">
        <v>16.567608399999997</v>
      </c>
      <c r="K670" s="12">
        <v>16.792570249999997</v>
      </c>
      <c r="L670" s="12">
        <v>9.303727699999998</v>
      </c>
      <c r="M670" s="12">
        <v>4.325633</v>
      </c>
      <c r="N670" s="12">
        <v>6.795149899999999</v>
      </c>
      <c r="O670" s="12">
        <v>0.6213576499999999</v>
      </c>
      <c r="P670" s="12">
        <v>0.08535529999999998</v>
      </c>
      <c r="Q670" s="12">
        <v>2.0579307499999997</v>
      </c>
      <c r="R670" s="12">
        <v>0.010850249999999999</v>
      </c>
      <c r="S670" s="12">
        <v>1.9638952499999998</v>
      </c>
      <c r="T670" s="12">
        <v>1.3034766999999998</v>
      </c>
      <c r="U670" s="12">
        <v>1.16965695</v>
      </c>
      <c r="V670" s="12">
        <v>2.86952945</v>
      </c>
      <c r="W670" s="12">
        <v>2.1092885999999997</v>
      </c>
      <c r="X670" s="12">
        <v>2.4868772999999997</v>
      </c>
      <c r="Y670" s="12">
        <v>1.33168735</v>
      </c>
    </row>
    <row r="671" spans="1:25" ht="11.25">
      <c r="A671" s="11">
        <f t="shared" si="17"/>
        <v>42006</v>
      </c>
      <c r="B671" s="12">
        <v>0</v>
      </c>
      <c r="C671" s="12">
        <v>0</v>
      </c>
      <c r="D671" s="12">
        <v>14.028649899999998</v>
      </c>
      <c r="E671" s="12">
        <v>0</v>
      </c>
      <c r="F671" s="12">
        <v>0</v>
      </c>
      <c r="G671" s="12">
        <v>0.0043400999999999995</v>
      </c>
      <c r="H671" s="12">
        <v>0.12658624999999998</v>
      </c>
      <c r="I671" s="12">
        <v>0.64884495</v>
      </c>
      <c r="J671" s="12">
        <v>0</v>
      </c>
      <c r="K671" s="12">
        <v>0</v>
      </c>
      <c r="L671" s="12">
        <v>0</v>
      </c>
      <c r="M671" s="12">
        <v>0</v>
      </c>
      <c r="N671" s="12">
        <v>0</v>
      </c>
      <c r="O671" s="12">
        <v>0</v>
      </c>
      <c r="P671" s="12">
        <v>0</v>
      </c>
      <c r="Q671" s="12">
        <v>0</v>
      </c>
      <c r="R671" s="12">
        <v>0</v>
      </c>
      <c r="S671" s="12">
        <v>0</v>
      </c>
      <c r="T671" s="12">
        <v>0.0021700499999999998</v>
      </c>
      <c r="U671" s="12">
        <v>0</v>
      </c>
      <c r="V671" s="12">
        <v>0</v>
      </c>
      <c r="W671" s="12">
        <v>0</v>
      </c>
      <c r="X671" s="12">
        <v>0.013020299999999999</v>
      </c>
      <c r="Y671" s="12">
        <v>36.053934049999995</v>
      </c>
    </row>
    <row r="672" spans="1:25" ht="11.25">
      <c r="A672" s="11">
        <f t="shared" si="17"/>
        <v>42007</v>
      </c>
      <c r="B672" s="12">
        <v>0</v>
      </c>
      <c r="C672" s="12">
        <v>0</v>
      </c>
      <c r="D672" s="12">
        <v>0</v>
      </c>
      <c r="E672" s="12">
        <v>0</v>
      </c>
      <c r="F672" s="12">
        <v>0</v>
      </c>
      <c r="G672" s="12">
        <v>0</v>
      </c>
      <c r="H672" s="12">
        <v>0</v>
      </c>
      <c r="I672" s="12">
        <v>0</v>
      </c>
      <c r="J672" s="12">
        <v>0</v>
      </c>
      <c r="K672" s="12">
        <v>0</v>
      </c>
      <c r="L672" s="12">
        <v>0</v>
      </c>
      <c r="M672" s="12">
        <v>0</v>
      </c>
      <c r="N672" s="12">
        <v>0</v>
      </c>
      <c r="O672" s="12">
        <v>0</v>
      </c>
      <c r="P672" s="12">
        <v>0</v>
      </c>
      <c r="Q672" s="12">
        <v>0</v>
      </c>
      <c r="R672" s="12">
        <v>0</v>
      </c>
      <c r="S672" s="12">
        <v>0</v>
      </c>
      <c r="T672" s="12">
        <v>0.013743649999999998</v>
      </c>
      <c r="U672" s="12">
        <v>0</v>
      </c>
      <c r="V672" s="12">
        <v>0</v>
      </c>
      <c r="W672" s="12">
        <v>0</v>
      </c>
      <c r="X672" s="12">
        <v>0.9005707499999998</v>
      </c>
      <c r="Y672" s="12">
        <v>0</v>
      </c>
    </row>
    <row r="673" spans="1:25" ht="11.25">
      <c r="A673" s="11">
        <f t="shared" si="17"/>
        <v>42008</v>
      </c>
      <c r="B673" s="12">
        <v>1.7013192</v>
      </c>
      <c r="C673" s="12">
        <v>2.3262935999999996</v>
      </c>
      <c r="D673" s="12">
        <v>1.3092635000000001</v>
      </c>
      <c r="E673" s="12">
        <v>0.5208119999999999</v>
      </c>
      <c r="F673" s="12">
        <v>0.13092634999999997</v>
      </c>
      <c r="G673" s="12">
        <v>3.1089582999999994</v>
      </c>
      <c r="H673" s="12">
        <v>0</v>
      </c>
      <c r="I673" s="12">
        <v>0</v>
      </c>
      <c r="J673" s="12">
        <v>0</v>
      </c>
      <c r="K673" s="12">
        <v>0</v>
      </c>
      <c r="L673" s="12">
        <v>0</v>
      </c>
      <c r="M673" s="12">
        <v>0</v>
      </c>
      <c r="N673" s="12">
        <v>0</v>
      </c>
      <c r="O673" s="12">
        <v>0</v>
      </c>
      <c r="P673" s="12">
        <v>0</v>
      </c>
      <c r="Q673" s="12">
        <v>0</v>
      </c>
      <c r="R673" s="12">
        <v>0</v>
      </c>
      <c r="S673" s="12">
        <v>0</v>
      </c>
      <c r="T673" s="12">
        <v>0.12803294999999998</v>
      </c>
      <c r="U673" s="12">
        <v>0.0021700499999999998</v>
      </c>
      <c r="V673" s="12">
        <v>0</v>
      </c>
      <c r="W673" s="12">
        <v>0.0491878</v>
      </c>
      <c r="X673" s="12">
        <v>3.3295800499999997</v>
      </c>
      <c r="Y673" s="12">
        <v>1.6499613499999997</v>
      </c>
    </row>
    <row r="674" spans="1:25" ht="11.25">
      <c r="A674" s="11">
        <f t="shared" si="17"/>
        <v>42009</v>
      </c>
      <c r="B674" s="12">
        <v>37.083261099999994</v>
      </c>
      <c r="C674" s="12">
        <v>2.00150945</v>
      </c>
      <c r="D674" s="12">
        <v>0.072335</v>
      </c>
      <c r="E674" s="12">
        <v>0.01808375</v>
      </c>
      <c r="F674" s="12">
        <v>1.4105324999999997</v>
      </c>
      <c r="G674" s="12">
        <v>0</v>
      </c>
      <c r="H674" s="12">
        <v>0</v>
      </c>
      <c r="I674" s="12">
        <v>0.02242385</v>
      </c>
      <c r="J674" s="12">
        <v>0.38554554999999996</v>
      </c>
      <c r="K674" s="12">
        <v>0</v>
      </c>
      <c r="L674" s="12">
        <v>0.8144920999999998</v>
      </c>
      <c r="M674" s="12">
        <v>0</v>
      </c>
      <c r="N674" s="12">
        <v>0</v>
      </c>
      <c r="O674" s="12">
        <v>0</v>
      </c>
      <c r="P674" s="12">
        <v>0</v>
      </c>
      <c r="Q674" s="12">
        <v>0</v>
      </c>
      <c r="R674" s="12">
        <v>0</v>
      </c>
      <c r="S674" s="12">
        <v>0</v>
      </c>
      <c r="T674" s="12">
        <v>4.997625149999999</v>
      </c>
      <c r="U674" s="12">
        <v>0.13454309999999997</v>
      </c>
      <c r="V674" s="12">
        <v>0.188071</v>
      </c>
      <c r="W674" s="12">
        <v>0.7117763999999999</v>
      </c>
      <c r="X674" s="12">
        <v>39.0782604</v>
      </c>
      <c r="Y674" s="12">
        <v>38.14441555</v>
      </c>
    </row>
    <row r="675" spans="1:25" ht="11.25">
      <c r="A675" s="11">
        <f t="shared" si="17"/>
        <v>42010</v>
      </c>
      <c r="B675" s="12">
        <v>36.950164699999995</v>
      </c>
      <c r="C675" s="12">
        <v>38.087994249999994</v>
      </c>
      <c r="D675" s="12">
        <v>1.3512178</v>
      </c>
      <c r="E675" s="12">
        <v>0.3652917499999999</v>
      </c>
      <c r="F675" s="12">
        <v>0</v>
      </c>
      <c r="G675" s="12">
        <v>0</v>
      </c>
      <c r="H675" s="12">
        <v>1.15808335</v>
      </c>
      <c r="I675" s="12">
        <v>0</v>
      </c>
      <c r="J675" s="12">
        <v>0</v>
      </c>
      <c r="K675" s="12">
        <v>0</v>
      </c>
      <c r="L675" s="12">
        <v>0</v>
      </c>
      <c r="M675" s="12">
        <v>0</v>
      </c>
      <c r="N675" s="12">
        <v>0</v>
      </c>
      <c r="O675" s="12">
        <v>0</v>
      </c>
      <c r="P675" s="12">
        <v>0</v>
      </c>
      <c r="Q675" s="12">
        <v>0</v>
      </c>
      <c r="R675" s="12">
        <v>0</v>
      </c>
      <c r="S675" s="12">
        <v>0</v>
      </c>
      <c r="T675" s="12">
        <v>5.118424599999999</v>
      </c>
      <c r="U675" s="12">
        <v>16.498166799999996</v>
      </c>
      <c r="V675" s="12">
        <v>35.86947979999999</v>
      </c>
      <c r="W675" s="12">
        <v>0</v>
      </c>
      <c r="X675" s="12">
        <v>3.68836165</v>
      </c>
      <c r="Y675" s="12">
        <v>2.2380449</v>
      </c>
    </row>
    <row r="676" spans="1:25" ht="11.25">
      <c r="A676" s="11">
        <f t="shared" si="17"/>
        <v>42011</v>
      </c>
      <c r="B676" s="12">
        <v>0.6510149999999999</v>
      </c>
      <c r="C676" s="12">
        <v>1.7461669</v>
      </c>
      <c r="D676" s="12">
        <v>1.0329437999999997</v>
      </c>
      <c r="E676" s="12">
        <v>6.345949549999999</v>
      </c>
      <c r="F676" s="12">
        <v>4.6214831499999995</v>
      </c>
      <c r="G676" s="12">
        <v>9.03681155</v>
      </c>
      <c r="H676" s="12">
        <v>0.7862814499999999</v>
      </c>
      <c r="I676" s="12">
        <v>0.13526645</v>
      </c>
      <c r="J676" s="12">
        <v>1.0069032</v>
      </c>
      <c r="K676" s="12">
        <v>1.4351264</v>
      </c>
      <c r="L676" s="12">
        <v>0.014466999999999999</v>
      </c>
      <c r="M676" s="12">
        <v>0</v>
      </c>
      <c r="N676" s="12">
        <v>0.05063449999999999</v>
      </c>
      <c r="O676" s="12">
        <v>0.0057868</v>
      </c>
      <c r="P676" s="12">
        <v>0.0477411</v>
      </c>
      <c r="Q676" s="12">
        <v>2.0000627499999997</v>
      </c>
      <c r="R676" s="12">
        <v>4.6685009</v>
      </c>
      <c r="S676" s="12">
        <v>3.7585265999999997</v>
      </c>
      <c r="T676" s="12">
        <v>3.65942765</v>
      </c>
      <c r="U676" s="12">
        <v>2.7870675499999997</v>
      </c>
      <c r="V676" s="12">
        <v>0.36312169999999994</v>
      </c>
      <c r="W676" s="12">
        <v>0.25606589999999996</v>
      </c>
      <c r="X676" s="12">
        <v>0.0940355</v>
      </c>
      <c r="Y676" s="12">
        <v>0.10416239999999999</v>
      </c>
    </row>
    <row r="677" spans="1:25" ht="11.25">
      <c r="A677" s="11">
        <f t="shared" si="17"/>
        <v>42012</v>
      </c>
      <c r="B677" s="12">
        <v>2.31689005</v>
      </c>
      <c r="C677" s="12">
        <v>0.5468525999999999</v>
      </c>
      <c r="D677" s="12">
        <v>1.9429180999999998</v>
      </c>
      <c r="E677" s="12">
        <v>0.08535529999999998</v>
      </c>
      <c r="F677" s="12">
        <v>0.13960654999999997</v>
      </c>
      <c r="G677" s="12">
        <v>0</v>
      </c>
      <c r="H677" s="12">
        <v>0</v>
      </c>
      <c r="I677" s="12">
        <v>0</v>
      </c>
      <c r="J677" s="12">
        <v>0</v>
      </c>
      <c r="K677" s="12">
        <v>0</v>
      </c>
      <c r="L677" s="12">
        <v>0</v>
      </c>
      <c r="M677" s="12">
        <v>0</v>
      </c>
      <c r="N677" s="12">
        <v>0</v>
      </c>
      <c r="O677" s="12">
        <v>0</v>
      </c>
      <c r="P677" s="12">
        <v>0</v>
      </c>
      <c r="Q677" s="12">
        <v>0</v>
      </c>
      <c r="R677" s="12">
        <v>0</v>
      </c>
      <c r="S677" s="12">
        <v>0</v>
      </c>
      <c r="T677" s="12">
        <v>0</v>
      </c>
      <c r="U677" s="12">
        <v>0</v>
      </c>
      <c r="V677" s="12">
        <v>0</v>
      </c>
      <c r="W677" s="12">
        <v>0</v>
      </c>
      <c r="X677" s="12">
        <v>4.4211152</v>
      </c>
      <c r="Y677" s="12">
        <v>5.6095792499999995</v>
      </c>
    </row>
    <row r="678" spans="1:25" ht="11.25">
      <c r="A678" s="11">
        <f t="shared" si="17"/>
        <v>42013</v>
      </c>
      <c r="B678" s="12">
        <v>0.5989337999999998</v>
      </c>
      <c r="C678" s="12">
        <v>0.072335</v>
      </c>
      <c r="D678" s="12">
        <v>0.08029185</v>
      </c>
      <c r="E678" s="12">
        <v>0</v>
      </c>
      <c r="F678" s="12">
        <v>0</v>
      </c>
      <c r="G678" s="12">
        <v>0</v>
      </c>
      <c r="H678" s="12">
        <v>0</v>
      </c>
      <c r="I678" s="12">
        <v>0</v>
      </c>
      <c r="J678" s="12">
        <v>0</v>
      </c>
      <c r="K678" s="12">
        <v>0</v>
      </c>
      <c r="L678" s="12">
        <v>0</v>
      </c>
      <c r="M678" s="12">
        <v>0</v>
      </c>
      <c r="N678" s="12">
        <v>0</v>
      </c>
      <c r="O678" s="12">
        <v>0</v>
      </c>
      <c r="P678" s="12">
        <v>0</v>
      </c>
      <c r="Q678" s="12">
        <v>0</v>
      </c>
      <c r="R678" s="12">
        <v>0</v>
      </c>
      <c r="S678" s="12">
        <v>0</v>
      </c>
      <c r="T678" s="12">
        <v>0.08535529999999998</v>
      </c>
      <c r="U678" s="12">
        <v>0.0021700499999999998</v>
      </c>
      <c r="V678" s="12">
        <v>0.2473857</v>
      </c>
      <c r="W678" s="12">
        <v>0.4947714</v>
      </c>
      <c r="X678" s="12">
        <v>1.3685782</v>
      </c>
      <c r="Y678" s="12">
        <v>1.5052913499999998</v>
      </c>
    </row>
    <row r="679" spans="1:25" ht="11.25">
      <c r="A679" s="11">
        <f t="shared" si="17"/>
        <v>42014</v>
      </c>
      <c r="B679" s="12">
        <v>0.7833880499999999</v>
      </c>
      <c r="C679" s="12">
        <v>10.517508999999999</v>
      </c>
      <c r="D679" s="12">
        <v>6.703284449999999</v>
      </c>
      <c r="E679" s="12">
        <v>2.3595676999999995</v>
      </c>
      <c r="F679" s="12">
        <v>3.0952146499999995</v>
      </c>
      <c r="G679" s="12">
        <v>2.3451007</v>
      </c>
      <c r="H679" s="12">
        <v>0.64305815</v>
      </c>
      <c r="I679" s="12">
        <v>0.21772834999999996</v>
      </c>
      <c r="J679" s="12">
        <v>1.9429180999999998</v>
      </c>
      <c r="K679" s="12">
        <v>4.2149604499999995</v>
      </c>
      <c r="L679" s="12">
        <v>9.24947645</v>
      </c>
      <c r="M679" s="12">
        <v>4.3863943999999995</v>
      </c>
      <c r="N679" s="12">
        <v>5.63272645</v>
      </c>
      <c r="O679" s="12">
        <v>5.284071749999999</v>
      </c>
      <c r="P679" s="12">
        <v>5.46346255</v>
      </c>
      <c r="Q679" s="12">
        <v>6.03635575</v>
      </c>
      <c r="R679" s="12">
        <v>4.302485799999999</v>
      </c>
      <c r="S679" s="12">
        <v>2.8232350499999996</v>
      </c>
      <c r="T679" s="12">
        <v>8.505872649999999</v>
      </c>
      <c r="U679" s="12">
        <v>53.561174099999995</v>
      </c>
      <c r="V679" s="12">
        <v>38.96614115</v>
      </c>
      <c r="W679" s="12">
        <v>14.053243799999999</v>
      </c>
      <c r="X679" s="12">
        <v>57.326210849999995</v>
      </c>
      <c r="Y679" s="12">
        <v>26.025409649999997</v>
      </c>
    </row>
    <row r="680" spans="1:25" ht="11.25">
      <c r="A680" s="11">
        <f t="shared" si="17"/>
        <v>42015</v>
      </c>
      <c r="B680" s="12">
        <v>2.00874295</v>
      </c>
      <c r="C680" s="12">
        <v>1.8662429999999999</v>
      </c>
      <c r="D680" s="12">
        <v>25.4431129</v>
      </c>
      <c r="E680" s="12">
        <v>24.750143599999998</v>
      </c>
      <c r="F680" s="12">
        <v>8.155047899999998</v>
      </c>
      <c r="G680" s="12">
        <v>1.3468777</v>
      </c>
      <c r="H680" s="12">
        <v>2.12447895</v>
      </c>
      <c r="I680" s="12">
        <v>1.6832354499999997</v>
      </c>
      <c r="J680" s="12">
        <v>0.5280455</v>
      </c>
      <c r="K680" s="12">
        <v>2.1534129499999994</v>
      </c>
      <c r="L680" s="12">
        <v>7.1141472499999985</v>
      </c>
      <c r="M680" s="12">
        <v>3.7411661999999994</v>
      </c>
      <c r="N680" s="12">
        <v>5.996571499999999</v>
      </c>
      <c r="O680" s="12">
        <v>2.8499989999999995</v>
      </c>
      <c r="P680" s="12">
        <v>3.38310795</v>
      </c>
      <c r="Q680" s="12">
        <v>1.6456212499999998</v>
      </c>
      <c r="R680" s="12">
        <v>1.1862939999999997</v>
      </c>
      <c r="S680" s="12">
        <v>0.8289591</v>
      </c>
      <c r="T680" s="12">
        <v>1.7888445499999999</v>
      </c>
      <c r="U680" s="12">
        <v>0.53600235</v>
      </c>
      <c r="V680" s="12">
        <v>37.28218234999999</v>
      </c>
      <c r="W680" s="12">
        <v>1.0951518999999998</v>
      </c>
      <c r="X680" s="12">
        <v>39.26705475</v>
      </c>
      <c r="Y680" s="12">
        <v>38.163945999999996</v>
      </c>
    </row>
    <row r="681" spans="1:25" ht="11.25">
      <c r="A681" s="11">
        <f t="shared" si="17"/>
        <v>42016</v>
      </c>
      <c r="B681" s="12">
        <v>46.347927899999995</v>
      </c>
      <c r="C681" s="12">
        <v>39.45078564999999</v>
      </c>
      <c r="D681" s="12">
        <v>10.502318649999998</v>
      </c>
      <c r="E681" s="12">
        <v>16.668877399999996</v>
      </c>
      <c r="F681" s="12">
        <v>69.23906199999999</v>
      </c>
      <c r="G681" s="12">
        <v>3.2630318499999995</v>
      </c>
      <c r="H681" s="12">
        <v>2.9368009999999996</v>
      </c>
      <c r="I681" s="12">
        <v>0.35805824999999997</v>
      </c>
      <c r="J681" s="12">
        <v>0.18156084999999997</v>
      </c>
      <c r="K681" s="12">
        <v>0.43835009999999996</v>
      </c>
      <c r="L681" s="12">
        <v>0.08824869999999999</v>
      </c>
      <c r="M681" s="12">
        <v>0</v>
      </c>
      <c r="N681" s="12">
        <v>2.4644534499999997</v>
      </c>
      <c r="O681" s="12">
        <v>1.9949992999999997</v>
      </c>
      <c r="P681" s="12">
        <v>0.5598729</v>
      </c>
      <c r="Q681" s="12">
        <v>1.2824995499999998</v>
      </c>
      <c r="R681" s="12">
        <v>0.0021700499999999998</v>
      </c>
      <c r="S681" s="12">
        <v>16.684791099999998</v>
      </c>
      <c r="T681" s="12">
        <v>0.20181464999999998</v>
      </c>
      <c r="U681" s="12">
        <v>0</v>
      </c>
      <c r="V681" s="12">
        <v>0</v>
      </c>
      <c r="W681" s="12">
        <v>36.38595169999999</v>
      </c>
      <c r="X681" s="12">
        <v>39.205569999999994</v>
      </c>
      <c r="Y681" s="12">
        <v>2.1526895999999995</v>
      </c>
    </row>
    <row r="682" spans="1:25" ht="11.25">
      <c r="A682" s="11">
        <f t="shared" si="17"/>
        <v>42017</v>
      </c>
      <c r="B682" s="12">
        <v>0</v>
      </c>
      <c r="C682" s="12">
        <v>0</v>
      </c>
      <c r="D682" s="12">
        <v>0</v>
      </c>
      <c r="E682" s="12">
        <v>0</v>
      </c>
      <c r="F682" s="12">
        <v>0</v>
      </c>
      <c r="G682" s="12">
        <v>0</v>
      </c>
      <c r="H682" s="12">
        <v>0.017360399999999998</v>
      </c>
      <c r="I682" s="12">
        <v>0.04846445</v>
      </c>
      <c r="J682" s="12">
        <v>0</v>
      </c>
      <c r="K682" s="12">
        <v>0</v>
      </c>
      <c r="L682" s="12">
        <v>0</v>
      </c>
      <c r="M682" s="12">
        <v>0</v>
      </c>
      <c r="N682" s="12">
        <v>0</v>
      </c>
      <c r="O682" s="12">
        <v>0</v>
      </c>
      <c r="P682" s="12">
        <v>0</v>
      </c>
      <c r="Q682" s="12">
        <v>0</v>
      </c>
      <c r="R682" s="12">
        <v>0</v>
      </c>
      <c r="S682" s="12">
        <v>0.16275374999999997</v>
      </c>
      <c r="T682" s="12">
        <v>52.63239269999999</v>
      </c>
      <c r="U682" s="12">
        <v>37.61564669999999</v>
      </c>
      <c r="V682" s="12">
        <v>3.6051764</v>
      </c>
      <c r="W682" s="12">
        <v>38.047486649999996</v>
      </c>
      <c r="X682" s="12">
        <v>38.108971399999994</v>
      </c>
      <c r="Y682" s="12">
        <v>0.86584995</v>
      </c>
    </row>
    <row r="683" spans="1:25" ht="11.25">
      <c r="A683" s="11">
        <f t="shared" si="17"/>
        <v>42018</v>
      </c>
      <c r="B683" s="12">
        <v>1.0264336499999998</v>
      </c>
      <c r="C683" s="12">
        <v>0.7515606499999999</v>
      </c>
      <c r="D683" s="12">
        <v>0</v>
      </c>
      <c r="E683" s="12">
        <v>0</v>
      </c>
      <c r="F683" s="12">
        <v>0</v>
      </c>
      <c r="G683" s="12">
        <v>0</v>
      </c>
      <c r="H683" s="12">
        <v>0</v>
      </c>
      <c r="I683" s="12">
        <v>0</v>
      </c>
      <c r="J683" s="12">
        <v>0</v>
      </c>
      <c r="K683" s="12">
        <v>0</v>
      </c>
      <c r="L683" s="12">
        <v>0</v>
      </c>
      <c r="M683" s="12">
        <v>0</v>
      </c>
      <c r="N683" s="12">
        <v>0</v>
      </c>
      <c r="O683" s="12">
        <v>0</v>
      </c>
      <c r="P683" s="12">
        <v>0</v>
      </c>
      <c r="Q683" s="12">
        <v>0</v>
      </c>
      <c r="R683" s="12">
        <v>0</v>
      </c>
      <c r="S683" s="12">
        <v>0</v>
      </c>
      <c r="T683" s="12">
        <v>0.07595175</v>
      </c>
      <c r="U683" s="12">
        <v>0.33274099999999995</v>
      </c>
      <c r="V683" s="12">
        <v>1.75412375</v>
      </c>
      <c r="W683" s="12">
        <v>0.5605962499999999</v>
      </c>
      <c r="X683" s="12">
        <v>3.1899735</v>
      </c>
      <c r="Y683" s="12">
        <v>2.93463095</v>
      </c>
    </row>
    <row r="684" spans="1:25" ht="11.25">
      <c r="A684" s="11">
        <f t="shared" si="17"/>
        <v>42019</v>
      </c>
      <c r="B684" s="12">
        <v>2.5866995999999998</v>
      </c>
      <c r="C684" s="12">
        <v>10.043714749999998</v>
      </c>
      <c r="D684" s="12">
        <v>6.17523895</v>
      </c>
      <c r="E684" s="12">
        <v>1.4763573499999998</v>
      </c>
      <c r="F684" s="12">
        <v>0</v>
      </c>
      <c r="G684" s="12">
        <v>0</v>
      </c>
      <c r="H684" s="12">
        <v>0</v>
      </c>
      <c r="I684" s="12">
        <v>0</v>
      </c>
      <c r="J684" s="12">
        <v>0</v>
      </c>
      <c r="K684" s="12">
        <v>0</v>
      </c>
      <c r="L684" s="12">
        <v>0</v>
      </c>
      <c r="M684" s="12">
        <v>0</v>
      </c>
      <c r="N684" s="12">
        <v>0</v>
      </c>
      <c r="O684" s="12">
        <v>0</v>
      </c>
      <c r="P684" s="12">
        <v>0.8984006999999999</v>
      </c>
      <c r="Q684" s="12">
        <v>0.08535529999999998</v>
      </c>
      <c r="R684" s="12">
        <v>2.5866995999999998</v>
      </c>
      <c r="S684" s="12">
        <v>1.01196665</v>
      </c>
      <c r="T684" s="12">
        <v>1.7157861999999997</v>
      </c>
      <c r="U684" s="12">
        <v>2.01163635</v>
      </c>
      <c r="V684" s="12">
        <v>1.1985909499999998</v>
      </c>
      <c r="W684" s="12">
        <v>0.7472205499999999</v>
      </c>
      <c r="X684" s="12">
        <v>7.8823449499999985</v>
      </c>
      <c r="Y684" s="12">
        <v>4.52166085</v>
      </c>
    </row>
    <row r="685" spans="1:25" ht="11.25">
      <c r="A685" s="11">
        <f t="shared" si="17"/>
        <v>42020</v>
      </c>
      <c r="B685" s="12">
        <v>1.2166747</v>
      </c>
      <c r="C685" s="12">
        <v>0.28861665</v>
      </c>
      <c r="D685" s="12">
        <v>0</v>
      </c>
      <c r="E685" s="12">
        <v>0</v>
      </c>
      <c r="F685" s="12">
        <v>0</v>
      </c>
      <c r="G685" s="12">
        <v>0</v>
      </c>
      <c r="H685" s="12">
        <v>0</v>
      </c>
      <c r="I685" s="12">
        <v>0.08897204999999998</v>
      </c>
      <c r="J685" s="12">
        <v>0</v>
      </c>
      <c r="K685" s="12">
        <v>0</v>
      </c>
      <c r="L685" s="12">
        <v>0.04701775</v>
      </c>
      <c r="M685" s="12">
        <v>0</v>
      </c>
      <c r="N685" s="12">
        <v>0</v>
      </c>
      <c r="O685" s="12">
        <v>0</v>
      </c>
      <c r="P685" s="12">
        <v>0</v>
      </c>
      <c r="Q685" s="12">
        <v>0</v>
      </c>
      <c r="R685" s="12">
        <v>0</v>
      </c>
      <c r="S685" s="12">
        <v>0</v>
      </c>
      <c r="T685" s="12">
        <v>1.48937765</v>
      </c>
      <c r="U685" s="12">
        <v>1.8445425</v>
      </c>
      <c r="V685" s="12">
        <v>2.1852403499999995</v>
      </c>
      <c r="W685" s="12">
        <v>0.8224489499999998</v>
      </c>
      <c r="X685" s="12">
        <v>4.306825899999999</v>
      </c>
      <c r="Y685" s="12">
        <v>4.0478666</v>
      </c>
    </row>
    <row r="686" spans="1:25" ht="11.25">
      <c r="A686" s="11">
        <f t="shared" si="17"/>
        <v>42021</v>
      </c>
      <c r="B686" s="12">
        <v>4.1701127499999995</v>
      </c>
      <c r="C686" s="12">
        <v>4.0681204</v>
      </c>
      <c r="D686" s="12">
        <v>1.6347709999999998</v>
      </c>
      <c r="E686" s="12">
        <v>0.4463069499999999</v>
      </c>
      <c r="F686" s="12">
        <v>0.4557104999999999</v>
      </c>
      <c r="G686" s="12">
        <v>0</v>
      </c>
      <c r="H686" s="12">
        <v>0</v>
      </c>
      <c r="I686" s="12">
        <v>0.0028934</v>
      </c>
      <c r="J686" s="12">
        <v>0</v>
      </c>
      <c r="K686" s="12">
        <v>0.0043400999999999995</v>
      </c>
      <c r="L686" s="12">
        <v>0</v>
      </c>
      <c r="M686" s="12">
        <v>0</v>
      </c>
      <c r="N686" s="12">
        <v>0</v>
      </c>
      <c r="O686" s="12">
        <v>0</v>
      </c>
      <c r="P686" s="12">
        <v>0</v>
      </c>
      <c r="Q686" s="12">
        <v>0</v>
      </c>
      <c r="R686" s="12">
        <v>0</v>
      </c>
      <c r="S686" s="12">
        <v>0.17649739999999997</v>
      </c>
      <c r="T686" s="12">
        <v>0.00795685</v>
      </c>
      <c r="U686" s="12">
        <v>0.42388309999999996</v>
      </c>
      <c r="V686" s="12">
        <v>0.00072335</v>
      </c>
      <c r="W686" s="12">
        <v>0.10416239999999999</v>
      </c>
      <c r="X686" s="12">
        <v>1.92049425</v>
      </c>
      <c r="Y686" s="12">
        <v>0.40435265</v>
      </c>
    </row>
    <row r="687" spans="1:25" ht="11.25">
      <c r="A687" s="11">
        <f t="shared" si="17"/>
        <v>42022</v>
      </c>
      <c r="B687" s="12">
        <v>0</v>
      </c>
      <c r="C687" s="12">
        <v>0</v>
      </c>
      <c r="D687" s="12">
        <v>0</v>
      </c>
      <c r="E687" s="12">
        <v>0</v>
      </c>
      <c r="F687" s="12">
        <v>0</v>
      </c>
      <c r="G687" s="12">
        <v>0</v>
      </c>
      <c r="H687" s="12">
        <v>0</v>
      </c>
      <c r="I687" s="12">
        <v>0.0057868</v>
      </c>
      <c r="J687" s="12">
        <v>16.23703745</v>
      </c>
      <c r="K687" s="12">
        <v>16.47429625</v>
      </c>
      <c r="L687" s="12">
        <v>0.7190098999999999</v>
      </c>
      <c r="M687" s="12">
        <v>0</v>
      </c>
      <c r="N687" s="12">
        <v>0</v>
      </c>
      <c r="O687" s="12">
        <v>0</v>
      </c>
      <c r="P687" s="12">
        <v>0</v>
      </c>
      <c r="Q687" s="12">
        <v>0</v>
      </c>
      <c r="R687" s="12">
        <v>0</v>
      </c>
      <c r="S687" s="12">
        <v>0.09041874999999999</v>
      </c>
      <c r="T687" s="12">
        <v>51.52783725</v>
      </c>
      <c r="U687" s="12">
        <v>1.78450445</v>
      </c>
      <c r="V687" s="12">
        <v>0</v>
      </c>
      <c r="W687" s="12">
        <v>0.0057868</v>
      </c>
      <c r="X687" s="12">
        <v>0.1967512</v>
      </c>
      <c r="Y687" s="12">
        <v>0</v>
      </c>
    </row>
    <row r="688" spans="1:25" ht="11.25">
      <c r="A688" s="11">
        <f t="shared" si="17"/>
        <v>42023</v>
      </c>
      <c r="B688" s="12">
        <v>0.06727154999999999</v>
      </c>
      <c r="C688" s="12">
        <v>0</v>
      </c>
      <c r="D688" s="12">
        <v>0.40362929999999997</v>
      </c>
      <c r="E688" s="12">
        <v>0.01229695</v>
      </c>
      <c r="F688" s="12">
        <v>0</v>
      </c>
      <c r="G688" s="12">
        <v>0</v>
      </c>
      <c r="H688" s="12">
        <v>0</v>
      </c>
      <c r="I688" s="12">
        <v>0</v>
      </c>
      <c r="J688" s="12">
        <v>0</v>
      </c>
      <c r="K688" s="12">
        <v>0.026763949999999998</v>
      </c>
      <c r="L688" s="12">
        <v>0.02242385</v>
      </c>
      <c r="M688" s="12">
        <v>0</v>
      </c>
      <c r="N688" s="12">
        <v>0</v>
      </c>
      <c r="O688" s="12">
        <v>0</v>
      </c>
      <c r="P688" s="12">
        <v>0</v>
      </c>
      <c r="Q688" s="12">
        <v>0</v>
      </c>
      <c r="R688" s="12">
        <v>0</v>
      </c>
      <c r="S688" s="12">
        <v>0.21989839999999997</v>
      </c>
      <c r="T688" s="12">
        <v>1.4134258999999998</v>
      </c>
      <c r="U688" s="12">
        <v>1.5161415999999999</v>
      </c>
      <c r="V688" s="12">
        <v>2.07239775</v>
      </c>
      <c r="W688" s="12">
        <v>1.8242886999999997</v>
      </c>
      <c r="X688" s="12">
        <v>1.8987937499999996</v>
      </c>
      <c r="Y688" s="12">
        <v>0.9606087999999998</v>
      </c>
    </row>
    <row r="689" spans="1:25" ht="11.25">
      <c r="A689" s="11">
        <f t="shared" si="17"/>
        <v>42024</v>
      </c>
      <c r="B689" s="12">
        <v>2.7205193499999996</v>
      </c>
      <c r="C689" s="12">
        <v>1.43729645</v>
      </c>
      <c r="D689" s="12">
        <v>3.2167374499999997</v>
      </c>
      <c r="E689" s="12">
        <v>2.7154558999999994</v>
      </c>
      <c r="F689" s="12">
        <v>0.96856565</v>
      </c>
      <c r="G689" s="12">
        <v>0</v>
      </c>
      <c r="H689" s="12">
        <v>0</v>
      </c>
      <c r="I689" s="12">
        <v>0</v>
      </c>
      <c r="J689" s="12">
        <v>0.15407354999999998</v>
      </c>
      <c r="K689" s="12">
        <v>0.17215729999999999</v>
      </c>
      <c r="L689" s="12">
        <v>0</v>
      </c>
      <c r="M689" s="12">
        <v>0</v>
      </c>
      <c r="N689" s="12">
        <v>0</v>
      </c>
      <c r="O689" s="12">
        <v>0</v>
      </c>
      <c r="P689" s="12">
        <v>0</v>
      </c>
      <c r="Q689" s="12">
        <v>0</v>
      </c>
      <c r="R689" s="12">
        <v>0.09186544999999999</v>
      </c>
      <c r="S689" s="12">
        <v>1.0286037</v>
      </c>
      <c r="T689" s="12">
        <v>17.978864249999997</v>
      </c>
      <c r="U689" s="12">
        <v>2.6503543999999994</v>
      </c>
      <c r="V689" s="12">
        <v>3.1096816499999997</v>
      </c>
      <c r="W689" s="12">
        <v>40.19294274999999</v>
      </c>
      <c r="X689" s="12">
        <v>40.022232149999994</v>
      </c>
      <c r="Y689" s="12">
        <v>2.4557732499999996</v>
      </c>
    </row>
    <row r="690" spans="1:25" ht="11.25">
      <c r="A690" s="11">
        <f t="shared" si="17"/>
        <v>42025</v>
      </c>
      <c r="B690" s="12">
        <v>2.29808295</v>
      </c>
      <c r="C690" s="12">
        <v>0</v>
      </c>
      <c r="D690" s="12">
        <v>0</v>
      </c>
      <c r="E690" s="12">
        <v>0</v>
      </c>
      <c r="F690" s="12">
        <v>0</v>
      </c>
      <c r="G690" s="12">
        <v>0</v>
      </c>
      <c r="H690" s="12">
        <v>0</v>
      </c>
      <c r="I690" s="12">
        <v>0</v>
      </c>
      <c r="J690" s="12">
        <v>0.031104049999999994</v>
      </c>
      <c r="K690" s="12">
        <v>0.026040599999999997</v>
      </c>
      <c r="L690" s="12">
        <v>0</v>
      </c>
      <c r="M690" s="12">
        <v>0</v>
      </c>
      <c r="N690" s="12">
        <v>0</v>
      </c>
      <c r="O690" s="12">
        <v>0</v>
      </c>
      <c r="P690" s="12">
        <v>0</v>
      </c>
      <c r="Q690" s="12">
        <v>0</v>
      </c>
      <c r="R690" s="12">
        <v>0</v>
      </c>
      <c r="S690" s="12">
        <v>0.06582484999999999</v>
      </c>
      <c r="T690" s="12">
        <v>5.33904635</v>
      </c>
      <c r="U690" s="12">
        <v>1.6326009499999998</v>
      </c>
      <c r="V690" s="12">
        <v>1.8987937499999996</v>
      </c>
      <c r="W690" s="12">
        <v>1.9443647999999996</v>
      </c>
      <c r="X690" s="12">
        <v>2.39935195</v>
      </c>
      <c r="Y690" s="12">
        <v>2.0521439499999996</v>
      </c>
    </row>
    <row r="691" spans="1:25" ht="11.25">
      <c r="A691" s="11">
        <f t="shared" si="17"/>
        <v>42026</v>
      </c>
      <c r="B691" s="12">
        <v>2.6590345999999996</v>
      </c>
      <c r="C691" s="12">
        <v>1.3331340499999997</v>
      </c>
      <c r="D691" s="12">
        <v>0</v>
      </c>
      <c r="E691" s="12">
        <v>1.13493615</v>
      </c>
      <c r="F691" s="12">
        <v>0.26546944999999994</v>
      </c>
      <c r="G691" s="12">
        <v>0</v>
      </c>
      <c r="H691" s="12">
        <v>8.448728</v>
      </c>
      <c r="I691" s="12">
        <v>6.467472349999999</v>
      </c>
      <c r="J691" s="12">
        <v>0.12296949999999998</v>
      </c>
      <c r="K691" s="12">
        <v>0.5721698499999999</v>
      </c>
      <c r="L691" s="12">
        <v>0.5721698499999999</v>
      </c>
      <c r="M691" s="12">
        <v>0</v>
      </c>
      <c r="N691" s="12">
        <v>7.424464399999999</v>
      </c>
      <c r="O691" s="12">
        <v>2.7154558999999994</v>
      </c>
      <c r="P691" s="12">
        <v>7.429527849999999</v>
      </c>
      <c r="Q691" s="12">
        <v>0.0028934</v>
      </c>
      <c r="R691" s="12">
        <v>6.66567025</v>
      </c>
      <c r="S691" s="12">
        <v>1.9884891499999997</v>
      </c>
      <c r="T691" s="12">
        <v>11.818092299999998</v>
      </c>
      <c r="U691" s="12">
        <v>3.8286915499999994</v>
      </c>
      <c r="V691" s="12">
        <v>7.959743399999999</v>
      </c>
      <c r="W691" s="12">
        <v>7.443271499999999</v>
      </c>
      <c r="X691" s="12">
        <v>43.566647149999994</v>
      </c>
      <c r="Y691" s="12">
        <v>25.634800649999995</v>
      </c>
    </row>
    <row r="692" spans="1:25" ht="11.25">
      <c r="A692" s="11">
        <f t="shared" si="17"/>
        <v>42027</v>
      </c>
      <c r="B692" s="12">
        <v>2.6489076999999996</v>
      </c>
      <c r="C692" s="12">
        <v>16.2710349</v>
      </c>
      <c r="D692" s="12">
        <v>7.8006063999999995</v>
      </c>
      <c r="E692" s="12">
        <v>2.0456337999999996</v>
      </c>
      <c r="F692" s="12">
        <v>0</v>
      </c>
      <c r="G692" s="12">
        <v>0</v>
      </c>
      <c r="H692" s="12">
        <v>0</v>
      </c>
      <c r="I692" s="12">
        <v>0</v>
      </c>
      <c r="J692" s="12">
        <v>0.043400999999999995</v>
      </c>
      <c r="K692" s="12">
        <v>0.09114209999999999</v>
      </c>
      <c r="L692" s="12">
        <v>0.04412434999999999</v>
      </c>
      <c r="M692" s="12">
        <v>0</v>
      </c>
      <c r="N692" s="12">
        <v>0</v>
      </c>
      <c r="O692" s="12">
        <v>0</v>
      </c>
      <c r="P692" s="12">
        <v>0</v>
      </c>
      <c r="Q692" s="12">
        <v>0</v>
      </c>
      <c r="R692" s="12">
        <v>0</v>
      </c>
      <c r="S692" s="12">
        <v>0.9012941</v>
      </c>
      <c r="T692" s="12">
        <v>53.306554899999995</v>
      </c>
      <c r="U692" s="12">
        <v>39.20339995</v>
      </c>
      <c r="V692" s="12">
        <v>4.00663565</v>
      </c>
      <c r="W692" s="12">
        <v>4.4804299</v>
      </c>
      <c r="X692" s="12">
        <v>2.62648385</v>
      </c>
      <c r="Y692" s="12">
        <v>1.7331465999999998</v>
      </c>
    </row>
    <row r="693" spans="1:25" ht="11.25">
      <c r="A693" s="11">
        <f t="shared" si="17"/>
        <v>42028</v>
      </c>
      <c r="B693" s="12">
        <v>2.4087554999999994</v>
      </c>
      <c r="C693" s="12">
        <v>1.8329688999999998</v>
      </c>
      <c r="D693" s="12">
        <v>0.37107854999999995</v>
      </c>
      <c r="E693" s="12">
        <v>0.11862939999999997</v>
      </c>
      <c r="F693" s="12">
        <v>0</v>
      </c>
      <c r="G693" s="12">
        <v>0</v>
      </c>
      <c r="H693" s="12">
        <v>0</v>
      </c>
      <c r="I693" s="12">
        <v>0.04195429999999999</v>
      </c>
      <c r="J693" s="12">
        <v>0.1359898</v>
      </c>
      <c r="K693" s="12">
        <v>0.7920682499999998</v>
      </c>
      <c r="L693" s="12">
        <v>0.028933999999999998</v>
      </c>
      <c r="M693" s="12">
        <v>0</v>
      </c>
      <c r="N693" s="12">
        <v>0</v>
      </c>
      <c r="O693" s="12">
        <v>0</v>
      </c>
      <c r="P693" s="12">
        <v>0</v>
      </c>
      <c r="Q693" s="12">
        <v>0</v>
      </c>
      <c r="R693" s="12">
        <v>0</v>
      </c>
      <c r="S693" s="12">
        <v>0</v>
      </c>
      <c r="T693" s="12">
        <v>20.60462475</v>
      </c>
      <c r="U693" s="12">
        <v>4.1476889</v>
      </c>
      <c r="V693" s="12">
        <v>2.0485271999999997</v>
      </c>
      <c r="W693" s="12">
        <v>3.32813335</v>
      </c>
      <c r="X693" s="12">
        <v>47.02860024999999</v>
      </c>
      <c r="Y693" s="12">
        <v>47.1248058</v>
      </c>
    </row>
    <row r="694" spans="1:25" ht="11.25">
      <c r="A694" s="11">
        <f t="shared" si="17"/>
        <v>42029</v>
      </c>
      <c r="B694" s="12">
        <v>3.25145825</v>
      </c>
      <c r="C694" s="12">
        <v>38.7064585</v>
      </c>
      <c r="D694" s="12">
        <v>2.8355319999999997</v>
      </c>
      <c r="E694" s="12">
        <v>4.3458868</v>
      </c>
      <c r="F694" s="12">
        <v>0.9425250499999999</v>
      </c>
      <c r="G694" s="12">
        <v>0.09982229999999997</v>
      </c>
      <c r="H694" s="12">
        <v>0</v>
      </c>
      <c r="I694" s="12">
        <v>0.8492128999999999</v>
      </c>
      <c r="J694" s="12">
        <v>0.6126774500000001</v>
      </c>
      <c r="K694" s="12">
        <v>0.6177408999999998</v>
      </c>
      <c r="L694" s="12">
        <v>0</v>
      </c>
      <c r="M694" s="12">
        <v>0</v>
      </c>
      <c r="N694" s="12">
        <v>0</v>
      </c>
      <c r="O694" s="12">
        <v>0</v>
      </c>
      <c r="P694" s="12">
        <v>0</v>
      </c>
      <c r="Q694" s="12">
        <v>0</v>
      </c>
      <c r="R694" s="12">
        <v>0</v>
      </c>
      <c r="S694" s="12">
        <v>0.6162941999999999</v>
      </c>
      <c r="T694" s="12">
        <v>0</v>
      </c>
      <c r="U694" s="12">
        <v>0</v>
      </c>
      <c r="V694" s="12">
        <v>1.2774360999999999</v>
      </c>
      <c r="W694" s="12">
        <v>1.3548345499999999</v>
      </c>
      <c r="X694" s="12">
        <v>2.6604813</v>
      </c>
      <c r="Y694" s="12">
        <v>2.3349737999999998</v>
      </c>
    </row>
    <row r="695" spans="1:25" ht="11.25">
      <c r="A695" s="11">
        <f t="shared" si="17"/>
        <v>42030</v>
      </c>
      <c r="B695" s="12">
        <v>2.2698723</v>
      </c>
      <c r="C695" s="12">
        <v>0.8137687499999998</v>
      </c>
      <c r="D695" s="12">
        <v>1.0286037</v>
      </c>
      <c r="E695" s="12">
        <v>1.0922584999999998</v>
      </c>
      <c r="F695" s="12">
        <v>0</v>
      </c>
      <c r="G695" s="12">
        <v>0</v>
      </c>
      <c r="H695" s="12">
        <v>0</v>
      </c>
      <c r="I695" s="12">
        <v>0.0115736</v>
      </c>
      <c r="J695" s="12">
        <v>0</v>
      </c>
      <c r="K695" s="12">
        <v>0</v>
      </c>
      <c r="L695" s="12">
        <v>0.0021700499999999998</v>
      </c>
      <c r="M695" s="12">
        <v>0</v>
      </c>
      <c r="N695" s="12">
        <v>0</v>
      </c>
      <c r="O695" s="12">
        <v>0</v>
      </c>
      <c r="P695" s="12">
        <v>0</v>
      </c>
      <c r="Q695" s="12">
        <v>0</v>
      </c>
      <c r="R695" s="12">
        <v>0</v>
      </c>
      <c r="S695" s="12">
        <v>0</v>
      </c>
      <c r="T695" s="12">
        <v>0.607614</v>
      </c>
      <c r="U695" s="12">
        <v>0.13888319999999998</v>
      </c>
      <c r="V695" s="12">
        <v>2.4962808499999998</v>
      </c>
      <c r="W695" s="12">
        <v>2.52376815</v>
      </c>
      <c r="X695" s="12">
        <v>1.8134384499999998</v>
      </c>
      <c r="Y695" s="12">
        <v>2.5982732</v>
      </c>
    </row>
    <row r="696" spans="1:25" ht="11.25">
      <c r="A696" s="11">
        <f t="shared" si="17"/>
        <v>42031</v>
      </c>
      <c r="B696" s="12">
        <v>2.6619279999999996</v>
      </c>
      <c r="C696" s="12">
        <v>0.9099742999999999</v>
      </c>
      <c r="D696" s="12">
        <v>0</v>
      </c>
      <c r="E696" s="12">
        <v>0</v>
      </c>
      <c r="F696" s="12">
        <v>0</v>
      </c>
      <c r="G696" s="12">
        <v>0</v>
      </c>
      <c r="H696" s="12">
        <v>0</v>
      </c>
      <c r="I696" s="12">
        <v>0</v>
      </c>
      <c r="J696" s="12">
        <v>0.0014467</v>
      </c>
      <c r="K696" s="12">
        <v>0.67488555</v>
      </c>
      <c r="L696" s="12">
        <v>0</v>
      </c>
      <c r="M696" s="12">
        <v>0.021700499999999998</v>
      </c>
      <c r="N696" s="12">
        <v>0</v>
      </c>
      <c r="O696" s="12">
        <v>0</v>
      </c>
      <c r="P696" s="12">
        <v>0</v>
      </c>
      <c r="Q696" s="12">
        <v>0</v>
      </c>
      <c r="R696" s="12">
        <v>0.06003804999999999</v>
      </c>
      <c r="S696" s="12">
        <v>0.6777789499999998</v>
      </c>
      <c r="T696" s="12">
        <v>50.75240604999999</v>
      </c>
      <c r="U696" s="12">
        <v>36.49734759999999</v>
      </c>
      <c r="V696" s="12">
        <v>38.61169964999999</v>
      </c>
      <c r="W696" s="12">
        <v>37.96213134999999</v>
      </c>
      <c r="X696" s="12">
        <v>37.825418199999994</v>
      </c>
      <c r="Y696" s="12">
        <v>37.217080849999995</v>
      </c>
    </row>
    <row r="697" spans="1:25" ht="11.25">
      <c r="A697" s="11">
        <f t="shared" si="17"/>
        <v>42032</v>
      </c>
      <c r="B697" s="12">
        <v>3.7252524999999994</v>
      </c>
      <c r="C697" s="12">
        <v>3.2905191499999997</v>
      </c>
      <c r="D697" s="12">
        <v>2.25323525</v>
      </c>
      <c r="E697" s="12">
        <v>0.021700499999999998</v>
      </c>
      <c r="F697" s="12">
        <v>0.0332741</v>
      </c>
      <c r="G697" s="12">
        <v>5.398361049999999</v>
      </c>
      <c r="H697" s="12">
        <v>0.44052014999999994</v>
      </c>
      <c r="I697" s="12">
        <v>50.0514799</v>
      </c>
      <c r="J697" s="12">
        <v>49.9473175</v>
      </c>
      <c r="K697" s="12">
        <v>50.2974189</v>
      </c>
      <c r="L697" s="12">
        <v>50.37626404999999</v>
      </c>
      <c r="M697" s="12">
        <v>50.81895424999999</v>
      </c>
      <c r="N697" s="12">
        <v>25.683988449999998</v>
      </c>
      <c r="O697" s="12">
        <v>29.1871725</v>
      </c>
      <c r="P697" s="12">
        <v>28.49492655</v>
      </c>
      <c r="Q697" s="12">
        <v>22.488228149999998</v>
      </c>
      <c r="R697" s="12">
        <v>19.6375058</v>
      </c>
      <c r="S697" s="12">
        <v>52.21718979999999</v>
      </c>
      <c r="T697" s="12">
        <v>38.63340014999999</v>
      </c>
      <c r="U697" s="12">
        <v>37.7834639</v>
      </c>
      <c r="V697" s="12">
        <v>4.976647999999999</v>
      </c>
      <c r="W697" s="12">
        <v>3.1718897499999996</v>
      </c>
      <c r="X697" s="12">
        <v>5.517713799999999</v>
      </c>
      <c r="Y697" s="12">
        <v>38.47715655</v>
      </c>
    </row>
    <row r="698" spans="1:25" ht="11.25">
      <c r="A698" s="11">
        <f t="shared" si="17"/>
        <v>42033</v>
      </c>
      <c r="B698" s="12">
        <v>38.7947072</v>
      </c>
      <c r="C698" s="12">
        <v>3.7556331999999997</v>
      </c>
      <c r="D698" s="12">
        <v>0</v>
      </c>
      <c r="E698" s="12">
        <v>0.15986034999999998</v>
      </c>
      <c r="F698" s="12">
        <v>0.30597705000000003</v>
      </c>
      <c r="G698" s="12">
        <v>5.462739199999999</v>
      </c>
      <c r="H698" s="12">
        <v>5.4439321</v>
      </c>
      <c r="I698" s="12">
        <v>16.379537399999997</v>
      </c>
      <c r="J698" s="12">
        <v>15.859448749999999</v>
      </c>
      <c r="K698" s="12">
        <v>0.039060899999999996</v>
      </c>
      <c r="L698" s="12">
        <v>0</v>
      </c>
      <c r="M698" s="12">
        <v>0</v>
      </c>
      <c r="N698" s="12">
        <v>0</v>
      </c>
      <c r="O698" s="12">
        <v>0</v>
      </c>
      <c r="P698" s="12">
        <v>0</v>
      </c>
      <c r="Q698" s="12">
        <v>0</v>
      </c>
      <c r="R698" s="12">
        <v>25.673861549999998</v>
      </c>
      <c r="S698" s="12">
        <v>15.769753349999998</v>
      </c>
      <c r="T698" s="12">
        <v>17.00378845</v>
      </c>
      <c r="U698" s="12">
        <v>1.7396567499999998</v>
      </c>
      <c r="V698" s="12">
        <v>4.2858487499999995</v>
      </c>
      <c r="W698" s="12">
        <v>4.325633</v>
      </c>
      <c r="X698" s="12">
        <v>4.5317877499999994</v>
      </c>
      <c r="Y698" s="12">
        <v>4.960010949999999</v>
      </c>
    </row>
    <row r="699" spans="1:25" ht="11.25">
      <c r="A699" s="11">
        <f t="shared" si="17"/>
        <v>42034</v>
      </c>
      <c r="B699" s="12">
        <v>4.171559449999999</v>
      </c>
      <c r="C699" s="12">
        <v>5.0280058499999996</v>
      </c>
      <c r="D699" s="12">
        <v>4.369033999999999</v>
      </c>
      <c r="E699" s="12">
        <v>3.1610395000000002</v>
      </c>
      <c r="F699" s="12">
        <v>1.7722074999999997</v>
      </c>
      <c r="G699" s="12">
        <v>19.080526299999995</v>
      </c>
      <c r="H699" s="12">
        <v>22.2155252</v>
      </c>
      <c r="I699" s="12">
        <v>0.5569794999999998</v>
      </c>
      <c r="J699" s="12">
        <v>18.834587299999995</v>
      </c>
      <c r="K699" s="12">
        <v>16.73904235</v>
      </c>
      <c r="L699" s="12">
        <v>15.925996949999996</v>
      </c>
      <c r="M699" s="12">
        <v>0.07305835</v>
      </c>
      <c r="N699" s="12">
        <v>0</v>
      </c>
      <c r="O699" s="12">
        <v>0</v>
      </c>
      <c r="P699" s="12">
        <v>0.1504568</v>
      </c>
      <c r="Q699" s="12">
        <v>0</v>
      </c>
      <c r="R699" s="12">
        <v>19.3611861</v>
      </c>
      <c r="S699" s="12">
        <v>15.392888</v>
      </c>
      <c r="T699" s="12">
        <v>51.700717899999994</v>
      </c>
      <c r="U699" s="12">
        <v>3.4539962499999994</v>
      </c>
      <c r="V699" s="12">
        <v>2.75379345</v>
      </c>
      <c r="W699" s="12">
        <v>2.4384128499999997</v>
      </c>
      <c r="X699" s="12">
        <v>2.6735016</v>
      </c>
      <c r="Y699" s="12">
        <v>3.6912550499999996</v>
      </c>
    </row>
    <row r="700" spans="1:25" ht="11.25">
      <c r="A700" s="11">
        <f t="shared" si="17"/>
        <v>42035</v>
      </c>
      <c r="B700" s="12">
        <v>4.90503635</v>
      </c>
      <c r="C700" s="12">
        <v>3.93140725</v>
      </c>
      <c r="D700" s="12">
        <v>3.5711789499999993</v>
      </c>
      <c r="E700" s="12">
        <v>6.504363199999999</v>
      </c>
      <c r="F700" s="12">
        <v>0.8897204999999999</v>
      </c>
      <c r="G700" s="12">
        <v>1.1935274999999999</v>
      </c>
      <c r="H700" s="12">
        <v>0</v>
      </c>
      <c r="I700" s="12">
        <v>0</v>
      </c>
      <c r="J700" s="12">
        <v>0</v>
      </c>
      <c r="K700" s="12">
        <v>0.030380699999999993</v>
      </c>
      <c r="L700" s="12">
        <v>0</v>
      </c>
      <c r="M700" s="12">
        <v>0.008680199999999999</v>
      </c>
      <c r="N700" s="12">
        <v>0</v>
      </c>
      <c r="O700" s="12">
        <v>0</v>
      </c>
      <c r="P700" s="12">
        <v>0</v>
      </c>
      <c r="Q700" s="12">
        <v>0</v>
      </c>
      <c r="R700" s="12">
        <v>0</v>
      </c>
      <c r="S700" s="12">
        <v>0</v>
      </c>
      <c r="T700" s="12">
        <v>51.321682499999994</v>
      </c>
      <c r="U700" s="12">
        <v>1.5711161999999999</v>
      </c>
      <c r="V700" s="12">
        <v>37.02394639999999</v>
      </c>
      <c r="W700" s="12">
        <v>37.79576084999999</v>
      </c>
      <c r="X700" s="12">
        <v>5.926406549999999</v>
      </c>
      <c r="Y700" s="12">
        <v>3.9263437999999997</v>
      </c>
    </row>
    <row r="702" spans="1:25" ht="12.75">
      <c r="A702" s="121" t="s">
        <v>74</v>
      </c>
      <c r="B702" s="122"/>
      <c r="C702" s="122"/>
      <c r="D702" s="122"/>
      <c r="E702" s="122"/>
      <c r="F702" s="122"/>
      <c r="G702" s="122"/>
      <c r="H702" s="122"/>
      <c r="I702" s="122"/>
      <c r="J702" s="122"/>
      <c r="K702" s="122"/>
      <c r="L702" s="122"/>
      <c r="M702" s="122"/>
      <c r="N702" s="122"/>
      <c r="O702" s="122"/>
      <c r="P702" s="122"/>
      <c r="Q702" s="122"/>
      <c r="R702" s="122"/>
      <c r="S702" s="122"/>
      <c r="T702" s="122"/>
      <c r="U702" s="122"/>
      <c r="V702" s="122"/>
      <c r="W702" s="122"/>
      <c r="X702" s="122"/>
      <c r="Y702" s="123"/>
    </row>
    <row r="703" spans="1:25" ht="15">
      <c r="A703" s="36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</row>
    <row r="704" spans="1:25" ht="12.75">
      <c r="A704" s="46" t="s">
        <v>75</v>
      </c>
      <c r="B704" s="47" t="s">
        <v>75</v>
      </c>
      <c r="C704" s="47"/>
      <c r="D704" s="47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7"/>
      <c r="U704" s="47"/>
      <c r="V704" s="47"/>
      <c r="W704" s="47"/>
      <c r="X704" s="47"/>
      <c r="Y704" s="48"/>
    </row>
    <row r="705" spans="1:25" ht="11.25">
      <c r="A705" s="8"/>
      <c r="B705" s="7" t="s">
        <v>23</v>
      </c>
      <c r="C705" s="9" t="s">
        <v>24</v>
      </c>
      <c r="D705" s="10" t="s">
        <v>25</v>
      </c>
      <c r="E705" s="7" t="s">
        <v>26</v>
      </c>
      <c r="F705" s="7" t="s">
        <v>27</v>
      </c>
      <c r="G705" s="9" t="s">
        <v>28</v>
      </c>
      <c r="H705" s="10" t="s">
        <v>29</v>
      </c>
      <c r="I705" s="7" t="s">
        <v>30</v>
      </c>
      <c r="J705" s="7" t="s">
        <v>31</v>
      </c>
      <c r="K705" s="7" t="s">
        <v>32</v>
      </c>
      <c r="L705" s="7" t="s">
        <v>33</v>
      </c>
      <c r="M705" s="7" t="s">
        <v>34</v>
      </c>
      <c r="N705" s="7" t="s">
        <v>35</v>
      </c>
      <c r="O705" s="7" t="s">
        <v>36</v>
      </c>
      <c r="P705" s="7" t="s">
        <v>37</v>
      </c>
      <c r="Q705" s="7" t="s">
        <v>38</v>
      </c>
      <c r="R705" s="7" t="s">
        <v>39</v>
      </c>
      <c r="S705" s="7" t="s">
        <v>40</v>
      </c>
      <c r="T705" s="7" t="s">
        <v>41</v>
      </c>
      <c r="U705" s="7" t="s">
        <v>42</v>
      </c>
      <c r="V705" s="7" t="s">
        <v>43</v>
      </c>
      <c r="W705" s="7" t="s">
        <v>44</v>
      </c>
      <c r="X705" s="7" t="s">
        <v>45</v>
      </c>
      <c r="Y705" s="7" t="s">
        <v>64</v>
      </c>
    </row>
    <row r="706" spans="1:25" ht="11.25">
      <c r="A706" s="11">
        <f aca="true" t="shared" si="18" ref="A706:A736">A670</f>
        <v>42005</v>
      </c>
      <c r="B706" s="12">
        <v>45.72223015</v>
      </c>
      <c r="C706" s="12">
        <v>45.488588099999994</v>
      </c>
      <c r="D706" s="12">
        <v>45.4741211</v>
      </c>
      <c r="E706" s="12">
        <v>46.031823949999996</v>
      </c>
      <c r="F706" s="12">
        <v>47.18773725</v>
      </c>
      <c r="G706" s="12">
        <v>61.32778305</v>
      </c>
      <c r="H706" s="12">
        <v>61.468836299999985</v>
      </c>
      <c r="I706" s="12">
        <v>61.18745314999999</v>
      </c>
      <c r="J706" s="12">
        <v>61.17877294999999</v>
      </c>
      <c r="K706" s="12">
        <v>61.20770694999999</v>
      </c>
      <c r="L706" s="12">
        <v>61.515854049999994</v>
      </c>
      <c r="M706" s="12">
        <v>65.69971044999998</v>
      </c>
      <c r="N706" s="12">
        <v>66.08453265</v>
      </c>
      <c r="O706" s="12">
        <v>67.51025549999999</v>
      </c>
      <c r="P706" s="12">
        <v>68.5909404</v>
      </c>
      <c r="Q706" s="12">
        <v>69.24123205</v>
      </c>
      <c r="R706" s="12">
        <v>67.70194325</v>
      </c>
      <c r="S706" s="12">
        <v>61.87029555</v>
      </c>
      <c r="T706" s="12">
        <v>61.55563829999999</v>
      </c>
      <c r="U706" s="12">
        <v>46.44196339999999</v>
      </c>
      <c r="V706" s="12">
        <v>46.27993299999999</v>
      </c>
      <c r="W706" s="12">
        <v>46.277039599999995</v>
      </c>
      <c r="X706" s="12">
        <v>46.135262999999995</v>
      </c>
      <c r="Y706" s="12">
        <v>45.90451434999999</v>
      </c>
    </row>
    <row r="707" spans="1:25" ht="11.25">
      <c r="A707" s="11">
        <f t="shared" si="18"/>
        <v>42006</v>
      </c>
      <c r="B707" s="12">
        <v>46.41953954999999</v>
      </c>
      <c r="C707" s="12">
        <v>45.267242999999986</v>
      </c>
      <c r="D707" s="12">
        <v>58.710702749999996</v>
      </c>
      <c r="E707" s="12">
        <v>57.0231272</v>
      </c>
      <c r="F707" s="12">
        <v>61.88114579999999</v>
      </c>
      <c r="G707" s="12">
        <v>68.82458245</v>
      </c>
      <c r="H707" s="12">
        <v>67.07118204999999</v>
      </c>
      <c r="I707" s="12">
        <v>67.20861855</v>
      </c>
      <c r="J707" s="12">
        <v>67.59127069999998</v>
      </c>
      <c r="K707" s="12">
        <v>62.41787149999999</v>
      </c>
      <c r="L707" s="12">
        <v>67.3525652</v>
      </c>
      <c r="M707" s="12">
        <v>72.1353554</v>
      </c>
      <c r="N707" s="12">
        <v>72.6156598</v>
      </c>
      <c r="O707" s="12">
        <v>76.40673714999998</v>
      </c>
      <c r="P707" s="12">
        <v>78.0132975</v>
      </c>
      <c r="Q707" s="12">
        <v>78.6917998</v>
      </c>
      <c r="R707" s="12">
        <v>74.9506336</v>
      </c>
      <c r="S707" s="12">
        <v>72.24241119999999</v>
      </c>
      <c r="T707" s="12">
        <v>62.107554349999994</v>
      </c>
      <c r="U707" s="12">
        <v>48.1910237</v>
      </c>
      <c r="V707" s="12">
        <v>46.92443785</v>
      </c>
      <c r="W707" s="12">
        <v>46.977242399999994</v>
      </c>
      <c r="X707" s="12">
        <v>47.72229289999999</v>
      </c>
      <c r="Y707" s="12">
        <v>46.636544549999996</v>
      </c>
    </row>
    <row r="708" spans="1:25" ht="11.25">
      <c r="A708" s="11">
        <f t="shared" si="18"/>
        <v>42007</v>
      </c>
      <c r="B708" s="12">
        <v>47.07055455</v>
      </c>
      <c r="C708" s="12">
        <v>46.8542729</v>
      </c>
      <c r="D708" s="12">
        <v>61.87174224999999</v>
      </c>
      <c r="E708" s="12">
        <v>62.27464819999999</v>
      </c>
      <c r="F708" s="12">
        <v>63.13543469999999</v>
      </c>
      <c r="G708" s="12">
        <v>75.36004969999999</v>
      </c>
      <c r="H708" s="12">
        <v>77.26173684999999</v>
      </c>
      <c r="I708" s="12">
        <v>75.85988454999999</v>
      </c>
      <c r="J708" s="12">
        <v>76.37418639999999</v>
      </c>
      <c r="K708" s="12">
        <v>74.83489759999999</v>
      </c>
      <c r="L708" s="12">
        <v>75.58428819999999</v>
      </c>
      <c r="M708" s="12">
        <v>80.35188804999999</v>
      </c>
      <c r="N708" s="12">
        <v>82.30710309999998</v>
      </c>
      <c r="O708" s="12">
        <v>84.62109974999998</v>
      </c>
      <c r="P708" s="12">
        <v>82.39752184999998</v>
      </c>
      <c r="Q708" s="12">
        <v>80.06327139999998</v>
      </c>
      <c r="R708" s="12">
        <v>80.2846165</v>
      </c>
      <c r="S708" s="12">
        <v>75.07866655</v>
      </c>
      <c r="T708" s="12">
        <v>68.01660049999998</v>
      </c>
      <c r="U708" s="12">
        <v>62.96110734999999</v>
      </c>
      <c r="V708" s="12">
        <v>47.319386949999995</v>
      </c>
      <c r="W708" s="12">
        <v>47.861899449999996</v>
      </c>
      <c r="X708" s="12">
        <v>48.128092249999995</v>
      </c>
      <c r="Y708" s="12">
        <v>47.143612899999994</v>
      </c>
    </row>
    <row r="709" spans="1:25" ht="11.25">
      <c r="A709" s="11">
        <f t="shared" si="18"/>
        <v>42008</v>
      </c>
      <c r="B709" s="12">
        <v>49.265921799999994</v>
      </c>
      <c r="C709" s="12">
        <v>50.54408124999999</v>
      </c>
      <c r="D709" s="12">
        <v>65.0219315</v>
      </c>
      <c r="E709" s="12">
        <v>65.07690609999999</v>
      </c>
      <c r="F709" s="12">
        <v>69.57975984999999</v>
      </c>
      <c r="G709" s="12">
        <v>86.43815495</v>
      </c>
      <c r="H709" s="12">
        <v>85.17880259999998</v>
      </c>
      <c r="I709" s="12">
        <v>84.62109974999998</v>
      </c>
      <c r="J709" s="12">
        <v>86.04826929999999</v>
      </c>
      <c r="K709" s="12">
        <v>78.79813224999998</v>
      </c>
      <c r="L709" s="12">
        <v>86.02222869999999</v>
      </c>
      <c r="M709" s="12">
        <v>91.63904144999998</v>
      </c>
      <c r="N709" s="12">
        <v>91.19345784999999</v>
      </c>
      <c r="O709" s="12">
        <v>91.35259484999999</v>
      </c>
      <c r="P709" s="12">
        <v>96.92889999999998</v>
      </c>
      <c r="Q709" s="12">
        <v>92.24593209999999</v>
      </c>
      <c r="R709" s="12">
        <v>90.10409274999999</v>
      </c>
      <c r="S709" s="12">
        <v>87.0204517</v>
      </c>
      <c r="T709" s="12">
        <v>69.30127009999998</v>
      </c>
      <c r="U709" s="12">
        <v>50.099944349999994</v>
      </c>
      <c r="V709" s="12">
        <v>49.96106115</v>
      </c>
      <c r="W709" s="12">
        <v>50.65692384999999</v>
      </c>
      <c r="X709" s="12">
        <v>50.09198749999999</v>
      </c>
      <c r="Y709" s="12">
        <v>49.47352325</v>
      </c>
    </row>
    <row r="710" spans="1:25" ht="11.25">
      <c r="A710" s="11">
        <f t="shared" si="18"/>
        <v>42009</v>
      </c>
      <c r="B710" s="12">
        <v>47.93929789999999</v>
      </c>
      <c r="C710" s="12">
        <v>48.83046509999999</v>
      </c>
      <c r="D710" s="12">
        <v>63.17666564999999</v>
      </c>
      <c r="E710" s="12">
        <v>62.9690642</v>
      </c>
      <c r="F710" s="12">
        <v>73.61171275</v>
      </c>
      <c r="G710" s="12">
        <v>77.0888562</v>
      </c>
      <c r="H710" s="12">
        <v>79.12291639999998</v>
      </c>
      <c r="I710" s="12">
        <v>77.33190179999998</v>
      </c>
      <c r="J710" s="12">
        <v>76.85304409999999</v>
      </c>
      <c r="K710" s="12">
        <v>74.36833684999999</v>
      </c>
      <c r="L710" s="12">
        <v>76.48919905</v>
      </c>
      <c r="M710" s="12">
        <v>76.55357719999998</v>
      </c>
      <c r="N710" s="12">
        <v>81.29007299999999</v>
      </c>
      <c r="O710" s="12">
        <v>85.28802844999998</v>
      </c>
      <c r="P710" s="12">
        <v>82.62971719999999</v>
      </c>
      <c r="Q710" s="12">
        <v>81.04196394999998</v>
      </c>
      <c r="R710" s="12">
        <v>77.76880519999997</v>
      </c>
      <c r="S710" s="12">
        <v>77.95904624999999</v>
      </c>
      <c r="T710" s="12">
        <v>67.96090255</v>
      </c>
      <c r="U710" s="12">
        <v>62.28115834999999</v>
      </c>
      <c r="V710" s="12">
        <v>48.82106154999999</v>
      </c>
      <c r="W710" s="12">
        <v>62.22690709999999</v>
      </c>
      <c r="X710" s="12">
        <v>48.3675211</v>
      </c>
      <c r="Y710" s="12">
        <v>47.302026549999994</v>
      </c>
    </row>
    <row r="711" spans="1:25" ht="11.25">
      <c r="A711" s="11">
        <f t="shared" si="18"/>
        <v>42010</v>
      </c>
      <c r="B711" s="12">
        <v>46.63292779999999</v>
      </c>
      <c r="C711" s="12">
        <v>47.73024975</v>
      </c>
      <c r="D711" s="12">
        <v>61.80302399999999</v>
      </c>
      <c r="E711" s="12">
        <v>61.74660269999999</v>
      </c>
      <c r="F711" s="12">
        <v>61.90356964999999</v>
      </c>
      <c r="G711" s="12">
        <v>70.5960666</v>
      </c>
      <c r="H711" s="12">
        <v>71.55812209999999</v>
      </c>
      <c r="I711" s="12">
        <v>70.2343916</v>
      </c>
      <c r="J711" s="12">
        <v>62.333962899999996</v>
      </c>
      <c r="K711" s="12">
        <v>67.15798404999998</v>
      </c>
      <c r="L711" s="12">
        <v>67.40392304999999</v>
      </c>
      <c r="M711" s="12">
        <v>72.65038059999999</v>
      </c>
      <c r="N711" s="12">
        <v>75.69423739999999</v>
      </c>
      <c r="O711" s="12">
        <v>78.51747244999999</v>
      </c>
      <c r="P711" s="12">
        <v>75.1141107</v>
      </c>
      <c r="Q711" s="12">
        <v>72.46592634999999</v>
      </c>
      <c r="R711" s="12">
        <v>72.91802009999998</v>
      </c>
      <c r="S711" s="12">
        <v>70.80800814999999</v>
      </c>
      <c r="T711" s="12">
        <v>66.96991305</v>
      </c>
      <c r="U711" s="12">
        <v>61.4760698</v>
      </c>
      <c r="V711" s="12">
        <v>46.62352424999999</v>
      </c>
      <c r="W711" s="12">
        <v>46.43689995</v>
      </c>
      <c r="X711" s="12">
        <v>46.62352424999999</v>
      </c>
      <c r="Y711" s="12">
        <v>46.072331549999994</v>
      </c>
    </row>
    <row r="712" spans="1:25" ht="11.25">
      <c r="A712" s="11">
        <f t="shared" si="18"/>
        <v>42011</v>
      </c>
      <c r="B712" s="12">
        <v>43.88709119999999</v>
      </c>
      <c r="C712" s="12">
        <v>44.179324599999994</v>
      </c>
      <c r="D712" s="12">
        <v>45.12040294999999</v>
      </c>
      <c r="E712" s="12">
        <v>54.582544299999995</v>
      </c>
      <c r="F712" s="12">
        <v>55.28202374999999</v>
      </c>
      <c r="G712" s="12">
        <v>57.372505249999996</v>
      </c>
      <c r="H712" s="12">
        <v>58.3367308</v>
      </c>
      <c r="I712" s="12">
        <v>56.87050034999999</v>
      </c>
      <c r="J712" s="12">
        <v>56.47265785</v>
      </c>
      <c r="K712" s="12">
        <v>55.76305149999999</v>
      </c>
      <c r="L712" s="12">
        <v>56.091452399999994</v>
      </c>
      <c r="M712" s="12">
        <v>55.83683319999999</v>
      </c>
      <c r="N712" s="12">
        <v>59.57872274999999</v>
      </c>
      <c r="O712" s="12">
        <v>59.65395115</v>
      </c>
      <c r="P712" s="12">
        <v>59.4752837</v>
      </c>
      <c r="Q712" s="12">
        <v>59.34146394999999</v>
      </c>
      <c r="R712" s="12">
        <v>57.30306365</v>
      </c>
      <c r="S712" s="12">
        <v>56.4820614</v>
      </c>
      <c r="T712" s="12">
        <v>55.60897794999999</v>
      </c>
      <c r="U712" s="12">
        <v>52.51882674999999</v>
      </c>
      <c r="V712" s="12">
        <v>44.0491216</v>
      </c>
      <c r="W712" s="12">
        <v>43.87407089999999</v>
      </c>
      <c r="X712" s="12">
        <v>44.054185049999994</v>
      </c>
      <c r="Y712" s="12">
        <v>44.109159649999995</v>
      </c>
    </row>
    <row r="713" spans="1:25" ht="11.25">
      <c r="A713" s="11">
        <f t="shared" si="18"/>
        <v>42012</v>
      </c>
      <c r="B713" s="12">
        <v>60.324496599999996</v>
      </c>
      <c r="C713" s="12">
        <v>61.01601919999999</v>
      </c>
      <c r="D713" s="12">
        <v>61.28582874999999</v>
      </c>
      <c r="E713" s="12">
        <v>61.15562574999999</v>
      </c>
      <c r="F713" s="12">
        <v>63.72930504999999</v>
      </c>
      <c r="G713" s="12">
        <v>65.6150785</v>
      </c>
      <c r="H713" s="12">
        <v>66.8491136</v>
      </c>
      <c r="I713" s="12">
        <v>66.83681664999999</v>
      </c>
      <c r="J713" s="12">
        <v>65.8176165</v>
      </c>
      <c r="K713" s="12">
        <v>65.88850479999999</v>
      </c>
      <c r="L713" s="12">
        <v>65.04580204999999</v>
      </c>
      <c r="M713" s="12">
        <v>65.62737545</v>
      </c>
      <c r="N713" s="12">
        <v>70.42029254999998</v>
      </c>
      <c r="O713" s="12">
        <v>70.48033059999999</v>
      </c>
      <c r="P713" s="12">
        <v>70.83187869999999</v>
      </c>
      <c r="Q713" s="12">
        <v>67.821296</v>
      </c>
      <c r="R713" s="12">
        <v>66.8722608</v>
      </c>
      <c r="S713" s="12">
        <v>65.83787029999999</v>
      </c>
      <c r="T713" s="12">
        <v>64.24143684999999</v>
      </c>
      <c r="U713" s="12">
        <v>60.74476294999999</v>
      </c>
      <c r="V713" s="12">
        <v>60.14148904999999</v>
      </c>
      <c r="W713" s="12">
        <v>58.401108949999994</v>
      </c>
      <c r="X713" s="12">
        <v>60.39176814999999</v>
      </c>
      <c r="Y713" s="12">
        <v>58.751210349999994</v>
      </c>
    </row>
    <row r="714" spans="1:25" ht="11.25">
      <c r="A714" s="11">
        <f t="shared" si="18"/>
        <v>42013</v>
      </c>
      <c r="B714" s="12">
        <v>45.968892499999995</v>
      </c>
      <c r="C714" s="12">
        <v>60.41636205</v>
      </c>
      <c r="D714" s="12">
        <v>60.65651424999999</v>
      </c>
      <c r="E714" s="12">
        <v>60.481463549999994</v>
      </c>
      <c r="F714" s="12">
        <v>62.33251619999999</v>
      </c>
      <c r="G714" s="12">
        <v>62.705041449999996</v>
      </c>
      <c r="H714" s="12">
        <v>66.9908902</v>
      </c>
      <c r="I714" s="12">
        <v>67.1529206</v>
      </c>
      <c r="J714" s="12">
        <v>66.19158845</v>
      </c>
      <c r="K714" s="12">
        <v>65.81544645</v>
      </c>
      <c r="L714" s="12">
        <v>65.61580185</v>
      </c>
      <c r="M714" s="12">
        <v>67.358352</v>
      </c>
      <c r="N714" s="12">
        <v>69.57541974999998</v>
      </c>
      <c r="O714" s="12">
        <v>72.0297463</v>
      </c>
      <c r="P714" s="12">
        <v>72.52162429999998</v>
      </c>
      <c r="Q714" s="12">
        <v>69.43942995</v>
      </c>
      <c r="R714" s="12">
        <v>68.8007119</v>
      </c>
      <c r="S714" s="12">
        <v>68.61987439999999</v>
      </c>
      <c r="T714" s="12">
        <v>61.228684099999995</v>
      </c>
      <c r="U714" s="12">
        <v>60.176933199999986</v>
      </c>
      <c r="V714" s="12">
        <v>45.272306449999995</v>
      </c>
      <c r="W714" s="12">
        <v>45.40684955</v>
      </c>
      <c r="X714" s="12">
        <v>46.25027564999999</v>
      </c>
      <c r="Y714" s="12">
        <v>45.05819484999999</v>
      </c>
    </row>
    <row r="715" spans="1:25" ht="11.25">
      <c r="A715" s="11">
        <f t="shared" si="18"/>
        <v>42014</v>
      </c>
      <c r="B715" s="12">
        <v>44.90412129999999</v>
      </c>
      <c r="C715" s="12">
        <v>55.39848309999999</v>
      </c>
      <c r="D715" s="12">
        <v>60.276755499999986</v>
      </c>
      <c r="E715" s="12">
        <v>60.22105754999999</v>
      </c>
      <c r="F715" s="12">
        <v>61.771196599999996</v>
      </c>
      <c r="G715" s="12">
        <v>63.4609422</v>
      </c>
      <c r="H715" s="12">
        <v>63.167262099999995</v>
      </c>
      <c r="I715" s="12">
        <v>62.883708899999995</v>
      </c>
      <c r="J715" s="12">
        <v>62.79112009999999</v>
      </c>
      <c r="K715" s="12">
        <v>62.77158964999999</v>
      </c>
      <c r="L715" s="12">
        <v>62.89817589999999</v>
      </c>
      <c r="M715" s="12">
        <v>63.038505799999996</v>
      </c>
      <c r="N715" s="12">
        <v>67.43141035</v>
      </c>
      <c r="O715" s="12">
        <v>68.08242535</v>
      </c>
      <c r="P715" s="12">
        <v>67.5579966</v>
      </c>
      <c r="Q715" s="12">
        <v>65.1723883</v>
      </c>
      <c r="R715" s="12">
        <v>63.27721129999999</v>
      </c>
      <c r="S715" s="12">
        <v>62.98136115</v>
      </c>
      <c r="T715" s="12">
        <v>61.0681004</v>
      </c>
      <c r="U715" s="12">
        <v>60.58128584999999</v>
      </c>
      <c r="V715" s="12">
        <v>46.02169705</v>
      </c>
      <c r="W715" s="12">
        <v>57.913571049999995</v>
      </c>
      <c r="X715" s="12">
        <v>58.67742865</v>
      </c>
      <c r="Y715" s="12">
        <v>44.97934969999999</v>
      </c>
    </row>
    <row r="716" spans="1:25" ht="11.25">
      <c r="A716" s="11">
        <f t="shared" si="18"/>
        <v>42015</v>
      </c>
      <c r="B716" s="12">
        <v>43.9854668</v>
      </c>
      <c r="C716" s="12">
        <v>45.396722649999994</v>
      </c>
      <c r="D716" s="12">
        <v>45.517522099999994</v>
      </c>
      <c r="E716" s="12">
        <v>45.59347384999999</v>
      </c>
      <c r="F716" s="12">
        <v>55.290703949999994</v>
      </c>
      <c r="G716" s="12">
        <v>55.750031199999995</v>
      </c>
      <c r="H716" s="12">
        <v>59.464433449999994</v>
      </c>
      <c r="I716" s="12">
        <v>58.84596919999999</v>
      </c>
      <c r="J716" s="12">
        <v>55.60608455</v>
      </c>
      <c r="K716" s="12">
        <v>54.55939709999999</v>
      </c>
      <c r="L716" s="12">
        <v>56.39308934999999</v>
      </c>
      <c r="M716" s="12">
        <v>56.00320369999999</v>
      </c>
      <c r="N716" s="12">
        <v>59.23368479999999</v>
      </c>
      <c r="O716" s="12">
        <v>60.486526999999995</v>
      </c>
      <c r="P716" s="12">
        <v>59.494090799999995</v>
      </c>
      <c r="Q716" s="12">
        <v>59.0123397</v>
      </c>
      <c r="R716" s="12">
        <v>56.800335399999994</v>
      </c>
      <c r="S716" s="12">
        <v>55.815856049999994</v>
      </c>
      <c r="T716" s="12">
        <v>54.58109759999999</v>
      </c>
      <c r="U716" s="12">
        <v>44.801405599999995</v>
      </c>
      <c r="V716" s="12">
        <v>43.83283995</v>
      </c>
      <c r="W716" s="12">
        <v>45.02781414999999</v>
      </c>
      <c r="X716" s="12">
        <v>45.143550149999996</v>
      </c>
      <c r="Y716" s="12">
        <v>43.90734499999999</v>
      </c>
    </row>
    <row r="717" spans="1:25" ht="11.25">
      <c r="A717" s="11">
        <f t="shared" si="18"/>
        <v>42016</v>
      </c>
      <c r="B717" s="12">
        <v>44.1561774</v>
      </c>
      <c r="C717" s="12">
        <v>45.3077506</v>
      </c>
      <c r="D717" s="12">
        <v>54.778572149999995</v>
      </c>
      <c r="E717" s="12">
        <v>61.39650129999999</v>
      </c>
      <c r="F717" s="12">
        <v>66.7406111</v>
      </c>
      <c r="G717" s="12">
        <v>68.04047104999998</v>
      </c>
      <c r="H717" s="12">
        <v>68.40431609999999</v>
      </c>
      <c r="I717" s="12">
        <v>61.839914849999985</v>
      </c>
      <c r="J717" s="12">
        <v>61.72273214999999</v>
      </c>
      <c r="K717" s="12">
        <v>61.887655949999996</v>
      </c>
      <c r="L717" s="12">
        <v>61.93250365</v>
      </c>
      <c r="M717" s="12">
        <v>67.77934169999999</v>
      </c>
      <c r="N717" s="12">
        <v>72.43192889999999</v>
      </c>
      <c r="O717" s="12">
        <v>74.98535439999999</v>
      </c>
      <c r="P717" s="12">
        <v>73.64281679999999</v>
      </c>
      <c r="Q717" s="12">
        <v>71.77946719999998</v>
      </c>
      <c r="R717" s="12">
        <v>68.94972200000001</v>
      </c>
      <c r="S717" s="12">
        <v>61.98313814999999</v>
      </c>
      <c r="T717" s="12">
        <v>61.73141234999999</v>
      </c>
      <c r="U717" s="12">
        <v>47.29262299999999</v>
      </c>
      <c r="V717" s="12">
        <v>46.126582799999994</v>
      </c>
      <c r="W717" s="12">
        <v>46.2538924</v>
      </c>
      <c r="X717" s="12">
        <v>47.2506687</v>
      </c>
      <c r="Y717" s="12">
        <v>44.53665949999999</v>
      </c>
    </row>
    <row r="718" spans="1:25" ht="11.25">
      <c r="A718" s="11">
        <f t="shared" si="18"/>
        <v>42017</v>
      </c>
      <c r="B718" s="12">
        <v>44.297230649999996</v>
      </c>
      <c r="C718" s="12">
        <v>45.193461299999996</v>
      </c>
      <c r="D718" s="12">
        <v>46.439069999999994</v>
      </c>
      <c r="E718" s="12">
        <v>61.30246579999999</v>
      </c>
      <c r="F718" s="12">
        <v>63.51447009999999</v>
      </c>
      <c r="G718" s="12">
        <v>63.74087865</v>
      </c>
      <c r="H718" s="12">
        <v>62.27681825</v>
      </c>
      <c r="I718" s="12">
        <v>62.017135599999996</v>
      </c>
      <c r="J718" s="12">
        <v>61.8261712</v>
      </c>
      <c r="K718" s="12">
        <v>61.53827789999999</v>
      </c>
      <c r="L718" s="12">
        <v>61.348760199999994</v>
      </c>
      <c r="M718" s="12">
        <v>63.55280764999999</v>
      </c>
      <c r="N718" s="12">
        <v>66.9735298</v>
      </c>
      <c r="O718" s="12">
        <v>69.9436049</v>
      </c>
      <c r="P718" s="12">
        <v>67.55365649999999</v>
      </c>
      <c r="Q718" s="12">
        <v>65.16226139999999</v>
      </c>
      <c r="R718" s="12">
        <v>64.59298495</v>
      </c>
      <c r="S718" s="12">
        <v>61.40373479999999</v>
      </c>
      <c r="T718" s="12">
        <v>61.01457249999999</v>
      </c>
      <c r="U718" s="12">
        <v>46.97362564999999</v>
      </c>
      <c r="V718" s="12">
        <v>45.555136299999994</v>
      </c>
      <c r="W718" s="12">
        <v>45.660745399999996</v>
      </c>
      <c r="X718" s="12">
        <v>45.71210325</v>
      </c>
      <c r="Y718" s="12">
        <v>44.422370199999996</v>
      </c>
    </row>
    <row r="719" spans="1:25" ht="11.25">
      <c r="A719" s="11">
        <f t="shared" si="18"/>
        <v>42018</v>
      </c>
      <c r="B719" s="12">
        <v>45.131253199999996</v>
      </c>
      <c r="C719" s="12">
        <v>47.4705671</v>
      </c>
      <c r="D719" s="12">
        <v>61.48909009999999</v>
      </c>
      <c r="E719" s="12">
        <v>62.399787749999994</v>
      </c>
      <c r="F719" s="12">
        <v>66.84983695</v>
      </c>
      <c r="G719" s="12">
        <v>68.3088339</v>
      </c>
      <c r="H719" s="12">
        <v>68.6777424</v>
      </c>
      <c r="I719" s="12">
        <v>62.38098064999999</v>
      </c>
      <c r="J719" s="12">
        <v>62.136488349999986</v>
      </c>
      <c r="K719" s="12">
        <v>62.216780199999995</v>
      </c>
      <c r="L719" s="12">
        <v>62.32311265</v>
      </c>
      <c r="M719" s="12">
        <v>68.8253058</v>
      </c>
      <c r="N719" s="12">
        <v>73.30067224999999</v>
      </c>
      <c r="O719" s="12">
        <v>75.96477029999998</v>
      </c>
      <c r="P719" s="12">
        <v>74.86310825</v>
      </c>
      <c r="Q719" s="12">
        <v>72.13029194999999</v>
      </c>
      <c r="R719" s="12">
        <v>68.79637179999999</v>
      </c>
      <c r="S719" s="12">
        <v>66.9836567</v>
      </c>
      <c r="T719" s="12">
        <v>61.52742765</v>
      </c>
      <c r="U719" s="12">
        <v>47.50601124999999</v>
      </c>
      <c r="V719" s="12">
        <v>47.27019914999999</v>
      </c>
      <c r="W719" s="12">
        <v>47.20075754999999</v>
      </c>
      <c r="X719" s="12">
        <v>46.3001868</v>
      </c>
      <c r="Y719" s="12">
        <v>45.2281821</v>
      </c>
    </row>
    <row r="720" spans="1:25" ht="11.25">
      <c r="A720" s="11">
        <f t="shared" si="18"/>
        <v>42019</v>
      </c>
      <c r="B720" s="12">
        <v>47.038727149999985</v>
      </c>
      <c r="C720" s="12">
        <v>61.62580325</v>
      </c>
      <c r="D720" s="12">
        <v>62.7101049</v>
      </c>
      <c r="E720" s="12">
        <v>62.77086629999999</v>
      </c>
      <c r="F720" s="12">
        <v>70.33638395</v>
      </c>
      <c r="G720" s="12">
        <v>71.0850512</v>
      </c>
      <c r="H720" s="12">
        <v>70.36097784999998</v>
      </c>
      <c r="I720" s="12">
        <v>70.00219625</v>
      </c>
      <c r="J720" s="12">
        <v>63.13471134999999</v>
      </c>
      <c r="K720" s="12">
        <v>62.68623435</v>
      </c>
      <c r="L720" s="12">
        <v>62.64862014999999</v>
      </c>
      <c r="M720" s="12">
        <v>70.21196775</v>
      </c>
      <c r="N720" s="12">
        <v>73.25727124999999</v>
      </c>
      <c r="O720" s="12">
        <v>74.70252454999999</v>
      </c>
      <c r="P720" s="12">
        <v>76.66931319999999</v>
      </c>
      <c r="Q720" s="12">
        <v>72.21854064999998</v>
      </c>
      <c r="R720" s="12">
        <v>72.44711924999999</v>
      </c>
      <c r="S720" s="12">
        <v>63.19113264999999</v>
      </c>
      <c r="T720" s="12">
        <v>62.6305364</v>
      </c>
      <c r="U720" s="12">
        <v>48.653244349999994</v>
      </c>
      <c r="V720" s="12">
        <v>48.25106174999999</v>
      </c>
      <c r="W720" s="12">
        <v>48.22646785</v>
      </c>
      <c r="X720" s="12">
        <v>47.83079539999999</v>
      </c>
      <c r="Y720" s="12">
        <v>47.937127849999996</v>
      </c>
    </row>
    <row r="721" spans="1:25" ht="11.25">
      <c r="A721" s="11">
        <f t="shared" si="18"/>
        <v>42020</v>
      </c>
      <c r="B721" s="12">
        <v>45.6954662</v>
      </c>
      <c r="C721" s="12">
        <v>60.598646249999994</v>
      </c>
      <c r="D721" s="12">
        <v>61.63159004999999</v>
      </c>
      <c r="E721" s="12">
        <v>62.370130399999994</v>
      </c>
      <c r="F721" s="12">
        <v>68.76671445</v>
      </c>
      <c r="G721" s="12">
        <v>69.03724734999999</v>
      </c>
      <c r="H721" s="12">
        <v>68.79637179999999</v>
      </c>
      <c r="I721" s="12">
        <v>62.767249549999995</v>
      </c>
      <c r="J721" s="12">
        <v>62.40123444999999</v>
      </c>
      <c r="K721" s="12">
        <v>62.53143745</v>
      </c>
      <c r="L721" s="12">
        <v>62.58496535</v>
      </c>
      <c r="M721" s="12">
        <v>67.88422744999998</v>
      </c>
      <c r="N721" s="12">
        <v>71.83878189999999</v>
      </c>
      <c r="O721" s="12">
        <v>75.7101511</v>
      </c>
      <c r="P721" s="12">
        <v>74.75026565</v>
      </c>
      <c r="Q721" s="12">
        <v>72.4029949</v>
      </c>
      <c r="R721" s="12">
        <v>70.50564785</v>
      </c>
      <c r="S721" s="12">
        <v>62.54084099999999</v>
      </c>
      <c r="T721" s="12">
        <v>62.46127249999999</v>
      </c>
      <c r="U721" s="12">
        <v>48.04273695</v>
      </c>
      <c r="V721" s="12">
        <v>47.532051849999995</v>
      </c>
      <c r="W721" s="12">
        <v>46.70526279999999</v>
      </c>
      <c r="X721" s="12">
        <v>47.30926004999999</v>
      </c>
      <c r="Y721" s="12">
        <v>46.40941264999999</v>
      </c>
    </row>
    <row r="722" spans="1:25" ht="11.25">
      <c r="A722" s="11">
        <f t="shared" si="18"/>
        <v>42021</v>
      </c>
      <c r="B722" s="12">
        <v>46.293676649999995</v>
      </c>
      <c r="C722" s="12">
        <v>47.20799105</v>
      </c>
      <c r="D722" s="12">
        <v>47.38738185</v>
      </c>
      <c r="E722" s="12">
        <v>47.93857455</v>
      </c>
      <c r="F722" s="12">
        <v>61.651843849999985</v>
      </c>
      <c r="G722" s="12">
        <v>62.319495899999986</v>
      </c>
      <c r="H722" s="12">
        <v>62.387490799999995</v>
      </c>
      <c r="I722" s="12">
        <v>62.21027004999999</v>
      </c>
      <c r="J722" s="12">
        <v>62.31009234999999</v>
      </c>
      <c r="K722" s="12">
        <v>62.222567</v>
      </c>
      <c r="L722" s="12">
        <v>48.0897547</v>
      </c>
      <c r="M722" s="12">
        <v>64.5720078</v>
      </c>
      <c r="N722" s="12">
        <v>71.53642159999998</v>
      </c>
      <c r="O722" s="12">
        <v>74.7900499</v>
      </c>
      <c r="P722" s="12">
        <v>71.66879464999998</v>
      </c>
      <c r="Q722" s="12">
        <v>68.68859264999999</v>
      </c>
      <c r="R722" s="12">
        <v>68.50992519999998</v>
      </c>
      <c r="S722" s="12">
        <v>61.8059174</v>
      </c>
      <c r="T722" s="12">
        <v>62.01785894999999</v>
      </c>
      <c r="U722" s="12">
        <v>47.623193949999994</v>
      </c>
      <c r="V722" s="12">
        <v>47.0047297</v>
      </c>
      <c r="W722" s="12">
        <v>47.26730575</v>
      </c>
      <c r="X722" s="12">
        <v>47.323003699999994</v>
      </c>
      <c r="Y722" s="12">
        <v>46.33707765</v>
      </c>
    </row>
    <row r="723" spans="1:25" ht="11.25">
      <c r="A723" s="11">
        <f t="shared" si="18"/>
        <v>42022</v>
      </c>
      <c r="B723" s="12">
        <v>45.367065299999986</v>
      </c>
      <c r="C723" s="12">
        <v>45.201418149999995</v>
      </c>
      <c r="D723" s="12">
        <v>45.105212599999994</v>
      </c>
      <c r="E723" s="12">
        <v>45.67882915</v>
      </c>
      <c r="F723" s="12">
        <v>59.48758064999999</v>
      </c>
      <c r="G723" s="12">
        <v>60.9682781</v>
      </c>
      <c r="H723" s="12">
        <v>61.18745314999999</v>
      </c>
      <c r="I723" s="12">
        <v>61.0840141</v>
      </c>
      <c r="J723" s="12">
        <v>60.70425535</v>
      </c>
      <c r="K723" s="12">
        <v>60.84964869999999</v>
      </c>
      <c r="L723" s="12">
        <v>60.7049787</v>
      </c>
      <c r="M723" s="12">
        <v>61.599762649999995</v>
      </c>
      <c r="N723" s="12">
        <v>64.41431749999998</v>
      </c>
      <c r="O723" s="12">
        <v>68.99529304999999</v>
      </c>
      <c r="P723" s="12">
        <v>67.1225399</v>
      </c>
      <c r="Q723" s="12">
        <v>65.84655049999998</v>
      </c>
      <c r="R723" s="12">
        <v>64.86351785</v>
      </c>
      <c r="S723" s="12">
        <v>61.191793249999996</v>
      </c>
      <c r="T723" s="12">
        <v>60.71438224999999</v>
      </c>
      <c r="U723" s="12">
        <v>45.94936205</v>
      </c>
      <c r="V723" s="12">
        <v>45.33668459999999</v>
      </c>
      <c r="W723" s="12">
        <v>45.3786389</v>
      </c>
      <c r="X723" s="12">
        <v>45.16525064999999</v>
      </c>
      <c r="Y723" s="12">
        <v>45.0155172</v>
      </c>
    </row>
    <row r="724" spans="1:25" ht="11.25">
      <c r="A724" s="11">
        <f t="shared" si="18"/>
        <v>42023</v>
      </c>
      <c r="B724" s="12">
        <v>46.223511699999996</v>
      </c>
      <c r="C724" s="12">
        <v>47.04740734999999</v>
      </c>
      <c r="D724" s="12">
        <v>61.46811294999999</v>
      </c>
      <c r="E724" s="12">
        <v>62.13865839999999</v>
      </c>
      <c r="F724" s="12">
        <v>68.22926539999999</v>
      </c>
      <c r="G724" s="12">
        <v>69.22387164999999</v>
      </c>
      <c r="H724" s="12">
        <v>68.3016004</v>
      </c>
      <c r="I724" s="12">
        <v>61.87029555</v>
      </c>
      <c r="J724" s="12">
        <v>61.84280825</v>
      </c>
      <c r="K724" s="12">
        <v>62.033772649999996</v>
      </c>
      <c r="L724" s="12">
        <v>61.983861499999996</v>
      </c>
      <c r="M724" s="12">
        <v>68.5489861</v>
      </c>
      <c r="N724" s="12">
        <v>72.93393379999999</v>
      </c>
      <c r="O724" s="12">
        <v>75.8186536</v>
      </c>
      <c r="P724" s="12">
        <v>74.00376845</v>
      </c>
      <c r="Q724" s="12">
        <v>71.2022339</v>
      </c>
      <c r="R724" s="12">
        <v>68.95044535</v>
      </c>
      <c r="S724" s="12">
        <v>61.6713743</v>
      </c>
      <c r="T724" s="12">
        <v>61.303189149999994</v>
      </c>
      <c r="U724" s="12">
        <v>46.906354099999994</v>
      </c>
      <c r="V724" s="12">
        <v>46.62207754999999</v>
      </c>
      <c r="W724" s="12">
        <v>46.59097349999999</v>
      </c>
      <c r="X724" s="12">
        <v>45.79601185</v>
      </c>
      <c r="Y724" s="12">
        <v>44.196684999999995</v>
      </c>
    </row>
    <row r="725" spans="1:25" ht="11.25">
      <c r="A725" s="11">
        <f t="shared" si="18"/>
        <v>42024</v>
      </c>
      <c r="B725" s="12">
        <v>44.44841079999999</v>
      </c>
      <c r="C725" s="12">
        <v>44.725453849999994</v>
      </c>
      <c r="D725" s="12">
        <v>47.15446314999999</v>
      </c>
      <c r="E725" s="12">
        <v>61.886209249999986</v>
      </c>
      <c r="F725" s="12">
        <v>61.8970595</v>
      </c>
      <c r="G725" s="12">
        <v>66.86719734999998</v>
      </c>
      <c r="H725" s="12">
        <v>66.49611879999999</v>
      </c>
      <c r="I725" s="12">
        <v>61.88548589999999</v>
      </c>
      <c r="J725" s="12">
        <v>61.473899749999994</v>
      </c>
      <c r="K725" s="12">
        <v>61.53610785</v>
      </c>
      <c r="L725" s="12">
        <v>61.47100634999999</v>
      </c>
      <c r="M725" s="12">
        <v>64.35138604999999</v>
      </c>
      <c r="N725" s="12">
        <v>68.993123</v>
      </c>
      <c r="O725" s="12">
        <v>72.07387064999999</v>
      </c>
      <c r="P725" s="12">
        <v>71.43008914999999</v>
      </c>
      <c r="Q725" s="12">
        <v>67.85022999999998</v>
      </c>
      <c r="R725" s="12">
        <v>64.3304089</v>
      </c>
      <c r="S725" s="12">
        <v>61.82978794999999</v>
      </c>
      <c r="T725" s="12">
        <v>61.30897595</v>
      </c>
      <c r="U725" s="12">
        <v>46.938904849999986</v>
      </c>
      <c r="V725" s="12">
        <v>45.739590549999996</v>
      </c>
      <c r="W725" s="12">
        <v>46.55046589999999</v>
      </c>
      <c r="X725" s="12">
        <v>45.5319891</v>
      </c>
      <c r="Y725" s="12">
        <v>44.5120656</v>
      </c>
    </row>
    <row r="726" spans="1:25" ht="11.25">
      <c r="A726" s="11">
        <f t="shared" si="18"/>
        <v>42025</v>
      </c>
      <c r="B726" s="12">
        <v>44.41803009999999</v>
      </c>
      <c r="C726" s="12">
        <v>44.83540305</v>
      </c>
      <c r="D726" s="12">
        <v>58.76206059999999</v>
      </c>
      <c r="E726" s="12">
        <v>60.55524524999999</v>
      </c>
      <c r="F726" s="12">
        <v>58.9588118</v>
      </c>
      <c r="G726" s="12">
        <v>61.11367144999999</v>
      </c>
      <c r="H726" s="12">
        <v>61.20481355</v>
      </c>
      <c r="I726" s="12">
        <v>61.081120699999985</v>
      </c>
      <c r="J726" s="12">
        <v>60.67966144999999</v>
      </c>
      <c r="K726" s="12">
        <v>60.68327819999999</v>
      </c>
      <c r="L726" s="12">
        <v>60.652897499999995</v>
      </c>
      <c r="M726" s="12">
        <v>61.07605724999999</v>
      </c>
      <c r="N726" s="12">
        <v>64.34559924999999</v>
      </c>
      <c r="O726" s="12">
        <v>66.83971005</v>
      </c>
      <c r="P726" s="12">
        <v>65.26787049999999</v>
      </c>
      <c r="Q726" s="12">
        <v>64.31594189999998</v>
      </c>
      <c r="R726" s="12">
        <v>62.00917875</v>
      </c>
      <c r="S726" s="12">
        <v>59.98958555</v>
      </c>
      <c r="T726" s="12">
        <v>46.42966645</v>
      </c>
      <c r="U726" s="12">
        <v>45.623131199999996</v>
      </c>
      <c r="V726" s="12">
        <v>44.788385299999995</v>
      </c>
      <c r="W726" s="12">
        <v>44.73775079999999</v>
      </c>
      <c r="X726" s="12">
        <v>44.24370274999999</v>
      </c>
      <c r="Y726" s="12">
        <v>43.95725615</v>
      </c>
    </row>
    <row r="727" spans="1:25" ht="11.25">
      <c r="A727" s="11">
        <f t="shared" si="18"/>
        <v>42026</v>
      </c>
      <c r="B727" s="12">
        <v>44.635035099999996</v>
      </c>
      <c r="C727" s="12">
        <v>47.4937143</v>
      </c>
      <c r="D727" s="12">
        <v>61.625079899999996</v>
      </c>
      <c r="E727" s="12">
        <v>64.40274389999999</v>
      </c>
      <c r="F727" s="12">
        <v>64.62481235</v>
      </c>
      <c r="G727" s="12">
        <v>71.75849004999999</v>
      </c>
      <c r="H727" s="12">
        <v>73.05834999999999</v>
      </c>
      <c r="I727" s="12">
        <v>71.24491154999998</v>
      </c>
      <c r="J727" s="12">
        <v>62.53505419999999</v>
      </c>
      <c r="K727" s="12">
        <v>62.18929289999999</v>
      </c>
      <c r="L727" s="12">
        <v>62.30068879999999</v>
      </c>
      <c r="M727" s="12">
        <v>67.62309809999999</v>
      </c>
      <c r="N727" s="12">
        <v>73.80991064999999</v>
      </c>
      <c r="O727" s="12">
        <v>76.70331064999999</v>
      </c>
      <c r="P727" s="12">
        <v>74.13035469999998</v>
      </c>
      <c r="Q727" s="12">
        <v>69.11609249999998</v>
      </c>
      <c r="R727" s="12">
        <v>70.4615235</v>
      </c>
      <c r="S727" s="12">
        <v>62.21244009999999</v>
      </c>
      <c r="T727" s="12">
        <v>61.382034299999994</v>
      </c>
      <c r="U727" s="12">
        <v>47.14288954999999</v>
      </c>
      <c r="V727" s="12">
        <v>46.8600597</v>
      </c>
      <c r="W727" s="12">
        <v>46.75951404999999</v>
      </c>
      <c r="X727" s="12">
        <v>45.2195019</v>
      </c>
      <c r="Y727" s="12">
        <v>45.9558722</v>
      </c>
    </row>
    <row r="728" spans="1:25" ht="11.25">
      <c r="A728" s="11">
        <f t="shared" si="18"/>
        <v>42027</v>
      </c>
      <c r="B728" s="12">
        <v>45.31426075</v>
      </c>
      <c r="C728" s="12">
        <v>61.15417904999999</v>
      </c>
      <c r="D728" s="12">
        <v>60.994318699999994</v>
      </c>
      <c r="E728" s="12">
        <v>64.2667541</v>
      </c>
      <c r="F728" s="12">
        <v>67.4668545</v>
      </c>
      <c r="G728" s="12">
        <v>68.60974749999998</v>
      </c>
      <c r="H728" s="12">
        <v>71.3179699</v>
      </c>
      <c r="I728" s="12">
        <v>68.75080075</v>
      </c>
      <c r="J728" s="12">
        <v>62.05619649999999</v>
      </c>
      <c r="K728" s="12">
        <v>61.949140699999994</v>
      </c>
      <c r="L728" s="12">
        <v>62.08513049999999</v>
      </c>
      <c r="M728" s="12">
        <v>67.84082644999998</v>
      </c>
      <c r="N728" s="12">
        <v>73.17914945</v>
      </c>
      <c r="O728" s="12">
        <v>76.04795554999998</v>
      </c>
      <c r="P728" s="12">
        <v>76.13475754999999</v>
      </c>
      <c r="Q728" s="12">
        <v>71.50242415</v>
      </c>
      <c r="R728" s="12">
        <v>69.34467109999999</v>
      </c>
      <c r="S728" s="12">
        <v>61.90356964999999</v>
      </c>
      <c r="T728" s="12">
        <v>60.91692024999999</v>
      </c>
      <c r="U728" s="12">
        <v>47.321557</v>
      </c>
      <c r="V728" s="12">
        <v>46.84052924999999</v>
      </c>
      <c r="W728" s="12">
        <v>46.5128517</v>
      </c>
      <c r="X728" s="12">
        <v>44.52653259999999</v>
      </c>
      <c r="Y728" s="12">
        <v>44.62707825</v>
      </c>
    </row>
    <row r="729" spans="1:25" ht="11.25">
      <c r="A729" s="11">
        <f t="shared" si="18"/>
        <v>42028</v>
      </c>
      <c r="B729" s="12">
        <v>44.551849849999996</v>
      </c>
      <c r="C729" s="12">
        <v>45.5319891</v>
      </c>
      <c r="D729" s="12">
        <v>45.022027349999995</v>
      </c>
      <c r="E729" s="12">
        <v>59.3667812</v>
      </c>
      <c r="F729" s="12">
        <v>61.487643399999996</v>
      </c>
      <c r="G729" s="12">
        <v>64.2551805</v>
      </c>
      <c r="H729" s="12">
        <v>64.31232514999999</v>
      </c>
      <c r="I729" s="12">
        <v>61.30391249999999</v>
      </c>
      <c r="J729" s="12">
        <v>61.75021944999999</v>
      </c>
      <c r="K729" s="12">
        <v>61.42905204999999</v>
      </c>
      <c r="L729" s="12">
        <v>61.21421709999999</v>
      </c>
      <c r="M729" s="12">
        <v>64.29641145</v>
      </c>
      <c r="N729" s="12">
        <v>68.3652552</v>
      </c>
      <c r="O729" s="12">
        <v>71.12700549999998</v>
      </c>
      <c r="P729" s="12">
        <v>68.9439352</v>
      </c>
      <c r="Q729" s="12">
        <v>65.7973627</v>
      </c>
      <c r="R729" s="12">
        <v>64.19080234999998</v>
      </c>
      <c r="S729" s="12">
        <v>61.244597799999994</v>
      </c>
      <c r="T729" s="12">
        <v>61.20047345</v>
      </c>
      <c r="U729" s="12">
        <v>46.87959015</v>
      </c>
      <c r="V729" s="12">
        <v>46.097648799999995</v>
      </c>
      <c r="W729" s="12">
        <v>45.87124024999999</v>
      </c>
      <c r="X729" s="12">
        <v>44.767408149999994</v>
      </c>
      <c r="Y729" s="12">
        <v>44.917864949999995</v>
      </c>
    </row>
    <row r="730" spans="1:25" ht="11.25">
      <c r="A730" s="11">
        <f t="shared" si="18"/>
        <v>42029</v>
      </c>
      <c r="B730" s="12">
        <v>45.66146875</v>
      </c>
      <c r="C730" s="12">
        <v>44.637928499999994</v>
      </c>
      <c r="D730" s="12">
        <v>44.6654158</v>
      </c>
      <c r="E730" s="12">
        <v>58.69551239999999</v>
      </c>
      <c r="F730" s="12">
        <v>59.88759319999999</v>
      </c>
      <c r="G730" s="12">
        <v>60.11183169999999</v>
      </c>
      <c r="H730" s="12">
        <v>63.455155399999995</v>
      </c>
      <c r="I730" s="12">
        <v>61.19830339999999</v>
      </c>
      <c r="J730" s="12">
        <v>60.640600549999995</v>
      </c>
      <c r="K730" s="12">
        <v>60.38959809999999</v>
      </c>
      <c r="L730" s="12">
        <v>60.261565149999996</v>
      </c>
      <c r="M730" s="12">
        <v>58.51539825</v>
      </c>
      <c r="N730" s="12">
        <v>64.39478704999999</v>
      </c>
      <c r="O730" s="12">
        <v>66.62776849999999</v>
      </c>
      <c r="P730" s="12">
        <v>67.87265384999999</v>
      </c>
      <c r="Q730" s="12">
        <v>66.11057325</v>
      </c>
      <c r="R730" s="12">
        <v>64.02804859999999</v>
      </c>
      <c r="S730" s="12">
        <v>60.88509285</v>
      </c>
      <c r="T730" s="12">
        <v>60.25794839999999</v>
      </c>
      <c r="U730" s="12">
        <v>45.40033939999999</v>
      </c>
      <c r="V730" s="12">
        <v>45.25928615</v>
      </c>
      <c r="W730" s="12">
        <v>45.484247999999994</v>
      </c>
      <c r="X730" s="12">
        <v>45.05819484999999</v>
      </c>
      <c r="Y730" s="12">
        <v>44.975732949999994</v>
      </c>
    </row>
    <row r="731" spans="1:25" ht="11.25">
      <c r="A731" s="11">
        <f t="shared" si="18"/>
        <v>42030</v>
      </c>
      <c r="B731" s="12">
        <v>44.3370149</v>
      </c>
      <c r="C731" s="12">
        <v>45.647725099999995</v>
      </c>
      <c r="D731" s="12">
        <v>60.12123524999999</v>
      </c>
      <c r="E731" s="12">
        <v>60.38453464999999</v>
      </c>
      <c r="F731" s="12">
        <v>58.952301649999995</v>
      </c>
      <c r="G731" s="12">
        <v>65.98760374999999</v>
      </c>
      <c r="H731" s="12">
        <v>70.8854066</v>
      </c>
      <c r="I731" s="12">
        <v>61.37697084999999</v>
      </c>
      <c r="J731" s="12">
        <v>61.09558769999999</v>
      </c>
      <c r="K731" s="12">
        <v>60.987085199999996</v>
      </c>
      <c r="L731" s="12">
        <v>61.17153944999999</v>
      </c>
      <c r="M731" s="12">
        <v>69.4112193</v>
      </c>
      <c r="N731" s="12">
        <v>73.19072304999999</v>
      </c>
      <c r="O731" s="12">
        <v>77.05847549999999</v>
      </c>
      <c r="P731" s="12">
        <v>75.73691505</v>
      </c>
      <c r="Q731" s="12">
        <v>72.94044394999999</v>
      </c>
      <c r="R731" s="12">
        <v>64.45844185</v>
      </c>
      <c r="S731" s="12">
        <v>61.02831615</v>
      </c>
      <c r="T731" s="12">
        <v>47.29985649999999</v>
      </c>
      <c r="U731" s="12">
        <v>46.12730615</v>
      </c>
      <c r="V731" s="12">
        <v>45.367065299999986</v>
      </c>
      <c r="W731" s="12">
        <v>45.33885464999999</v>
      </c>
      <c r="X731" s="12">
        <v>44.14966724999999</v>
      </c>
      <c r="Y731" s="12">
        <v>44.062865249999994</v>
      </c>
    </row>
    <row r="732" spans="1:25" ht="11.25">
      <c r="A732" s="11">
        <f t="shared" si="18"/>
        <v>42031</v>
      </c>
      <c r="B732" s="12">
        <v>45.388765799999994</v>
      </c>
      <c r="C732" s="12">
        <v>47.210884449999995</v>
      </c>
      <c r="D732" s="12">
        <v>48.290846</v>
      </c>
      <c r="E732" s="12">
        <v>62.10393759999999</v>
      </c>
      <c r="F732" s="12">
        <v>62.333239549999995</v>
      </c>
      <c r="G732" s="12">
        <v>61.216387149999996</v>
      </c>
      <c r="H732" s="12">
        <v>62.56326484999999</v>
      </c>
      <c r="I732" s="12">
        <v>62.31443244999999</v>
      </c>
      <c r="J732" s="12">
        <v>62.55169125</v>
      </c>
      <c r="K732" s="12">
        <v>62.59870899999999</v>
      </c>
      <c r="L732" s="12">
        <v>62.62691964999999</v>
      </c>
      <c r="M732" s="12">
        <v>63.052249449999984</v>
      </c>
      <c r="N732" s="12">
        <v>80.87052999999999</v>
      </c>
      <c r="O732" s="12">
        <v>85.24896754999999</v>
      </c>
      <c r="P732" s="12">
        <v>82.08214124999999</v>
      </c>
      <c r="Q732" s="12">
        <v>78.00100054999999</v>
      </c>
      <c r="R732" s="12">
        <v>60.62685689999999</v>
      </c>
      <c r="S732" s="12">
        <v>62.70576479999999</v>
      </c>
      <c r="T732" s="12">
        <v>61.67065095</v>
      </c>
      <c r="U732" s="12">
        <v>47.97980549999999</v>
      </c>
      <c r="V732" s="12">
        <v>46.826785599999994</v>
      </c>
      <c r="W732" s="12">
        <v>47.546518849999984</v>
      </c>
      <c r="X732" s="12">
        <v>44.99019995</v>
      </c>
      <c r="Y732" s="12">
        <v>44.57210365</v>
      </c>
    </row>
    <row r="733" spans="1:25" ht="11.25">
      <c r="A733" s="11">
        <f t="shared" si="18"/>
        <v>42032</v>
      </c>
      <c r="B733" s="12">
        <v>46.99966625</v>
      </c>
      <c r="C733" s="12">
        <v>48.39645509999999</v>
      </c>
      <c r="D733" s="12">
        <v>62.299965449999995</v>
      </c>
      <c r="E733" s="12">
        <v>63.49132289999999</v>
      </c>
      <c r="F733" s="12">
        <v>60.857605549999995</v>
      </c>
      <c r="G733" s="12">
        <v>65.49427904999999</v>
      </c>
      <c r="H733" s="12">
        <v>61.066653699999996</v>
      </c>
      <c r="I733" s="12">
        <v>63.562934549999994</v>
      </c>
      <c r="J733" s="12">
        <v>63.768365949999996</v>
      </c>
      <c r="K733" s="12">
        <v>63.67650049999999</v>
      </c>
      <c r="L733" s="12">
        <v>63.551360949999996</v>
      </c>
      <c r="M733" s="12">
        <v>62.93940685</v>
      </c>
      <c r="N733" s="12">
        <v>85.82041404999998</v>
      </c>
      <c r="O733" s="12">
        <v>89.5145625</v>
      </c>
      <c r="P733" s="12">
        <v>88.85269724999998</v>
      </c>
      <c r="Q733" s="12">
        <v>82.12192549999999</v>
      </c>
      <c r="R733" s="12">
        <v>78.76919825</v>
      </c>
      <c r="S733" s="12">
        <v>63.509406649999995</v>
      </c>
      <c r="T733" s="12">
        <v>49.401188250000004</v>
      </c>
      <c r="U733" s="12">
        <v>48.28144245</v>
      </c>
      <c r="V733" s="12">
        <v>48.1100085</v>
      </c>
      <c r="W733" s="12">
        <v>45.999996549999985</v>
      </c>
      <c r="X733" s="12">
        <v>46.24882895</v>
      </c>
      <c r="Y733" s="12">
        <v>45.99927319999999</v>
      </c>
    </row>
    <row r="734" spans="1:25" ht="11.25">
      <c r="A734" s="11">
        <f t="shared" si="18"/>
        <v>42033</v>
      </c>
      <c r="B734" s="12">
        <v>45.45676069999999</v>
      </c>
      <c r="C734" s="12">
        <v>47.77654415</v>
      </c>
      <c r="D734" s="12">
        <v>48.15991964999999</v>
      </c>
      <c r="E734" s="12">
        <v>62.54011765</v>
      </c>
      <c r="F734" s="12">
        <v>60.48797369999999</v>
      </c>
      <c r="G734" s="12">
        <v>65.70115714999999</v>
      </c>
      <c r="H734" s="12">
        <v>65.98037024999999</v>
      </c>
      <c r="I734" s="12">
        <v>63.749558849999985</v>
      </c>
      <c r="J734" s="12">
        <v>64.39478704999999</v>
      </c>
      <c r="K734" s="12">
        <v>64.31015509999999</v>
      </c>
      <c r="L734" s="12">
        <v>64.31377185</v>
      </c>
      <c r="M734" s="12">
        <v>63.63237615</v>
      </c>
      <c r="N734" s="12">
        <v>95.38888784999999</v>
      </c>
      <c r="O734" s="12">
        <v>97.5046866</v>
      </c>
      <c r="P734" s="12">
        <v>98.68881054999997</v>
      </c>
      <c r="Q734" s="12">
        <v>93.26368554999998</v>
      </c>
      <c r="R734" s="12">
        <v>90.47878804999999</v>
      </c>
      <c r="S734" s="12">
        <v>64.05770595</v>
      </c>
      <c r="T734" s="12">
        <v>64.12787089999999</v>
      </c>
      <c r="U734" s="12">
        <v>49.88221599999999</v>
      </c>
      <c r="V734" s="12">
        <v>49.901023099999996</v>
      </c>
      <c r="W734" s="12">
        <v>48.324843449999996</v>
      </c>
      <c r="X734" s="12">
        <v>46.57867654999999</v>
      </c>
      <c r="Y734" s="12">
        <v>46.55914609999999</v>
      </c>
    </row>
    <row r="735" spans="1:25" ht="11.25">
      <c r="A735" s="11">
        <f t="shared" si="18"/>
        <v>42034</v>
      </c>
      <c r="B735" s="12">
        <v>45.51679874999999</v>
      </c>
      <c r="C735" s="12">
        <v>46.9627754</v>
      </c>
      <c r="D735" s="12">
        <v>61.303189149999994</v>
      </c>
      <c r="E735" s="12">
        <v>61.83629809999999</v>
      </c>
      <c r="F735" s="12">
        <v>60.0250297</v>
      </c>
      <c r="G735" s="12">
        <v>83.71329549999999</v>
      </c>
      <c r="H735" s="12">
        <v>81.30888009999998</v>
      </c>
      <c r="I735" s="12">
        <v>62.51841714999999</v>
      </c>
      <c r="J735" s="12">
        <v>62.90323934999999</v>
      </c>
      <c r="K735" s="12">
        <v>62.63921659999999</v>
      </c>
      <c r="L735" s="12">
        <v>62.746995749999996</v>
      </c>
      <c r="M735" s="12">
        <v>61.03699634999999</v>
      </c>
      <c r="N735" s="12">
        <v>80.36056825</v>
      </c>
      <c r="O735" s="12">
        <v>87.28736785</v>
      </c>
      <c r="P735" s="12">
        <v>86.12566774999999</v>
      </c>
      <c r="Q735" s="12">
        <v>80.8734234</v>
      </c>
      <c r="R735" s="12">
        <v>78.46973134999999</v>
      </c>
      <c r="S735" s="12">
        <v>62.43089179999999</v>
      </c>
      <c r="T735" s="12">
        <v>62.4149781</v>
      </c>
      <c r="U735" s="12">
        <v>48.75596004999999</v>
      </c>
      <c r="V735" s="12">
        <v>48.02971665</v>
      </c>
      <c r="W735" s="12">
        <v>47.75918374999999</v>
      </c>
      <c r="X735" s="12">
        <v>45.3077506</v>
      </c>
      <c r="Y735" s="12">
        <v>45.76273774999999</v>
      </c>
    </row>
    <row r="736" spans="1:25" ht="11.25">
      <c r="A736" s="11">
        <f t="shared" si="18"/>
        <v>42035</v>
      </c>
      <c r="B736" s="12">
        <v>46.047737649999995</v>
      </c>
      <c r="C736" s="12">
        <v>45.939235149999995</v>
      </c>
      <c r="D736" s="12">
        <v>47.57255944999999</v>
      </c>
      <c r="E736" s="12">
        <v>61.77481334999999</v>
      </c>
      <c r="F736" s="12">
        <v>62.63198309999999</v>
      </c>
      <c r="G736" s="12">
        <v>63.73581519999999</v>
      </c>
      <c r="H736" s="12">
        <v>63.18606919999999</v>
      </c>
      <c r="I736" s="12">
        <v>62.95170379999999</v>
      </c>
      <c r="J736" s="12">
        <v>62.59870899999999</v>
      </c>
      <c r="K736" s="12">
        <v>62.4482522</v>
      </c>
      <c r="L736" s="12">
        <v>49.258688299999996</v>
      </c>
      <c r="M736" s="12">
        <v>62.87792209999999</v>
      </c>
      <c r="N736" s="12">
        <v>79.4079163</v>
      </c>
      <c r="O736" s="12">
        <v>86.13868804999998</v>
      </c>
      <c r="P736" s="12">
        <v>83.37404434999999</v>
      </c>
      <c r="Q736" s="12">
        <v>80.71428639999999</v>
      </c>
      <c r="R736" s="12">
        <v>61.62435654999999</v>
      </c>
      <c r="S736" s="12">
        <v>62.728911999999994</v>
      </c>
      <c r="T736" s="12">
        <v>62.72384854999999</v>
      </c>
      <c r="U736" s="12">
        <v>49.033003099999995</v>
      </c>
      <c r="V736" s="12">
        <v>48.10494504999999</v>
      </c>
      <c r="W736" s="12">
        <v>47.60655689999999</v>
      </c>
      <c r="X736" s="12">
        <v>47.55158229999999</v>
      </c>
      <c r="Y736" s="12">
        <v>45.39382924999999</v>
      </c>
    </row>
  </sheetData>
  <sheetProtection/>
  <mergeCells count="178">
    <mergeCell ref="T132:U132"/>
    <mergeCell ref="T133:U133"/>
    <mergeCell ref="T134:U134"/>
    <mergeCell ref="T135:U135"/>
    <mergeCell ref="N134:Q134"/>
    <mergeCell ref="N135:Q135"/>
    <mergeCell ref="R132:S132"/>
    <mergeCell ref="R133:S133"/>
    <mergeCell ref="R134:S134"/>
    <mergeCell ref="R135:S135"/>
    <mergeCell ref="N132:Q132"/>
    <mergeCell ref="N133:Q133"/>
    <mergeCell ref="X132:Y132"/>
    <mergeCell ref="X133:Y133"/>
    <mergeCell ref="X134:Y134"/>
    <mergeCell ref="X135:Y135"/>
    <mergeCell ref="V132:W132"/>
    <mergeCell ref="V133:W133"/>
    <mergeCell ref="V134:W134"/>
    <mergeCell ref="V135:W135"/>
    <mergeCell ref="B300:C300"/>
    <mergeCell ref="D300:E300"/>
    <mergeCell ref="A154:Y154"/>
    <mergeCell ref="A226:Y226"/>
    <mergeCell ref="N144:P144"/>
    <mergeCell ref="Q144:S144"/>
    <mergeCell ref="T144:V144"/>
    <mergeCell ref="W144:Y144"/>
    <mergeCell ref="W146:Y146"/>
    <mergeCell ref="N296:O296"/>
    <mergeCell ref="A3:Y3"/>
    <mergeCell ref="A262:Y262"/>
    <mergeCell ref="A190:Y190"/>
    <mergeCell ref="N145:P145"/>
    <mergeCell ref="Q145:S145"/>
    <mergeCell ref="T145:V145"/>
    <mergeCell ref="W145:Y145"/>
    <mergeCell ref="N143:P143"/>
    <mergeCell ref="T143:V143"/>
    <mergeCell ref="W143:Y143"/>
    <mergeCell ref="L140:M140"/>
    <mergeCell ref="L141:M141"/>
    <mergeCell ref="L142:M142"/>
    <mergeCell ref="L143:M143"/>
    <mergeCell ref="L144:M144"/>
    <mergeCell ref="Q141:S141"/>
    <mergeCell ref="Q143:S143"/>
    <mergeCell ref="N140:P140"/>
    <mergeCell ref="Q140:S140"/>
    <mergeCell ref="T141:V141"/>
    <mergeCell ref="W141:Y141"/>
    <mergeCell ref="L145:M145"/>
    <mergeCell ref="A140:K140"/>
    <mergeCell ref="A141:K141"/>
    <mergeCell ref="A142:K142"/>
    <mergeCell ref="A143:K143"/>
    <mergeCell ref="A144:K144"/>
    <mergeCell ref="A145:K145"/>
    <mergeCell ref="N141:P141"/>
    <mergeCell ref="W140:Y140"/>
    <mergeCell ref="A668:Y668"/>
    <mergeCell ref="A666:Y666"/>
    <mergeCell ref="A632:Y632"/>
    <mergeCell ref="A630:Y630"/>
    <mergeCell ref="A308:Y308"/>
    <mergeCell ref="A344:Y344"/>
    <mergeCell ref="A522:Y522"/>
    <mergeCell ref="A378:Y378"/>
    <mergeCell ref="A558:Y558"/>
    <mergeCell ref="A596:Y596"/>
    <mergeCell ref="A704:Y704"/>
    <mergeCell ref="A380:Y380"/>
    <mergeCell ref="A414:Y414"/>
    <mergeCell ref="A416:Y416"/>
    <mergeCell ref="A450:Y450"/>
    <mergeCell ref="A133:K133"/>
    <mergeCell ref="L133:M133"/>
    <mergeCell ref="A702:Y702"/>
    <mergeCell ref="N139:P139"/>
    <mergeCell ref="Q139:S139"/>
    <mergeCell ref="A17:K17"/>
    <mergeCell ref="L17:M17"/>
    <mergeCell ref="A18:Y18"/>
    <mergeCell ref="A26:Y26"/>
    <mergeCell ref="A59:Y59"/>
    <mergeCell ref="A129:Y129"/>
    <mergeCell ref="T126:Y126"/>
    <mergeCell ref="T127:Y127"/>
    <mergeCell ref="N17:Y17"/>
    <mergeCell ref="N22:Y22"/>
    <mergeCell ref="T139:V139"/>
    <mergeCell ref="W139:Y139"/>
    <mergeCell ref="N20:Y20"/>
    <mergeCell ref="A19:K19"/>
    <mergeCell ref="L19:M19"/>
    <mergeCell ref="A16:K16"/>
    <mergeCell ref="L16:M16"/>
    <mergeCell ref="A125:S125"/>
    <mergeCell ref="T125:Y125"/>
    <mergeCell ref="L128:S128"/>
    <mergeCell ref="T128:Y128"/>
    <mergeCell ref="A22:K22"/>
    <mergeCell ref="L20:M20"/>
    <mergeCell ref="N23:Y23"/>
    <mergeCell ref="A20:K20"/>
    <mergeCell ref="A7:Y9"/>
    <mergeCell ref="N10:Y10"/>
    <mergeCell ref="N13:Y13"/>
    <mergeCell ref="A14:Y14"/>
    <mergeCell ref="N15:Y15"/>
    <mergeCell ref="N16:Y16"/>
    <mergeCell ref="L13:M13"/>
    <mergeCell ref="A11:Y12"/>
    <mergeCell ref="A15:K15"/>
    <mergeCell ref="L15:M15"/>
    <mergeCell ref="N19:Y19"/>
    <mergeCell ref="L23:M23"/>
    <mergeCell ref="A126:S126"/>
    <mergeCell ref="A127:S127"/>
    <mergeCell ref="A128:K128"/>
    <mergeCell ref="L22:M22"/>
    <mergeCell ref="A23:K23"/>
    <mergeCell ref="A24:Y24"/>
    <mergeCell ref="A130:Y130"/>
    <mergeCell ref="A92:Y92"/>
    <mergeCell ref="N131:Y131"/>
    <mergeCell ref="A131:M132"/>
    <mergeCell ref="A148:Y148"/>
    <mergeCell ref="A139:K139"/>
    <mergeCell ref="L139:M139"/>
    <mergeCell ref="N142:P142"/>
    <mergeCell ref="Q142:S142"/>
    <mergeCell ref="T142:V142"/>
    <mergeCell ref="W142:Y142"/>
    <mergeCell ref="A5:W5"/>
    <mergeCell ref="L10:M10"/>
    <mergeCell ref="A10:K10"/>
    <mergeCell ref="A13:K13"/>
    <mergeCell ref="A21:Y21"/>
    <mergeCell ref="A25:Y25"/>
    <mergeCell ref="L135:M135"/>
    <mergeCell ref="A136:M136"/>
    <mergeCell ref="N136:Y137"/>
    <mergeCell ref="L134:M134"/>
    <mergeCell ref="A146:K146"/>
    <mergeCell ref="L146:M146"/>
    <mergeCell ref="N146:P146"/>
    <mergeCell ref="Q146:S146"/>
    <mergeCell ref="T146:V146"/>
    <mergeCell ref="T140:V140"/>
    <mergeCell ref="A138:Y138"/>
    <mergeCell ref="A137:M137"/>
    <mergeCell ref="A134:K135"/>
    <mergeCell ref="A306:Y306"/>
    <mergeCell ref="A342:Y342"/>
    <mergeCell ref="A560:Y560"/>
    <mergeCell ref="A594:Y594"/>
    <mergeCell ref="A452:Y452"/>
    <mergeCell ref="A524:Y524"/>
    <mergeCell ref="A486:Y486"/>
    <mergeCell ref="A488:Y488"/>
    <mergeCell ref="A298:A299"/>
    <mergeCell ref="B298:I298"/>
    <mergeCell ref="J298:Q298"/>
    <mergeCell ref="B299:C299"/>
    <mergeCell ref="D299:E299"/>
    <mergeCell ref="F299:G299"/>
    <mergeCell ref="H299:I299"/>
    <mergeCell ref="J299:K299"/>
    <mergeCell ref="L299:M299"/>
    <mergeCell ref="N299:O299"/>
    <mergeCell ref="P299:Q299"/>
    <mergeCell ref="F300:G300"/>
    <mergeCell ref="H300:I300"/>
    <mergeCell ref="J300:K300"/>
    <mergeCell ref="L300:M300"/>
    <mergeCell ref="N300:O300"/>
    <mergeCell ref="P300:Q300"/>
  </mergeCells>
  <printOptions/>
  <pageMargins left="0.7" right="0.7" top="0.75" bottom="0.75" header="0.3" footer="0.3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Наталья А. Речкина</cp:lastModifiedBy>
  <cp:lastPrinted>2012-05-22T07:37:35Z</cp:lastPrinted>
  <dcterms:created xsi:type="dcterms:W3CDTF">2011-12-14T09:50:40Z</dcterms:created>
  <dcterms:modified xsi:type="dcterms:W3CDTF">2015-02-16T05:32:03Z</dcterms:modified>
  <cp:category/>
  <cp:version/>
  <cp:contentType/>
  <cp:contentStatus/>
  <cp:revision>1</cp:revision>
</cp:coreProperties>
</file>