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июнь 2017" sheetId="1" r:id="rId1"/>
  </sheets>
  <definedNames/>
  <calcPr fullCalcOnLoad="1"/>
</workbook>
</file>

<file path=xl/sharedStrings.xml><?xml version="1.0" encoding="utf-8"?>
<sst xmlns="http://schemas.openxmlformats.org/spreadsheetml/2006/main" count="2753" uniqueCount="1685">
  <si>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</si>
  <si>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</si>
  <si>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</si>
  <si>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</si>
  <si>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</si>
  <si>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</si>
  <si>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</si>
  <si>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</si>
  <si>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</si>
  <si>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</si>
  <si>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</si>
  <si>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</si>
  <si>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</si>
  <si>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</si>
  <si>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</si>
  <si>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</si>
  <si>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</si>
  <si>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</si>
  <si>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</si>
  <si>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</si>
  <si>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</si>
  <si>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</si>
  <si>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</si>
  <si>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</si>
  <si>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</si>
  <si>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</si>
  <si>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</si>
  <si>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</si>
  <si>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</si>
  <si>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</si>
  <si>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</si>
  <si>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</si>
  <si>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</si>
  <si>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</si>
  <si>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</si>
  <si>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</si>
  <si>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</si>
  <si>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</si>
  <si>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</si>
  <si>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</si>
  <si>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</si>
  <si>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</si>
  <si>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</si>
  <si>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</si>
  <si>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</si>
  <si>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</si>
  <si>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</si>
  <si>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</si>
  <si>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</si>
  <si>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</si>
  <si>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</si>
  <si>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</si>
  <si>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</si>
  <si>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</si>
  <si>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</si>
  <si>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</si>
  <si>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</si>
  <si>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</si>
  <si>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</si>
  <si>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</si>
  <si>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</si>
  <si>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</si>
  <si>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</si>
  <si>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</si>
  <si>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</si>
  <si>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</si>
  <si>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</si>
  <si>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</si>
  <si>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</si>
  <si>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</si>
  <si>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</si>
  <si>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</si>
  <si>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</si>
  <si>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</si>
  <si>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</si>
  <si>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</si>
  <si>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</si>
  <si>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</si>
  <si>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</si>
  <si>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</si>
  <si>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</si>
  <si>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</si>
  <si>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</si>
  <si>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</si>
  <si>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</si>
  <si>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</si>
  <si>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</si>
  <si>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</si>
  <si>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</si>
  <si>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</si>
  <si>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</si>
  <si>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</si>
  <si>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</si>
  <si>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</si>
  <si>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</si>
  <si>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</si>
  <si>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</si>
  <si>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</si>
  <si>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</si>
  <si>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</si>
  <si>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</si>
  <si>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</si>
  <si>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</si>
  <si>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</si>
  <si>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</si>
  <si>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</si>
  <si>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</si>
  <si>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155 541,58+(382,2*Э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</si>
  <si>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</si>
  <si>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</si>
  <si>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</si>
  <si>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</si>
  <si>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</si>
  <si>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надбавка, утверждённая приказом РСТ и ценообразованию Забайкальского края № 575-НПА от 20.12.2016 года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</si>
  <si>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01.06.2017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</si>
  <si>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309,19</t>
  </si>
  <si>
    <t>446,33</t>
  </si>
  <si>
    <t>807,83</t>
  </si>
  <si>
    <t>824,98</t>
  </si>
  <si>
    <t>821,99</t>
  </si>
  <si>
    <t>811,89</t>
  </si>
  <si>
    <t>808,39</t>
  </si>
  <si>
    <t>811,95</t>
  </si>
  <si>
    <t>814,28</t>
  </si>
  <si>
    <t>821,28</t>
  </si>
  <si>
    <t>819,69</t>
  </si>
  <si>
    <t>820,38</t>
  </si>
  <si>
    <t>810,47</t>
  </si>
  <si>
    <t>809,54</t>
  </si>
  <si>
    <t>801,82</t>
  </si>
  <si>
    <t>809,34</t>
  </si>
  <si>
    <t>813,97</t>
  </si>
  <si>
    <t>798,91</t>
  </si>
  <si>
    <t>507,73</t>
  </si>
  <si>
    <t>473,17</t>
  </si>
  <si>
    <t>467,54</t>
  </si>
  <si>
    <t>464,43</t>
  </si>
  <si>
    <t>353,58</t>
  </si>
  <si>
    <t>361,37</t>
  </si>
  <si>
    <t>405,83</t>
  </si>
  <si>
    <t>416,71</t>
  </si>
  <si>
    <t>796,47</t>
  </si>
  <si>
    <t>798,08</t>
  </si>
  <si>
    <t>794,57</t>
  </si>
  <si>
    <t>789,46</t>
  </si>
  <si>
    <t>514,36</t>
  </si>
  <si>
    <t>805,77</t>
  </si>
  <si>
    <t>778,44</t>
  </si>
  <si>
    <t>779,29</t>
  </si>
  <si>
    <t>782,86</t>
  </si>
  <si>
    <t>795,55</t>
  </si>
  <si>
    <t>791,03</t>
  </si>
  <si>
    <t>838,95</t>
  </si>
  <si>
    <t>858,28</t>
  </si>
  <si>
    <t>810,28</t>
  </si>
  <si>
    <t>433,39</t>
  </si>
  <si>
    <t>422,86</t>
  </si>
  <si>
    <t>418,18</t>
  </si>
  <si>
    <t>412,46</t>
  </si>
  <si>
    <t>407,45</t>
  </si>
  <si>
    <t>403,4</t>
  </si>
  <si>
    <t>661,65</t>
  </si>
  <si>
    <t>567,06</t>
  </si>
  <si>
    <t>597,97</t>
  </si>
  <si>
    <t>817,98</t>
  </si>
  <si>
    <t>855,9</t>
  </si>
  <si>
    <t>846,39</t>
  </si>
  <si>
    <t>844,61</t>
  </si>
  <si>
    <t>806,17</t>
  </si>
  <si>
    <t>860,28</t>
  </si>
  <si>
    <t>849,86</t>
  </si>
  <si>
    <t>807,28</t>
  </si>
  <si>
    <t>810,9</t>
  </si>
  <si>
    <t>852,9</t>
  </si>
  <si>
    <t>857,14</t>
  </si>
  <si>
    <t>859,33</t>
  </si>
  <si>
    <t>955,86</t>
  </si>
  <si>
    <t>996,64</t>
  </si>
  <si>
    <t>930,9</t>
  </si>
  <si>
    <t>794,54</t>
  </si>
  <si>
    <t>673,71</t>
  </si>
  <si>
    <t>675,71</t>
  </si>
  <si>
    <t>660,14</t>
  </si>
  <si>
    <t>652,77</t>
  </si>
  <si>
    <t>653,71</t>
  </si>
  <si>
    <t>615,28</t>
  </si>
  <si>
    <t>564,72</t>
  </si>
  <si>
    <t>584,89</t>
  </si>
  <si>
    <t>815,94</t>
  </si>
  <si>
    <t>827,86</t>
  </si>
  <si>
    <t>824,63</t>
  </si>
  <si>
    <t>809,16</t>
  </si>
  <si>
    <t>816,64</t>
  </si>
  <si>
    <t>834,89</t>
  </si>
  <si>
    <t>797,17</t>
  </si>
  <si>
    <t>794,86</t>
  </si>
  <si>
    <t>806,51</t>
  </si>
  <si>
    <t>807,32</t>
  </si>
  <si>
    <t>810,83</t>
  </si>
  <si>
    <t>836,1</t>
  </si>
  <si>
    <t>849,37</t>
  </si>
  <si>
    <t>941,01</t>
  </si>
  <si>
    <t>839,33</t>
  </si>
  <si>
    <t>792,55</t>
  </si>
  <si>
    <t>649,88</t>
  </si>
  <si>
    <t>626,08</t>
  </si>
  <si>
    <t>637,32</t>
  </si>
  <si>
    <t>637,26</t>
  </si>
  <si>
    <t>631,08</t>
  </si>
  <si>
    <t>837,52</t>
  </si>
  <si>
    <t>884,52</t>
  </si>
  <si>
    <t>829,14</t>
  </si>
  <si>
    <t>889,81</t>
  </si>
  <si>
    <t>1011,18</t>
  </si>
  <si>
    <t>998,17</t>
  </si>
  <si>
    <t>993,3</t>
  </si>
  <si>
    <t>991,28</t>
  </si>
  <si>
    <t>990,33</t>
  </si>
  <si>
    <t>988,82</t>
  </si>
  <si>
    <t>936,83</t>
  </si>
  <si>
    <t>938,33</t>
  </si>
  <si>
    <t>988,08</t>
  </si>
  <si>
    <t>987,29</t>
  </si>
  <si>
    <t>990,6</t>
  </si>
  <si>
    <t>998,73</t>
  </si>
  <si>
    <t>1009,07</t>
  </si>
  <si>
    <t>986,45</t>
  </si>
  <si>
    <t>845,95</t>
  </si>
  <si>
    <t>797,84</t>
  </si>
  <si>
    <t>563,1</t>
  </si>
  <si>
    <t>554,59</t>
  </si>
  <si>
    <t>526,84</t>
  </si>
  <si>
    <t>570,47</t>
  </si>
  <si>
    <t>830,35</t>
  </si>
  <si>
    <t>815,35</t>
  </si>
  <si>
    <t>850,5</t>
  </si>
  <si>
    <t>986,94</t>
  </si>
  <si>
    <t>981,71</t>
  </si>
  <si>
    <t>985,08</t>
  </si>
  <si>
    <t>979,37</t>
  </si>
  <si>
    <t>977,52</t>
  </si>
  <si>
    <t>978,48</t>
  </si>
  <si>
    <t>974,76</t>
  </si>
  <si>
    <t>970,63</t>
  </si>
  <si>
    <t>945,47</t>
  </si>
  <si>
    <t>972,06</t>
  </si>
  <si>
    <t>972,63</t>
  </si>
  <si>
    <t>974,19</t>
  </si>
  <si>
    <t>984,39</t>
  </si>
  <si>
    <t>1093,31</t>
  </si>
  <si>
    <t>973,15</t>
  </si>
  <si>
    <t>943,06</t>
  </si>
  <si>
    <t>800,56</t>
  </si>
  <si>
    <t>830,21</t>
  </si>
  <si>
    <t>832,41</t>
  </si>
  <si>
    <t>833,49</t>
  </si>
  <si>
    <t>804,37</t>
  </si>
  <si>
    <t>412,22</t>
  </si>
  <si>
    <t>451,59</t>
  </si>
  <si>
    <t>966,26</t>
  </si>
  <si>
    <t>1001,18</t>
  </si>
  <si>
    <t>999,8</t>
  </si>
  <si>
    <t>971,9</t>
  </si>
  <si>
    <t>972,67</t>
  </si>
  <si>
    <t>900,53</t>
  </si>
  <si>
    <t>902,09</t>
  </si>
  <si>
    <t>895,19</t>
  </si>
  <si>
    <t>895,18</t>
  </si>
  <si>
    <t>892,11</t>
  </si>
  <si>
    <t>895,89</t>
  </si>
  <si>
    <t>902,13</t>
  </si>
  <si>
    <t>995,55</t>
  </si>
  <si>
    <t>998,03</t>
  </si>
  <si>
    <t>891,2</t>
  </si>
  <si>
    <t>875,2</t>
  </si>
  <si>
    <t>519,66</t>
  </si>
  <si>
    <t>364,04</t>
  </si>
  <si>
    <t>365,38</t>
  </si>
  <si>
    <t>362,97</t>
  </si>
  <si>
    <t>363,99</t>
  </si>
  <si>
    <t>647,78</t>
  </si>
  <si>
    <t>822,96</t>
  </si>
  <si>
    <t>873,89</t>
  </si>
  <si>
    <t>989,49</t>
  </si>
  <si>
    <t>995,85</t>
  </si>
  <si>
    <t>896,31</t>
  </si>
  <si>
    <t>866,77</t>
  </si>
  <si>
    <t>850,82</t>
  </si>
  <si>
    <t>850,98</t>
  </si>
  <si>
    <t>832,99</t>
  </si>
  <si>
    <t>828,69</t>
  </si>
  <si>
    <t>833,31</t>
  </si>
  <si>
    <t>843,5</t>
  </si>
  <si>
    <t>853,92</t>
  </si>
  <si>
    <t>862,72</t>
  </si>
  <si>
    <t>874,01</t>
  </si>
  <si>
    <t>984,97</t>
  </si>
  <si>
    <t>854,23</t>
  </si>
  <si>
    <t>820,3</t>
  </si>
  <si>
    <t>700,82</t>
  </si>
  <si>
    <t>689,74</t>
  </si>
  <si>
    <t>694,15</t>
  </si>
  <si>
    <t>695,2</t>
  </si>
  <si>
    <t>685,58</t>
  </si>
  <si>
    <t>722,81</t>
  </si>
  <si>
    <t>641,77</t>
  </si>
  <si>
    <t>677</t>
  </si>
  <si>
    <t>818,38</t>
  </si>
  <si>
    <t>822,15</t>
  </si>
  <si>
    <t>819,76</t>
  </si>
  <si>
    <t>813,22</t>
  </si>
  <si>
    <t>803,5</t>
  </si>
  <si>
    <t>822,91</t>
  </si>
  <si>
    <t>819,85</t>
  </si>
  <si>
    <t>810,86</t>
  </si>
  <si>
    <t>804,99</t>
  </si>
  <si>
    <t>806,25</t>
  </si>
  <si>
    <t>803,77</t>
  </si>
  <si>
    <t>798,05</t>
  </si>
  <si>
    <t>807,29</t>
  </si>
  <si>
    <t>851,43</t>
  </si>
  <si>
    <t>797,71</t>
  </si>
  <si>
    <t>774,06</t>
  </si>
  <si>
    <t>714,41</t>
  </si>
  <si>
    <t>719,27</t>
  </si>
  <si>
    <t>705,7</t>
  </si>
  <si>
    <t>698,43</t>
  </si>
  <si>
    <t>669</t>
  </si>
  <si>
    <t>780,62</t>
  </si>
  <si>
    <t>757,06</t>
  </si>
  <si>
    <t>824,54</t>
  </si>
  <si>
    <t>833,43</t>
  </si>
  <si>
    <t>866,21</t>
  </si>
  <si>
    <t>866,69</t>
  </si>
  <si>
    <t>846,43</t>
  </si>
  <si>
    <t>830,48</t>
  </si>
  <si>
    <t>825,31</t>
  </si>
  <si>
    <t>826,13</t>
  </si>
  <si>
    <t>818,33</t>
  </si>
  <si>
    <t>814,79</t>
  </si>
  <si>
    <t>820,14</t>
  </si>
  <si>
    <t>819,86</t>
  </si>
  <si>
    <t>817,91</t>
  </si>
  <si>
    <t>858,74</t>
  </si>
  <si>
    <t>867,56</t>
  </si>
  <si>
    <t>858,11</t>
  </si>
  <si>
    <t>805,61</t>
  </si>
  <si>
    <t>780,82</t>
  </si>
  <si>
    <t>793,08</t>
  </si>
  <si>
    <t>774,66</t>
  </si>
  <si>
    <t>763,58</t>
  </si>
  <si>
    <t>764,68</t>
  </si>
  <si>
    <t>653,4</t>
  </si>
  <si>
    <t>702,21</t>
  </si>
  <si>
    <t>756,23</t>
  </si>
  <si>
    <t>786,42</t>
  </si>
  <si>
    <t>804,97</t>
  </si>
  <si>
    <t>805,48</t>
  </si>
  <si>
    <t>736,13</t>
  </si>
  <si>
    <t>811,45</t>
  </si>
  <si>
    <t>808,69</t>
  </si>
  <si>
    <t>777,05</t>
  </si>
  <si>
    <t>770,42</t>
  </si>
  <si>
    <t>771,69</t>
  </si>
  <si>
    <t>784,76</t>
  </si>
  <si>
    <t>776,07</t>
  </si>
  <si>
    <t>776,47</t>
  </si>
  <si>
    <t>801,88</t>
  </si>
  <si>
    <t>804,66</t>
  </si>
  <si>
    <t>777,73</t>
  </si>
  <si>
    <t>740,26</t>
  </si>
  <si>
    <t>719,56</t>
  </si>
  <si>
    <t>701,16</t>
  </si>
  <si>
    <t>700,67</t>
  </si>
  <si>
    <t>702,66</t>
  </si>
  <si>
    <t>660,04</t>
  </si>
  <si>
    <t>650,81</t>
  </si>
  <si>
    <t>663,58</t>
  </si>
  <si>
    <t>686,71</t>
  </si>
  <si>
    <t>734,1</t>
  </si>
  <si>
    <t>823,97</t>
  </si>
  <si>
    <t>825,05</t>
  </si>
  <si>
    <t>855,45</t>
  </si>
  <si>
    <t>855,6</t>
  </si>
  <si>
    <t>871,15</t>
  </si>
  <si>
    <t>868,49</t>
  </si>
  <si>
    <t>833,18</t>
  </si>
  <si>
    <t>835,86</t>
  </si>
  <si>
    <t>847,21</t>
  </si>
  <si>
    <t>864,07</t>
  </si>
  <si>
    <t>864,9</t>
  </si>
  <si>
    <t>870,24</t>
  </si>
  <si>
    <t>925,55</t>
  </si>
  <si>
    <t>878,23</t>
  </si>
  <si>
    <t>819,61</t>
  </si>
  <si>
    <t>687,84</t>
  </si>
  <si>
    <t>667,85</t>
  </si>
  <si>
    <t>668,96</t>
  </si>
  <si>
    <t>650,85</t>
  </si>
  <si>
    <t>665,55</t>
  </si>
  <si>
    <t>801,98</t>
  </si>
  <si>
    <t>812,57</t>
  </si>
  <si>
    <t>871,18</t>
  </si>
  <si>
    <t>874,38</t>
  </si>
  <si>
    <t>993,33</t>
  </si>
  <si>
    <t>976,14</t>
  </si>
  <si>
    <t>977,22</t>
  </si>
  <si>
    <t>977,37</t>
  </si>
  <si>
    <t>965,34</t>
  </si>
  <si>
    <t>937,25</t>
  </si>
  <si>
    <t>925,11</t>
  </si>
  <si>
    <t>862,38</t>
  </si>
  <si>
    <t>960,71</t>
  </si>
  <si>
    <t>935,52</t>
  </si>
  <si>
    <t>959,28</t>
  </si>
  <si>
    <t>874,72</t>
  </si>
  <si>
    <t>979,1</t>
  </si>
  <si>
    <t>903,69</t>
  </si>
  <si>
    <t>840,78</t>
  </si>
  <si>
    <t>800,99</t>
  </si>
  <si>
    <t>800,15</t>
  </si>
  <si>
    <t>798,81</t>
  </si>
  <si>
    <t>796,54</t>
  </si>
  <si>
    <t>684,99</t>
  </si>
  <si>
    <t>662,51</t>
  </si>
  <si>
    <t>659,64</t>
  </si>
  <si>
    <t>653,43</t>
  </si>
  <si>
    <t>831,94</t>
  </si>
  <si>
    <t>833,11</t>
  </si>
  <si>
    <t>832,7</t>
  </si>
  <si>
    <t>829,69</t>
  </si>
  <si>
    <t>820,94</t>
  </si>
  <si>
    <t>819,64</t>
  </si>
  <si>
    <t>740,58</t>
  </si>
  <si>
    <t>733,31</t>
  </si>
  <si>
    <t>732,73</t>
  </si>
  <si>
    <t>742,73</t>
  </si>
  <si>
    <t>815,38</t>
  </si>
  <si>
    <t>817,11</t>
  </si>
  <si>
    <t>821,63</t>
  </si>
  <si>
    <t>830,25</t>
  </si>
  <si>
    <t>825,16</t>
  </si>
  <si>
    <t>694,87</t>
  </si>
  <si>
    <t>658,64</t>
  </si>
  <si>
    <t>646,34</t>
  </si>
  <si>
    <t>643,41</t>
  </si>
  <si>
    <t>630,4</t>
  </si>
  <si>
    <t>640,95</t>
  </si>
  <si>
    <t>776,9</t>
  </si>
  <si>
    <t>834,14</t>
  </si>
  <si>
    <t>837,47</t>
  </si>
  <si>
    <t>862,03</t>
  </si>
  <si>
    <t>851,89</t>
  </si>
  <si>
    <t>844,11</t>
  </si>
  <si>
    <t>849,57</t>
  </si>
  <si>
    <t>835,45</t>
  </si>
  <si>
    <t>823,51</t>
  </si>
  <si>
    <t>824,71</t>
  </si>
  <si>
    <t>831,17</t>
  </si>
  <si>
    <t>836,17</t>
  </si>
  <si>
    <t>833,16</t>
  </si>
  <si>
    <t>847,07</t>
  </si>
  <si>
    <t>851,78</t>
  </si>
  <si>
    <t>837,02</t>
  </si>
  <si>
    <t>807,94</t>
  </si>
  <si>
    <t>758,52</t>
  </si>
  <si>
    <t>759,81</t>
  </si>
  <si>
    <t>763,28</t>
  </si>
  <si>
    <t>701,34</t>
  </si>
  <si>
    <t>770,58</t>
  </si>
  <si>
    <t>829,05</t>
  </si>
  <si>
    <t>835,76</t>
  </si>
  <si>
    <t>864,09</t>
  </si>
  <si>
    <t>877,13</t>
  </si>
  <si>
    <t>887,08</t>
  </si>
  <si>
    <t>886,95</t>
  </si>
  <si>
    <t>877,1</t>
  </si>
  <si>
    <t>867,22</t>
  </si>
  <si>
    <t>870,04</t>
  </si>
  <si>
    <t>863,14</t>
  </si>
  <si>
    <t>859,13</t>
  </si>
  <si>
    <t>856,28</t>
  </si>
  <si>
    <t>869,35</t>
  </si>
  <si>
    <t>870,57</t>
  </si>
  <si>
    <t>869,85</t>
  </si>
  <si>
    <t>875,91</t>
  </si>
  <si>
    <t>900,44</t>
  </si>
  <si>
    <t>868,82</t>
  </si>
  <si>
    <t>842,88</t>
  </si>
  <si>
    <t>815,24</t>
  </si>
  <si>
    <t>815,62</t>
  </si>
  <si>
    <t>813,74</t>
  </si>
  <si>
    <t>815,36</t>
  </si>
  <si>
    <t>818,56</t>
  </si>
  <si>
    <t>809,83</t>
  </si>
  <si>
    <t>812,98</t>
  </si>
  <si>
    <t>827,1</t>
  </si>
  <si>
    <t>857</t>
  </si>
  <si>
    <t>868,47</t>
  </si>
  <si>
    <t>871,33</t>
  </si>
  <si>
    <t>872,92</t>
  </si>
  <si>
    <t>869,6</t>
  </si>
  <si>
    <t>857,12</t>
  </si>
  <si>
    <t>848,56</t>
  </si>
  <si>
    <t>848,74</t>
  </si>
  <si>
    <t>856,42</t>
  </si>
  <si>
    <t>857,21</t>
  </si>
  <si>
    <t>852,25</t>
  </si>
  <si>
    <t>871</t>
  </si>
  <si>
    <t>891,21</t>
  </si>
  <si>
    <t>862,5</t>
  </si>
  <si>
    <t>835,95</t>
  </si>
  <si>
    <t>810,56</t>
  </si>
  <si>
    <t>808,75</t>
  </si>
  <si>
    <t>811,79</t>
  </si>
  <si>
    <t>792,1</t>
  </si>
  <si>
    <t>794,74</t>
  </si>
  <si>
    <t>814,49</t>
  </si>
  <si>
    <t>839,18</t>
  </si>
  <si>
    <t>862,46</t>
  </si>
  <si>
    <t>863,65</t>
  </si>
  <si>
    <t>863,21</t>
  </si>
  <si>
    <t>863,45</t>
  </si>
  <si>
    <t>869,16</t>
  </si>
  <si>
    <t>860,86</t>
  </si>
  <si>
    <t>849,7</t>
  </si>
  <si>
    <t>849,62</t>
  </si>
  <si>
    <t>850,9</t>
  </si>
  <si>
    <t>857,27</t>
  </si>
  <si>
    <t>852,61</t>
  </si>
  <si>
    <t>856,99</t>
  </si>
  <si>
    <t>866,18</t>
  </si>
  <si>
    <t>861,58</t>
  </si>
  <si>
    <t>823,4</t>
  </si>
  <si>
    <t>805,09</t>
  </si>
  <si>
    <t>796,56</t>
  </si>
  <si>
    <t>789,58</t>
  </si>
  <si>
    <t>790,59</t>
  </si>
  <si>
    <t>782,89</t>
  </si>
  <si>
    <t>796,67</t>
  </si>
  <si>
    <t>809,84</t>
  </si>
  <si>
    <t>820,08</t>
  </si>
  <si>
    <t>863,49</t>
  </si>
  <si>
    <t>879,71</t>
  </si>
  <si>
    <t>883,15</t>
  </si>
  <si>
    <t>881,39</t>
  </si>
  <si>
    <t>880,04</t>
  </si>
  <si>
    <t>881,16</t>
  </si>
  <si>
    <t>874,53</t>
  </si>
  <si>
    <t>863,64</t>
  </si>
  <si>
    <t>863,53</t>
  </si>
  <si>
    <t>858,3</t>
  </si>
  <si>
    <t>859,27</t>
  </si>
  <si>
    <t>860,24</t>
  </si>
  <si>
    <t>869,78</t>
  </si>
  <si>
    <t>871,2</t>
  </si>
  <si>
    <t>860,81</t>
  </si>
  <si>
    <t>817,96</t>
  </si>
  <si>
    <t>800,18</t>
  </si>
  <si>
    <t>793,47</t>
  </si>
  <si>
    <t>800,79</t>
  </si>
  <si>
    <t>786,06</t>
  </si>
  <si>
    <t>751,7</t>
  </si>
  <si>
    <t>781,03</t>
  </si>
  <si>
    <t>797,99</t>
  </si>
  <si>
    <t>833,06</t>
  </si>
  <si>
    <t>843,1</t>
  </si>
  <si>
    <t>847,28</t>
  </si>
  <si>
    <t>848,11</t>
  </si>
  <si>
    <t>844,15</t>
  </si>
  <si>
    <t>831,68</t>
  </si>
  <si>
    <t>825,7</t>
  </si>
  <si>
    <t>816,75</t>
  </si>
  <si>
    <t>813,85</t>
  </si>
  <si>
    <t>828,22</t>
  </si>
  <si>
    <t>828,29</t>
  </si>
  <si>
    <t>826,25</t>
  </si>
  <si>
    <t>828,56</t>
  </si>
  <si>
    <t>825,56</t>
  </si>
  <si>
    <t>818,25</t>
  </si>
  <si>
    <t>774,23</t>
  </si>
  <si>
    <t>762,39</t>
  </si>
  <si>
    <t>764,09</t>
  </si>
  <si>
    <t>762,14</t>
  </si>
  <si>
    <t>765,08</t>
  </si>
  <si>
    <t>750,49</t>
  </si>
  <si>
    <t>707,14</t>
  </si>
  <si>
    <t>746,59</t>
  </si>
  <si>
    <t>785,28</t>
  </si>
  <si>
    <t>790,39</t>
  </si>
  <si>
    <t>798,86</t>
  </si>
  <si>
    <t>796,84</t>
  </si>
  <si>
    <t>817,71</t>
  </si>
  <si>
    <t>781,36</t>
  </si>
  <si>
    <t>888,16</t>
  </si>
  <si>
    <t>821,33</t>
  </si>
  <si>
    <t>781,29</t>
  </si>
  <si>
    <t>772,94</t>
  </si>
  <si>
    <t>775,14</t>
  </si>
  <si>
    <t>775,15</t>
  </si>
  <si>
    <t>776,15</t>
  </si>
  <si>
    <t>782,6</t>
  </si>
  <si>
    <t>783,79</t>
  </si>
  <si>
    <t>771,27</t>
  </si>
  <si>
    <t>720,38</t>
  </si>
  <si>
    <t>677,77</t>
  </si>
  <si>
    <t>652,92</t>
  </si>
  <si>
    <t>653,18</t>
  </si>
  <si>
    <t>651,45</t>
  </si>
  <si>
    <t>654,56</t>
  </si>
  <si>
    <t>604,58</t>
  </si>
  <si>
    <t>630,03</t>
  </si>
  <si>
    <t>781,96</t>
  </si>
  <si>
    <t>813,69</t>
  </si>
  <si>
    <t>823,09</t>
  </si>
  <si>
    <t>906,66</t>
  </si>
  <si>
    <t>894,74</t>
  </si>
  <si>
    <t>722,05</t>
  </si>
  <si>
    <t>819,4</t>
  </si>
  <si>
    <t>786,12</t>
  </si>
  <si>
    <t>776,4</t>
  </si>
  <si>
    <t>782,05</t>
  </si>
  <si>
    <t>812,63</t>
  </si>
  <si>
    <t>768,82</t>
  </si>
  <si>
    <t>722,63</t>
  </si>
  <si>
    <t>778,4</t>
  </si>
  <si>
    <t>820,7</t>
  </si>
  <si>
    <t>768,42</t>
  </si>
  <si>
    <t>670,52</t>
  </si>
  <si>
    <t>628,18</t>
  </si>
  <si>
    <t>616,65</t>
  </si>
  <si>
    <t>612,96</t>
  </si>
  <si>
    <t>603,3</t>
  </si>
  <si>
    <t>598,61</t>
  </si>
  <si>
    <t>662,41</t>
  </si>
  <si>
    <t>691,76</t>
  </si>
  <si>
    <t>717,04</t>
  </si>
  <si>
    <t>755,22</t>
  </si>
  <si>
    <t>786,58</t>
  </si>
  <si>
    <t>784,05</t>
  </si>
  <si>
    <t>773,57</t>
  </si>
  <si>
    <t>770,34</t>
  </si>
  <si>
    <t>886,71</t>
  </si>
  <si>
    <t>878,85</t>
  </si>
  <si>
    <t>873,32</t>
  </si>
  <si>
    <t>871,88</t>
  </si>
  <si>
    <t>873,6</t>
  </si>
  <si>
    <t>874,58</t>
  </si>
  <si>
    <t>871,91</t>
  </si>
  <si>
    <t>818,36</t>
  </si>
  <si>
    <t>887,07</t>
  </si>
  <si>
    <t>701,05</t>
  </si>
  <si>
    <t>656,97</t>
  </si>
  <si>
    <t>637,44</t>
  </si>
  <si>
    <t>640,55</t>
  </si>
  <si>
    <t>623,93</t>
  </si>
  <si>
    <t>621,9</t>
  </si>
  <si>
    <t>773,87</t>
  </si>
  <si>
    <t>783,5</t>
  </si>
  <si>
    <t>797,41</t>
  </si>
  <si>
    <t>825,67</t>
  </si>
  <si>
    <t>836,99</t>
  </si>
  <si>
    <t>844,08</t>
  </si>
  <si>
    <t>843,82</t>
  </si>
  <si>
    <t>824,88</t>
  </si>
  <si>
    <t>880,96</t>
  </si>
  <si>
    <t>876,21</t>
  </si>
  <si>
    <t>813,98</t>
  </si>
  <si>
    <t>813,68</t>
  </si>
  <si>
    <t>877,08</t>
  </si>
  <si>
    <t>873,49</t>
  </si>
  <si>
    <t>808,42</t>
  </si>
  <si>
    <t>817,92</t>
  </si>
  <si>
    <t>842,04</t>
  </si>
  <si>
    <t>817,06</t>
  </si>
  <si>
    <t>780,41</t>
  </si>
  <si>
    <t>762,44</t>
  </si>
  <si>
    <t>761,74</t>
  </si>
  <si>
    <t>761,28</t>
  </si>
  <si>
    <t>764,19</t>
  </si>
  <si>
    <t>760,93</t>
  </si>
  <si>
    <t>639,89</t>
  </si>
  <si>
    <t>666,36</t>
  </si>
  <si>
    <t>699,34</t>
  </si>
  <si>
    <t>739,09</t>
  </si>
  <si>
    <t>779,87</t>
  </si>
  <si>
    <t>778,94</t>
  </si>
  <si>
    <t>778,68</t>
  </si>
  <si>
    <t>775,51</t>
  </si>
  <si>
    <t>887,96</t>
  </si>
  <si>
    <t>867,54</t>
  </si>
  <si>
    <t>868,3</t>
  </si>
  <si>
    <t>813,92</t>
  </si>
  <si>
    <t>809</t>
  </si>
  <si>
    <t>862,58</t>
  </si>
  <si>
    <t>758,03</t>
  </si>
  <si>
    <t>788,82</t>
  </si>
  <si>
    <t>803,34</t>
  </si>
  <si>
    <t>796,2</t>
  </si>
  <si>
    <t>703,43</t>
  </si>
  <si>
    <t>661,78</t>
  </si>
  <si>
    <t>627,44</t>
  </si>
  <si>
    <t>633,5</t>
  </si>
  <si>
    <t>629,6</t>
  </si>
  <si>
    <t>621,87</t>
  </si>
  <si>
    <t>645,38</t>
  </si>
  <si>
    <t>681,69</t>
  </si>
  <si>
    <t>695,84</t>
  </si>
  <si>
    <t>765,42</t>
  </si>
  <si>
    <t>831,02</t>
  </si>
  <si>
    <t>829,45</t>
  </si>
  <si>
    <t>823,52</t>
  </si>
  <si>
    <t>814,97</t>
  </si>
  <si>
    <t>811,1</t>
  </si>
  <si>
    <t>804,3</t>
  </si>
  <si>
    <t>800,96</t>
  </si>
  <si>
    <t>782,8</t>
  </si>
  <si>
    <t>809,38</t>
  </si>
  <si>
    <t>810,58</t>
  </si>
  <si>
    <t>810,07</t>
  </si>
  <si>
    <t>815,12</t>
  </si>
  <si>
    <t>818,05</t>
  </si>
  <si>
    <t>808,09</t>
  </si>
  <si>
    <t>756,35</t>
  </si>
  <si>
    <t>663,47</t>
  </si>
  <si>
    <t>637,73</t>
  </si>
  <si>
    <t>627,8</t>
  </si>
  <si>
    <t>619,06</t>
  </si>
  <si>
    <t>613,18</t>
  </si>
  <si>
    <t>613,08</t>
  </si>
  <si>
    <t>631,45</t>
  </si>
  <si>
    <t>644,58</t>
  </si>
  <si>
    <t>640,87</t>
  </si>
  <si>
    <t>827,94</t>
  </si>
  <si>
    <t>877,71</t>
  </si>
  <si>
    <t>909,02</t>
  </si>
  <si>
    <t>984,78</t>
  </si>
  <si>
    <t>999,06</t>
  </si>
  <si>
    <t>983,97</t>
  </si>
  <si>
    <t>970,83</t>
  </si>
  <si>
    <t>976,6</t>
  </si>
  <si>
    <t>970,19</t>
  </si>
  <si>
    <t>903,64</t>
  </si>
  <si>
    <t>892,9</t>
  </si>
  <si>
    <t>914,44</t>
  </si>
  <si>
    <t>884,31</t>
  </si>
  <si>
    <t>804,98</t>
  </si>
  <si>
    <t>592,31</t>
  </si>
  <si>
    <t>580,47</t>
  </si>
  <si>
    <t>576,62</t>
  </si>
  <si>
    <t>560,64</t>
  </si>
  <si>
    <t>557,25</t>
  </si>
  <si>
    <t>566,47</t>
  </si>
  <si>
    <t>608,18</t>
  </si>
  <si>
    <t>634,15</t>
  </si>
  <si>
    <t>857,7</t>
  </si>
  <si>
    <t>924,78</t>
  </si>
  <si>
    <t>917,94</t>
  </si>
  <si>
    <t>907,91</t>
  </si>
  <si>
    <t>902,19</t>
  </si>
  <si>
    <t>901,44</t>
  </si>
  <si>
    <t>900,81</t>
  </si>
  <si>
    <t>897,26</t>
  </si>
  <si>
    <t>894,08</t>
  </si>
  <si>
    <t>902,89</t>
  </si>
  <si>
    <t>897,47</t>
  </si>
  <si>
    <t>890,6</t>
  </si>
  <si>
    <t>892,14</t>
  </si>
  <si>
    <t>886,74</t>
  </si>
  <si>
    <t>887,59</t>
  </si>
  <si>
    <t>846,08</t>
  </si>
  <si>
    <t>626,04</t>
  </si>
  <si>
    <t>608,02</t>
  </si>
  <si>
    <t>601,27</t>
  </si>
  <si>
    <t>595,15</t>
  </si>
  <si>
    <t>600,17</t>
  </si>
  <si>
    <t>532,63</t>
  </si>
  <si>
    <t>547,36</t>
  </si>
  <si>
    <t>572,39</t>
  </si>
  <si>
    <t>611,65</t>
  </si>
  <si>
    <t>858,75</t>
  </si>
  <si>
    <t>909,24</t>
  </si>
  <si>
    <t>901,6</t>
  </si>
  <si>
    <t>899,32</t>
  </si>
  <si>
    <t>901,19</t>
  </si>
  <si>
    <t>897,43</t>
  </si>
  <si>
    <t>885,67</t>
  </si>
  <si>
    <t>865,91</t>
  </si>
  <si>
    <t>863,27</t>
  </si>
  <si>
    <t>831,29</t>
  </si>
  <si>
    <t>882,08</t>
  </si>
  <si>
    <t>574,29</t>
  </si>
  <si>
    <t>539,37</t>
  </si>
  <si>
    <t>530,08</t>
  </si>
  <si>
    <t>524,92</t>
  </si>
  <si>
    <t>521,3</t>
  </si>
  <si>
    <t>522,43</t>
  </si>
  <si>
    <t>531,74</t>
  </si>
  <si>
    <t>557,01</t>
  </si>
  <si>
    <t>574,09</t>
  </si>
  <si>
    <t>601,04</t>
  </si>
  <si>
    <t>638,03</t>
  </si>
  <si>
    <t>826,15</t>
  </si>
  <si>
    <t>834,44</t>
  </si>
  <si>
    <t>842,27</t>
  </si>
  <si>
    <t>839,05</t>
  </si>
  <si>
    <t>833,91</t>
  </si>
  <si>
    <t>624,47</t>
  </si>
  <si>
    <t>824,59</t>
  </si>
  <si>
    <t>833,72</t>
  </si>
  <si>
    <t>822,43</t>
  </si>
  <si>
    <t>599,34</t>
  </si>
  <si>
    <t>826,69</t>
  </si>
  <si>
    <t>615,98</t>
  </si>
  <si>
    <t>547,8</t>
  </si>
  <si>
    <t>518,26</t>
  </si>
  <si>
    <t>506,09</t>
  </si>
  <si>
    <t>497,36</t>
  </si>
  <si>
    <t>486,12</t>
  </si>
  <si>
    <t>487,46</t>
  </si>
  <si>
    <t>227,97</t>
  </si>
  <si>
    <t>68,16</t>
  </si>
  <si>
    <t>18,79</t>
  </si>
  <si>
    <t>2,54</t>
  </si>
  <si>
    <t>11</t>
  </si>
  <si>
    <t>8,61</t>
  </si>
  <si>
    <t>8,69</t>
  </si>
  <si>
    <t>0,61</t>
  </si>
  <si>
    <t>3,15</t>
  </si>
  <si>
    <t>0,67</t>
  </si>
  <si>
    <t>1,53</t>
  </si>
  <si>
    <t>0,79</t>
  </si>
  <si>
    <t>1,95</t>
  </si>
  <si>
    <t>0,96</t>
  </si>
  <si>
    <t>0</t>
  </si>
  <si>
    <t>7,38</t>
  </si>
  <si>
    <t>1,13</t>
  </si>
  <si>
    <t>287,66</t>
  </si>
  <si>
    <t>0,68</t>
  </si>
  <si>
    <t>37,59</t>
  </si>
  <si>
    <t>1,36</t>
  </si>
  <si>
    <t>0,06</t>
  </si>
  <si>
    <t>0,45</t>
  </si>
  <si>
    <t>0,52</t>
  </si>
  <si>
    <t>2,29</t>
  </si>
  <si>
    <t>0,27</t>
  </si>
  <si>
    <t>0,87</t>
  </si>
  <si>
    <t>2,4</t>
  </si>
  <si>
    <t>2,52</t>
  </si>
  <si>
    <t>2,08</t>
  </si>
  <si>
    <t>67,35</t>
  </si>
  <si>
    <t>151,8</t>
  </si>
  <si>
    <t>2,06</t>
  </si>
  <si>
    <t>1,85</t>
  </si>
  <si>
    <t>0,97</t>
  </si>
  <si>
    <t>1,12</t>
  </si>
  <si>
    <t>1,15</t>
  </si>
  <si>
    <t>4,19</t>
  </si>
  <si>
    <t>4,78</t>
  </si>
  <si>
    <t>3,74</t>
  </si>
  <si>
    <t>0,16</t>
  </si>
  <si>
    <t>2,39</t>
  </si>
  <si>
    <t>1,02</t>
  </si>
  <si>
    <t>3,13</t>
  </si>
  <si>
    <t>82,39</t>
  </si>
  <si>
    <t>1,69</t>
  </si>
  <si>
    <t>3,32</t>
  </si>
  <si>
    <t>4,17</t>
  </si>
  <si>
    <t>4,45</t>
  </si>
  <si>
    <t>3</t>
  </si>
  <si>
    <t>2,59</t>
  </si>
  <si>
    <t>3,5</t>
  </si>
  <si>
    <t>3,88</t>
  </si>
  <si>
    <t>5,54</t>
  </si>
  <si>
    <t>4,86</t>
  </si>
  <si>
    <t>1,27</t>
  </si>
  <si>
    <t>6,41</t>
  </si>
  <si>
    <t>1,48</t>
  </si>
  <si>
    <t>3,67</t>
  </si>
  <si>
    <t>72,88</t>
  </si>
  <si>
    <t>44,1</t>
  </si>
  <si>
    <t>2,21</t>
  </si>
  <si>
    <t>0,38</t>
  </si>
  <si>
    <t>1,71</t>
  </si>
  <si>
    <t>20,77</t>
  </si>
  <si>
    <t>13,94</t>
  </si>
  <si>
    <t>3,35</t>
  </si>
  <si>
    <t>6,21</t>
  </si>
  <si>
    <t>33,46</t>
  </si>
  <si>
    <t>18,22</t>
  </si>
  <si>
    <t>125,52</t>
  </si>
  <si>
    <t>11,44</t>
  </si>
  <si>
    <t>116,99</t>
  </si>
  <si>
    <t>12,68</t>
  </si>
  <si>
    <t>0,11</t>
  </si>
  <si>
    <t>2,62</t>
  </si>
  <si>
    <t>0,44</t>
  </si>
  <si>
    <t>0,75</t>
  </si>
  <si>
    <t>0,93</t>
  </si>
  <si>
    <t>2,43</t>
  </si>
  <si>
    <t>0,19</t>
  </si>
  <si>
    <t>0,25</t>
  </si>
  <si>
    <t>1,49</t>
  </si>
  <si>
    <t>1,47</t>
  </si>
  <si>
    <t>3,09</t>
  </si>
  <si>
    <t>0,12</t>
  </si>
  <si>
    <t>24,45</t>
  </si>
  <si>
    <t>6,83</t>
  </si>
  <si>
    <t>33,4</t>
  </si>
  <si>
    <t>48,77</t>
  </si>
  <si>
    <t>45,85</t>
  </si>
  <si>
    <t>6,77</t>
  </si>
  <si>
    <t>13,9</t>
  </si>
  <si>
    <t>8,47</t>
  </si>
  <si>
    <t>11,11</t>
  </si>
  <si>
    <t>9,15</t>
  </si>
  <si>
    <t>16,08</t>
  </si>
  <si>
    <t>8,14</t>
  </si>
  <si>
    <t>7,63</t>
  </si>
  <si>
    <t>0,53</t>
  </si>
  <si>
    <t>13,25</t>
  </si>
  <si>
    <t>0,48</t>
  </si>
  <si>
    <t>0,55</t>
  </si>
  <si>
    <t>4,06</t>
  </si>
  <si>
    <t>7,72</t>
  </si>
  <si>
    <t>2,33</t>
  </si>
  <si>
    <t>0,86</t>
  </si>
  <si>
    <t>0,7</t>
  </si>
  <si>
    <t>1,58</t>
  </si>
  <si>
    <t>1,76</t>
  </si>
  <si>
    <t>0,01</t>
  </si>
  <si>
    <t>48,3</t>
  </si>
  <si>
    <t>3,08</t>
  </si>
  <si>
    <t>41,2</t>
  </si>
  <si>
    <t>43,27</t>
  </si>
  <si>
    <t>43,77</t>
  </si>
  <si>
    <t>22,47</t>
  </si>
  <si>
    <t>32,44</t>
  </si>
  <si>
    <t>26,29</t>
  </si>
  <si>
    <t>5,01</t>
  </si>
  <si>
    <t>9,57</t>
  </si>
  <si>
    <t>20,01</t>
  </si>
  <si>
    <t>80,36</t>
  </si>
  <si>
    <t>89,42</t>
  </si>
  <si>
    <t>53,41</t>
  </si>
  <si>
    <t>50,93</t>
  </si>
  <si>
    <t>0,58</t>
  </si>
  <si>
    <t>15,17</t>
  </si>
  <si>
    <t>77,14</t>
  </si>
  <si>
    <t>23,25</t>
  </si>
  <si>
    <t>53,88</t>
  </si>
  <si>
    <t>45,58</t>
  </si>
  <si>
    <t>34,89</t>
  </si>
  <si>
    <t>0,35</t>
  </si>
  <si>
    <t>2,24</t>
  </si>
  <si>
    <t>42,98</t>
  </si>
  <si>
    <t>127,23</t>
  </si>
  <si>
    <t>5,49</t>
  </si>
  <si>
    <t>0,36</t>
  </si>
  <si>
    <t>1,25</t>
  </si>
  <si>
    <t>6,16</t>
  </si>
  <si>
    <t>1,1</t>
  </si>
  <si>
    <t>12,93</t>
  </si>
  <si>
    <t>34,05</t>
  </si>
  <si>
    <t>36,17</t>
  </si>
  <si>
    <t>41,86</t>
  </si>
  <si>
    <t>51,31</t>
  </si>
  <si>
    <t>56,38</t>
  </si>
  <si>
    <t>18,72</t>
  </si>
  <si>
    <t>2,19</t>
  </si>
  <si>
    <t>16,97</t>
  </si>
  <si>
    <t>2,73</t>
  </si>
  <si>
    <t>1,44</t>
  </si>
  <si>
    <t>0,76</t>
  </si>
  <si>
    <t>0,62</t>
  </si>
  <si>
    <t>2,76</t>
  </si>
  <si>
    <t>1,4</t>
  </si>
  <si>
    <t>1,9</t>
  </si>
  <si>
    <t>3,58</t>
  </si>
  <si>
    <t>3,25</t>
  </si>
  <si>
    <t>46,5</t>
  </si>
  <si>
    <t>11,1</t>
  </si>
  <si>
    <t>26,46</t>
  </si>
  <si>
    <t>33,82</t>
  </si>
  <si>
    <t>13,53</t>
  </si>
  <si>
    <t>19,52</t>
  </si>
  <si>
    <t>22,66</t>
  </si>
  <si>
    <t>19,86</t>
  </si>
  <si>
    <t>17,51</t>
  </si>
  <si>
    <t>29,64</t>
  </si>
  <si>
    <t>36,86</t>
  </si>
  <si>
    <t>37,15</t>
  </si>
  <si>
    <t>25,52</t>
  </si>
  <si>
    <t>22,64</t>
  </si>
  <si>
    <t>25,74</t>
  </si>
  <si>
    <t>0,88</t>
  </si>
  <si>
    <t>0,29</t>
  </si>
  <si>
    <t>3,42</t>
  </si>
  <si>
    <t>4,56</t>
  </si>
  <si>
    <t>14,4</t>
  </si>
  <si>
    <t>24,65</t>
  </si>
  <si>
    <t>27,97</t>
  </si>
  <si>
    <t>30,5</t>
  </si>
  <si>
    <t>36,1</t>
  </si>
  <si>
    <t>22,53</t>
  </si>
  <si>
    <t>16,7</t>
  </si>
  <si>
    <t>20,47</t>
  </si>
  <si>
    <t>54,02</t>
  </si>
  <si>
    <t>25,57</t>
  </si>
  <si>
    <t>23,53</t>
  </si>
  <si>
    <t>21,18</t>
  </si>
  <si>
    <t>37,11</t>
  </si>
  <si>
    <t>1,03</t>
  </si>
  <si>
    <t>7,49</t>
  </si>
  <si>
    <t>20,44</t>
  </si>
  <si>
    <t>33,11</t>
  </si>
  <si>
    <t>12,8</t>
  </si>
  <si>
    <t>14,73</t>
  </si>
  <si>
    <t>22,91</t>
  </si>
  <si>
    <t>16,44</t>
  </si>
  <si>
    <t>9,78</t>
  </si>
  <si>
    <t>12,7</t>
  </si>
  <si>
    <t>15,56</t>
  </si>
  <si>
    <t>14,79</t>
  </si>
  <si>
    <t>16,07</t>
  </si>
  <si>
    <t>23,92</t>
  </si>
  <si>
    <t>60,05</t>
  </si>
  <si>
    <t>57,8</t>
  </si>
  <si>
    <t>63,68</t>
  </si>
  <si>
    <t>46,71</t>
  </si>
  <si>
    <t>13,1</t>
  </si>
  <si>
    <t>2,58</t>
  </si>
  <si>
    <t>13,54</t>
  </si>
  <si>
    <t>32,07</t>
  </si>
  <si>
    <t>33,88</t>
  </si>
  <si>
    <t>57,25</t>
  </si>
  <si>
    <t>54,03</t>
  </si>
  <si>
    <t>63,59</t>
  </si>
  <si>
    <t>95,83</t>
  </si>
  <si>
    <t>86,71</t>
  </si>
  <si>
    <t>81,26</t>
  </si>
  <si>
    <t>103,57</t>
  </si>
  <si>
    <t>73,27</t>
  </si>
  <si>
    <t>80,84</t>
  </si>
  <si>
    <t>50,94</t>
  </si>
  <si>
    <t>77,54</t>
  </si>
  <si>
    <t>41,72</t>
  </si>
  <si>
    <t>94,82</t>
  </si>
  <si>
    <t>106,03</t>
  </si>
  <si>
    <t>110,3</t>
  </si>
  <si>
    <t>57,53</t>
  </si>
  <si>
    <t>39,57</t>
  </si>
  <si>
    <t>2,81</t>
  </si>
  <si>
    <t>10,93</t>
  </si>
  <si>
    <t>6,51</t>
  </si>
  <si>
    <t>0,34</t>
  </si>
  <si>
    <t>17,47</t>
  </si>
  <si>
    <t>10,97</t>
  </si>
  <si>
    <t>43,26</t>
  </si>
  <si>
    <t>5,47</t>
  </si>
  <si>
    <t>22,73</t>
  </si>
  <si>
    <t>18,29</t>
  </si>
  <si>
    <t>6,53</t>
  </si>
  <si>
    <t>1,52</t>
  </si>
  <si>
    <t>3,81</t>
  </si>
  <si>
    <t>7,39</t>
  </si>
  <si>
    <t>13,62</t>
  </si>
  <si>
    <t>34,13</t>
  </si>
  <si>
    <t>60,03</t>
  </si>
  <si>
    <t>66,87</t>
  </si>
  <si>
    <t>91,36</t>
  </si>
  <si>
    <t>91,09</t>
  </si>
  <si>
    <t>49,95</t>
  </si>
  <si>
    <t>24,04</t>
  </si>
  <si>
    <t>43,84</t>
  </si>
  <si>
    <t>36,59</t>
  </si>
  <si>
    <t>25,4</t>
  </si>
  <si>
    <t>5,74</t>
  </si>
  <si>
    <t>14,99</t>
  </si>
  <si>
    <t>32,51</t>
  </si>
  <si>
    <t>28,65</t>
  </si>
  <si>
    <t>43,3</t>
  </si>
  <si>
    <t>20,26</t>
  </si>
  <si>
    <t>53,27</t>
  </si>
  <si>
    <t>79,41</t>
  </si>
  <si>
    <t>78,29</t>
  </si>
  <si>
    <t>75,09</t>
  </si>
  <si>
    <t>81,91</t>
  </si>
  <si>
    <t>23,57</t>
  </si>
  <si>
    <t>26,99</t>
  </si>
  <si>
    <t>26,76</t>
  </si>
  <si>
    <t>11,84</t>
  </si>
  <si>
    <t>69,79</t>
  </si>
  <si>
    <t>82,4</t>
  </si>
  <si>
    <t>30,42</t>
  </si>
  <si>
    <t>36,13</t>
  </si>
  <si>
    <t>0,65</t>
  </si>
  <si>
    <t>1,81</t>
  </si>
  <si>
    <t>0,91</t>
  </si>
  <si>
    <t>89,88</t>
  </si>
  <si>
    <t>78,35</t>
  </si>
  <si>
    <t>55,28</t>
  </si>
  <si>
    <t>59,23</t>
  </si>
  <si>
    <t>80,28</t>
  </si>
  <si>
    <t>72,45</t>
  </si>
  <si>
    <t>42,35</t>
  </si>
  <si>
    <t>47,62</t>
  </si>
  <si>
    <t>19,53</t>
  </si>
  <si>
    <t>5,95</t>
  </si>
  <si>
    <t>45,81</t>
  </si>
  <si>
    <t>43,62</t>
  </si>
  <si>
    <t>46,45</t>
  </si>
  <si>
    <t>274,71</t>
  </si>
  <si>
    <t>246,24</t>
  </si>
  <si>
    <t>39,95</t>
  </si>
  <si>
    <t>8,76</t>
  </si>
  <si>
    <t>155,49</t>
  </si>
  <si>
    <t>3,22</t>
  </si>
  <si>
    <t>12,58</t>
  </si>
  <si>
    <t>123,85</t>
  </si>
  <si>
    <t>34,47</t>
  </si>
  <si>
    <t>32,49</t>
  </si>
  <si>
    <t>94,27</t>
  </si>
  <si>
    <t>13,96</t>
  </si>
  <si>
    <t>44,9</t>
  </si>
  <si>
    <t>51,4</t>
  </si>
  <si>
    <t>41,61</t>
  </si>
  <si>
    <t>42,13</t>
  </si>
  <si>
    <t>90,97</t>
  </si>
  <si>
    <t>154,29</t>
  </si>
  <si>
    <t>102,79</t>
  </si>
  <si>
    <t>96,32</t>
  </si>
  <si>
    <t>121,76</t>
  </si>
  <si>
    <t>99,46</t>
  </si>
  <si>
    <t>86,62</t>
  </si>
  <si>
    <t>81,39</t>
  </si>
  <si>
    <t>58,7</t>
  </si>
  <si>
    <t>84,98</t>
  </si>
  <si>
    <t>88,79</t>
  </si>
  <si>
    <t>69,08</t>
  </si>
  <si>
    <t>9,1</t>
  </si>
  <si>
    <t>16</t>
  </si>
  <si>
    <t>16,34</t>
  </si>
  <si>
    <t>11,65</t>
  </si>
  <si>
    <t>7,02</t>
  </si>
  <si>
    <t>15,01</t>
  </si>
  <si>
    <t>98,44</t>
  </si>
  <si>
    <t>70,02</t>
  </si>
  <si>
    <t>6,43</t>
  </si>
  <si>
    <t>11,57</t>
  </si>
  <si>
    <t>25,91</t>
  </si>
  <si>
    <t>73,84</t>
  </si>
  <si>
    <t>77,3</t>
  </si>
  <si>
    <t>86,36</t>
  </si>
  <si>
    <t>2,74</t>
  </si>
  <si>
    <t>3,17</t>
  </si>
  <si>
    <t>73,43</t>
  </si>
  <si>
    <t>70,57</t>
  </si>
  <si>
    <t>1,38</t>
  </si>
  <si>
    <t>0,42</t>
  </si>
  <si>
    <t>7,23</t>
  </si>
  <si>
    <t>5,21</t>
  </si>
  <si>
    <t>27,69</t>
  </si>
  <si>
    <t>54,74</t>
  </si>
  <si>
    <t>9,22</t>
  </si>
  <si>
    <t>56,79</t>
  </si>
  <si>
    <t>70,34</t>
  </si>
  <si>
    <t>61</t>
  </si>
  <si>
    <t>0,2</t>
  </si>
  <si>
    <t>8,45</t>
  </si>
  <si>
    <t>6,79</t>
  </si>
  <si>
    <t>64,38</t>
  </si>
  <si>
    <t>67,46</t>
  </si>
  <si>
    <t>2,79</t>
  </si>
  <si>
    <t>49,99</t>
  </si>
  <si>
    <t>122,05</t>
  </si>
  <si>
    <t>90,82</t>
  </si>
  <si>
    <t>0,73</t>
  </si>
  <si>
    <t>10,31</t>
  </si>
  <si>
    <t>62,01</t>
  </si>
  <si>
    <t>63,71</t>
  </si>
  <si>
    <t>28,96</t>
  </si>
  <si>
    <t>2,23</t>
  </si>
  <si>
    <t>131,45</t>
  </si>
  <si>
    <t>228,85</t>
  </si>
  <si>
    <t>128,9</t>
  </si>
  <si>
    <t>109,59</t>
  </si>
  <si>
    <t>109,65</t>
  </si>
  <si>
    <t>20,86</t>
  </si>
  <si>
    <t>39,76</t>
  </si>
  <si>
    <t>5</t>
  </si>
  <si>
    <t>6,18</t>
  </si>
  <si>
    <t>113,28</t>
  </si>
  <si>
    <t>92,16</t>
  </si>
  <si>
    <t>103,73</t>
  </si>
  <si>
    <t>1,46</t>
  </si>
  <si>
    <t>207,23</t>
  </si>
  <si>
    <t>200,56</t>
  </si>
  <si>
    <t>192,8</t>
  </si>
  <si>
    <t>198,04</t>
  </si>
  <si>
    <t>62,49</t>
  </si>
  <si>
    <t>10,59</t>
  </si>
  <si>
    <t>2,16</t>
  </si>
  <si>
    <t>15,46</t>
  </si>
  <si>
    <t>10,94</t>
  </si>
  <si>
    <t>3,48</t>
  </si>
  <si>
    <t>10,34</t>
  </si>
  <si>
    <t>11,73</t>
  </si>
  <si>
    <t>3,02</t>
  </si>
  <si>
    <t>7,74</t>
  </si>
  <si>
    <t>14,51</t>
  </si>
  <si>
    <t>19,84</t>
  </si>
  <si>
    <t>0,54</t>
  </si>
  <si>
    <t>292,73</t>
  </si>
  <si>
    <t>254,93</t>
  </si>
  <si>
    <t>261,78</t>
  </si>
  <si>
    <t>37,99</t>
  </si>
  <si>
    <t>4,29</t>
  </si>
  <si>
    <t>1,34</t>
  </si>
  <si>
    <t>4,04</t>
  </si>
  <si>
    <t>2,72</t>
  </si>
  <si>
    <t>1,42</t>
  </si>
  <si>
    <t>1,56</t>
  </si>
  <si>
    <t>2,12</t>
  </si>
  <si>
    <t>0,9</t>
  </si>
  <si>
    <t>2,01</t>
  </si>
  <si>
    <t>1,66</t>
  </si>
  <si>
    <t>2,04</t>
  </si>
  <si>
    <t>36,79</t>
  </si>
  <si>
    <t>5,32</t>
  </si>
  <si>
    <t>27,76</t>
  </si>
  <si>
    <t>5,64</t>
  </si>
  <si>
    <t>8,28</t>
  </si>
  <si>
    <t>9,13</t>
  </si>
  <si>
    <t>11,52</t>
  </si>
  <si>
    <t>0,82</t>
  </si>
  <si>
    <t>11,25</t>
  </si>
  <si>
    <t>1,77</t>
  </si>
  <si>
    <t>1,35</t>
  </si>
  <si>
    <t>25,55</t>
  </si>
  <si>
    <t>34,45</t>
  </si>
  <si>
    <t>57,1</t>
  </si>
  <si>
    <t>10,07</t>
  </si>
  <si>
    <t>24,62</t>
  </si>
  <si>
    <t>22,34</t>
  </si>
  <si>
    <t>13,21</t>
  </si>
  <si>
    <t>24,96</t>
  </si>
  <si>
    <t>48,25</t>
  </si>
  <si>
    <t>227,43</t>
  </si>
  <si>
    <t>9,12</t>
  </si>
  <si>
    <t>11,38</t>
  </si>
  <si>
    <t>4,43</t>
  </si>
  <si>
    <t>8,04</t>
  </si>
  <si>
    <t>4,14</t>
  </si>
  <si>
    <t>17,82</t>
  </si>
  <si>
    <t>10,84</t>
  </si>
  <si>
    <t>15,06</t>
  </si>
  <si>
    <t>12,25</t>
  </si>
  <si>
    <t>21,22</t>
  </si>
  <si>
    <t>18,91</t>
  </si>
  <si>
    <t>8,88</t>
  </si>
  <si>
    <t>320,2</t>
  </si>
  <si>
    <t>8,53</t>
  </si>
  <si>
    <t>14,9</t>
  </si>
  <si>
    <t>851,16</t>
  </si>
  <si>
    <t>542,44</t>
  </si>
  <si>
    <t>507,63</t>
  </si>
  <si>
    <t>498,41</t>
  </si>
  <si>
    <t>494,22</t>
  </si>
  <si>
    <t>375,98</t>
  </si>
  <si>
    <t>384,09</t>
  </si>
  <si>
    <t>427,94</t>
  </si>
  <si>
    <t>440,13</t>
  </si>
  <si>
    <t>372,09</t>
  </si>
  <si>
    <t>833,29</t>
  </si>
  <si>
    <t>838,94</t>
  </si>
  <si>
    <t>836,81</t>
  </si>
  <si>
    <t>833,2</t>
  </si>
  <si>
    <t>1,41</t>
  </si>
  <si>
    <t>313,56</t>
  </si>
  <si>
    <t>533,03</t>
  </si>
  <si>
    <t>830,98</t>
  </si>
  <si>
    <t>565,56</t>
  </si>
  <si>
    <t>513,39</t>
  </si>
  <si>
    <t>18,04</t>
  </si>
  <si>
    <t>297,4</t>
  </si>
  <si>
    <t>48,41</t>
  </si>
  <si>
    <t>358,95</t>
  </si>
  <si>
    <t>818,03</t>
  </si>
  <si>
    <t>448,76</t>
  </si>
  <si>
    <t>450,4</t>
  </si>
  <si>
    <t>445,34</t>
  </si>
  <si>
    <t>368,72</t>
  </si>
  <si>
    <t>422,39</t>
  </si>
  <si>
    <t>429,47</t>
  </si>
  <si>
    <t>54,31</t>
  </si>
  <si>
    <t>27,36</t>
  </si>
  <si>
    <t>14,06</t>
  </si>
  <si>
    <t>50,75</t>
  </si>
  <si>
    <t>36,21</t>
  </si>
  <si>
    <t>38,71</t>
  </si>
  <si>
    <t>9,14</t>
  </si>
  <si>
    <t>88,03</t>
  </si>
  <si>
    <t>55,9</t>
  </si>
  <si>
    <t>15,44</t>
  </si>
  <si>
    <t>10,12</t>
  </si>
  <si>
    <t>55,08</t>
  </si>
  <si>
    <t>61,92</t>
  </si>
  <si>
    <t>52,57</t>
  </si>
  <si>
    <t>110,11</t>
  </si>
  <si>
    <t>143,42</t>
  </si>
  <si>
    <t>140,01</t>
  </si>
  <si>
    <t>34,71</t>
  </si>
  <si>
    <t>178,01</t>
  </si>
  <si>
    <t>718,89</t>
  </si>
  <si>
    <t>391,01</t>
  </si>
  <si>
    <t>693,21</t>
  </si>
  <si>
    <t>693,4</t>
  </si>
  <si>
    <t>12,07</t>
  </si>
  <si>
    <t>253,12</t>
  </si>
  <si>
    <t>25,41</t>
  </si>
  <si>
    <t>13,23</t>
  </si>
  <si>
    <t>70,98</t>
  </si>
  <si>
    <t>101,36</t>
  </si>
  <si>
    <t>141,22</t>
  </si>
  <si>
    <t>3,06</t>
  </si>
  <si>
    <t>3,9</t>
  </si>
  <si>
    <t>6,49</t>
  </si>
  <si>
    <t>294,19</t>
  </si>
  <si>
    <t>18,08</t>
  </si>
  <si>
    <t>44,75</t>
  </si>
  <si>
    <t>43,61</t>
  </si>
  <si>
    <t>147,4</t>
  </si>
  <si>
    <t>58,09</t>
  </si>
  <si>
    <t>134,05</t>
  </si>
  <si>
    <t>111,57</t>
  </si>
  <si>
    <t>4,22</t>
  </si>
  <si>
    <t>374,84</t>
  </si>
  <si>
    <t>669,01</t>
  </si>
  <si>
    <t>284,46</t>
  </si>
  <si>
    <t>83,75</t>
  </si>
  <si>
    <t>5,37</t>
  </si>
  <si>
    <t>26,36</t>
  </si>
  <si>
    <t>32,02</t>
  </si>
  <si>
    <t>28,85</t>
  </si>
  <si>
    <t>33,39</t>
  </si>
  <si>
    <t>50,71</t>
  </si>
  <si>
    <t>120,68</t>
  </si>
  <si>
    <t>84,02</t>
  </si>
  <si>
    <t>76,63</t>
  </si>
  <si>
    <t>140,96</t>
  </si>
  <si>
    <t>16,48</t>
  </si>
  <si>
    <t>0,14</t>
  </si>
  <si>
    <t>14,87</t>
  </si>
  <si>
    <t>70,73</t>
  </si>
  <si>
    <t>82,34</t>
  </si>
  <si>
    <t>845,02</t>
  </si>
  <si>
    <t>595,25</t>
  </si>
  <si>
    <t>584,85</t>
  </si>
  <si>
    <t>554,46</t>
  </si>
  <si>
    <t>597,9</t>
  </si>
  <si>
    <t>6,8</t>
  </si>
  <si>
    <t>5,92</t>
  </si>
  <si>
    <t>10,32</t>
  </si>
  <si>
    <t>6,81</t>
  </si>
  <si>
    <t>6,36</t>
  </si>
  <si>
    <t>5,77</t>
  </si>
  <si>
    <t>9,92</t>
  </si>
  <si>
    <t>6,31</t>
  </si>
  <si>
    <t>6,3</t>
  </si>
  <si>
    <t>5,63</t>
  </si>
  <si>
    <t>5,39</t>
  </si>
  <si>
    <t>8,44</t>
  </si>
  <si>
    <t>5,22</t>
  </si>
  <si>
    <t>124,4</t>
  </si>
  <si>
    <t>36,55</t>
  </si>
  <si>
    <t>144,73</t>
  </si>
  <si>
    <t>843,74</t>
  </si>
  <si>
    <t>876,45</t>
  </si>
  <si>
    <t>873,78</t>
  </si>
  <si>
    <t>873,27</t>
  </si>
  <si>
    <t>842,11</t>
  </si>
  <si>
    <t>427,67</t>
  </si>
  <si>
    <t>467,24</t>
  </si>
  <si>
    <t>4,31</t>
  </si>
  <si>
    <t>49,28</t>
  </si>
  <si>
    <t>18,67</t>
  </si>
  <si>
    <t>19,57</t>
  </si>
  <si>
    <t>12,34</t>
  </si>
  <si>
    <t>11,98</t>
  </si>
  <si>
    <t>16,52</t>
  </si>
  <si>
    <t>12,38</t>
  </si>
  <si>
    <t>12,9</t>
  </si>
  <si>
    <t>16,65</t>
  </si>
  <si>
    <t>13,32</t>
  </si>
  <si>
    <t>8,93</t>
  </si>
  <si>
    <t>152,24</t>
  </si>
  <si>
    <t>178,84</t>
  </si>
  <si>
    <t>96,78</t>
  </si>
  <si>
    <t>922,38</t>
  </si>
  <si>
    <t>549,54</t>
  </si>
  <si>
    <t>382,29</t>
  </si>
  <si>
    <t>382,23</t>
  </si>
  <si>
    <t>379,55</t>
  </si>
  <si>
    <t>379,02</t>
  </si>
  <si>
    <t>12,12</t>
  </si>
  <si>
    <t>8,38</t>
  </si>
  <si>
    <t>121,88</t>
  </si>
  <si>
    <t>15,62</t>
  </si>
  <si>
    <t>44,18</t>
  </si>
  <si>
    <t>58,23</t>
  </si>
  <si>
    <t>357,89</t>
  </si>
  <si>
    <t>875,01</t>
  </si>
  <si>
    <t>875,41</t>
  </si>
  <si>
    <t>871,56</t>
  </si>
  <si>
    <t>790,74</t>
  </si>
  <si>
    <t>354,05</t>
  </si>
  <si>
    <t>352,74</t>
  </si>
  <si>
    <t>49,66</t>
  </si>
  <si>
    <t>47,83</t>
  </si>
  <si>
    <t>184,92</t>
  </si>
  <si>
    <t>899,43</t>
  </si>
  <si>
    <t>864,23</t>
  </si>
  <si>
    <t>736,94</t>
  </si>
  <si>
    <t>721,93</t>
  </si>
  <si>
    <t>725,53</t>
  </si>
  <si>
    <t>726,56</t>
  </si>
  <si>
    <t>716,91</t>
  </si>
  <si>
    <t>217,36</t>
  </si>
  <si>
    <t>133,05</t>
  </si>
  <si>
    <t>176,82</t>
  </si>
  <si>
    <t>243,92</t>
  </si>
  <si>
    <t>17,74</t>
  </si>
  <si>
    <t>0,24</t>
  </si>
  <si>
    <t>0,81</t>
  </si>
  <si>
    <t>1,67</t>
  </si>
  <si>
    <t>1</t>
  </si>
  <si>
    <t>41,82</t>
  </si>
  <si>
    <t>1,89</t>
  </si>
  <si>
    <t>10,54</t>
  </si>
  <si>
    <t>2,09</t>
  </si>
  <si>
    <t>8,99</t>
  </si>
  <si>
    <t>106</t>
  </si>
  <si>
    <t>101,84</t>
  </si>
  <si>
    <t>39,15</t>
  </si>
  <si>
    <t>37,93</t>
  </si>
  <si>
    <t>14,6</t>
  </si>
  <si>
    <t>38,32</t>
  </si>
  <si>
    <t>37,4</t>
  </si>
  <si>
    <t>19,1</t>
  </si>
  <si>
    <t>6,29</t>
  </si>
  <si>
    <t>0,04</t>
  </si>
  <si>
    <t>3,49</t>
  </si>
  <si>
    <t>3,87</t>
  </si>
  <si>
    <t>1,88</t>
  </si>
  <si>
    <t>45,7</t>
  </si>
  <si>
    <t>21,25</t>
  </si>
  <si>
    <t>27,65</t>
  </si>
  <si>
    <t>65,12</t>
  </si>
  <si>
    <t>44,24</t>
  </si>
  <si>
    <t>240,3</t>
  </si>
  <si>
    <t>111,14</t>
  </si>
  <si>
    <t>193,91</t>
  </si>
  <si>
    <t>493,22</t>
  </si>
  <si>
    <t>136,86</t>
  </si>
  <si>
    <t>186,95</t>
  </si>
  <si>
    <t>148,3</t>
  </si>
  <si>
    <t>238,46</t>
  </si>
  <si>
    <t>240,28</t>
  </si>
  <si>
    <t>159,74</t>
  </si>
  <si>
    <t>186,6</t>
  </si>
  <si>
    <t>64,34</t>
  </si>
  <si>
    <t>63,83</t>
  </si>
  <si>
    <t>77</t>
  </si>
  <si>
    <t>143,96</t>
  </si>
  <si>
    <t>131,3</t>
  </si>
  <si>
    <t>93,31</t>
  </si>
  <si>
    <t>361,13</t>
  </si>
  <si>
    <t>377,45</t>
  </si>
  <si>
    <t>7,22</t>
  </si>
  <si>
    <t>7,86</t>
  </si>
  <si>
    <t>7,28</t>
  </si>
  <si>
    <t>8,81</t>
  </si>
  <si>
    <t>1,91</t>
  </si>
  <si>
    <t>3,94</t>
  </si>
  <si>
    <t>4,16</t>
  </si>
  <si>
    <t>0,4</t>
  </si>
  <si>
    <t>48,39</t>
  </si>
  <si>
    <t>43,33</t>
  </si>
  <si>
    <t>16,05</t>
  </si>
  <si>
    <t>0,85</t>
  </si>
  <si>
    <t>136,31</t>
  </si>
  <si>
    <t>151,4</t>
  </si>
  <si>
    <t>244,12</t>
  </si>
  <si>
    <t>5,53</t>
  </si>
  <si>
    <t>10,3</t>
  </si>
  <si>
    <t>3,86</t>
  </si>
  <si>
    <t>5,02</t>
  </si>
  <si>
    <t>0,15</t>
  </si>
  <si>
    <t>0,5</t>
  </si>
  <si>
    <t>0,3</t>
  </si>
  <si>
    <t>0,84</t>
  </si>
  <si>
    <t>9,7</t>
  </si>
  <si>
    <t>100,84</t>
  </si>
  <si>
    <t>88,06</t>
  </si>
  <si>
    <t>98,03</t>
  </si>
  <si>
    <t>10,87</t>
  </si>
  <si>
    <t>119,02</t>
  </si>
  <si>
    <t>56,16</t>
  </si>
  <si>
    <t>887,72</t>
  </si>
  <si>
    <t>843,16</t>
  </si>
  <si>
    <t>828,3</t>
  </si>
  <si>
    <t>840,09</t>
  </si>
  <si>
    <t>836,37</t>
  </si>
  <si>
    <t>716,54</t>
  </si>
  <si>
    <t>71,01</t>
  </si>
  <si>
    <t>356,49</t>
  </si>
  <si>
    <t>145,21</t>
  </si>
  <si>
    <t>4,75</t>
  </si>
  <si>
    <t>10,23</t>
  </si>
  <si>
    <t>6,68</t>
  </si>
  <si>
    <t>15,52</t>
  </si>
  <si>
    <t>12,28</t>
  </si>
  <si>
    <t>253,25</t>
  </si>
  <si>
    <t>755,33</t>
  </si>
  <si>
    <t>754,26</t>
  </si>
  <si>
    <t>258,98</t>
  </si>
  <si>
    <t>7,85</t>
  </si>
  <si>
    <t>13,3</t>
  </si>
  <si>
    <t>11,9</t>
  </si>
  <si>
    <t>23,86</t>
  </si>
  <si>
    <t>871,99</t>
  </si>
  <si>
    <t>736,4</t>
  </si>
  <si>
    <t>698,22</t>
  </si>
  <si>
    <t>684,46</t>
  </si>
  <si>
    <t>382,71</t>
  </si>
  <si>
    <t>372,63</t>
  </si>
  <si>
    <t>673,9</t>
  </si>
  <si>
    <t>12,23</t>
  </si>
  <si>
    <t>13,26</t>
  </si>
  <si>
    <t>29,33</t>
  </si>
  <si>
    <t>58,88</t>
  </si>
  <si>
    <t>542,01</t>
  </si>
  <si>
    <t>497,62</t>
  </si>
  <si>
    <t>500,25</t>
  </si>
  <si>
    <t>434,35</t>
  </si>
  <si>
    <t>481,1</t>
  </si>
  <si>
    <t>0,03</t>
  </si>
  <si>
    <t>5,36</t>
  </si>
  <si>
    <t>31,48</t>
  </si>
  <si>
    <t>20,36</t>
  </si>
  <si>
    <t>146,94</t>
  </si>
  <si>
    <t>111,83</t>
  </si>
  <si>
    <t>159,75</t>
  </si>
  <si>
    <t>116,1</t>
  </si>
  <si>
    <t>229,68</t>
  </si>
  <si>
    <t>233,74</t>
  </si>
  <si>
    <t>0,09</t>
  </si>
  <si>
    <t>0,02</t>
  </si>
  <si>
    <t>0,18</t>
  </si>
  <si>
    <t>261,33</t>
  </si>
  <si>
    <t>527,33</t>
  </si>
  <si>
    <t>0,51</t>
  </si>
  <si>
    <t>7,65</t>
  </si>
  <si>
    <t>162,52</t>
  </si>
  <si>
    <t>70,03</t>
  </si>
  <si>
    <t>13,05</t>
  </si>
  <si>
    <t>5,7</t>
  </si>
  <si>
    <t>7,9</t>
  </si>
  <si>
    <t>787,65</t>
  </si>
  <si>
    <t>781,86</t>
  </si>
  <si>
    <t>207,27</t>
  </si>
  <si>
    <t>175,75</t>
  </si>
  <si>
    <t>374,17</t>
  </si>
  <si>
    <t>693,77</t>
  </si>
  <si>
    <t>420,97</t>
  </si>
  <si>
    <t>686,38</t>
  </si>
  <si>
    <t>33,05</t>
  </si>
  <si>
    <t>659,98</t>
  </si>
  <si>
    <t>355,9</t>
  </si>
  <si>
    <t>653,39</t>
  </si>
  <si>
    <t>643,5</t>
  </si>
  <si>
    <t>637,5</t>
  </si>
  <si>
    <t>48,23</t>
  </si>
  <si>
    <t>742,11</t>
  </si>
  <si>
    <t>709,99</t>
  </si>
  <si>
    <t>693,82</t>
  </si>
  <si>
    <t>691,02</t>
  </si>
  <si>
    <t>673,81</t>
  </si>
  <si>
    <t>663,09</t>
  </si>
  <si>
    <t>1,93</t>
  </si>
  <si>
    <t>65,25</t>
  </si>
  <si>
    <t>23,07</t>
  </si>
  <si>
    <t>8,3</t>
  </si>
  <si>
    <t>14,28</t>
  </si>
  <si>
    <t>43,1</t>
  </si>
  <si>
    <t>240,02</t>
  </si>
  <si>
    <t>224,13</t>
  </si>
  <si>
    <t>220,66</t>
  </si>
  <si>
    <t>249,17</t>
  </si>
  <si>
    <t>254,31</t>
  </si>
  <si>
    <t>804,94</t>
  </si>
  <si>
    <t>0,56</t>
  </si>
  <si>
    <t>24,51</t>
  </si>
  <si>
    <t>0,17</t>
  </si>
  <si>
    <t>6,48</t>
  </si>
  <si>
    <t>0,13</t>
  </si>
  <si>
    <t>0,28</t>
  </si>
  <si>
    <t>12,74</t>
  </si>
  <si>
    <t>444,33</t>
  </si>
  <si>
    <t>408,81</t>
  </si>
  <si>
    <t>686,3</t>
  </si>
  <si>
    <t>689,35</t>
  </si>
  <si>
    <t>363,77</t>
  </si>
  <si>
    <t>667,58</t>
  </si>
  <si>
    <t>0,74</t>
  </si>
  <si>
    <t>3,99</t>
  </si>
  <si>
    <t>6,09</t>
  </si>
  <si>
    <t>9,82</t>
  </si>
  <si>
    <t>358,6</t>
  </si>
  <si>
    <t>135,71</t>
  </si>
  <si>
    <t>121,94</t>
  </si>
  <si>
    <t>127,19</t>
  </si>
  <si>
    <t>2,96</t>
  </si>
  <si>
    <t>7,3</t>
  </si>
  <si>
    <t>86,31</t>
  </si>
  <si>
    <t>101,5</t>
  </si>
  <si>
    <t>95,93</t>
  </si>
  <si>
    <t>94,37</t>
  </si>
  <si>
    <t>99,35</t>
  </si>
  <si>
    <t>91,07</t>
  </si>
  <si>
    <t>13,31</t>
  </si>
  <si>
    <t>28,55</t>
  </si>
  <si>
    <t>83,9</t>
  </si>
  <si>
    <t>4,89</t>
  </si>
  <si>
    <t>635,85</t>
  </si>
  <si>
    <t>625,08</t>
  </si>
  <si>
    <t>622,62</t>
  </si>
  <si>
    <t>603,03</t>
  </si>
  <si>
    <t>595,97</t>
  </si>
  <si>
    <t>32,56</t>
  </si>
  <si>
    <t>43,23</t>
  </si>
  <si>
    <t>35,09</t>
  </si>
  <si>
    <t>33,8</t>
  </si>
  <si>
    <t>37,3</t>
  </si>
  <si>
    <t>42,83</t>
  </si>
  <si>
    <t>38,44</t>
  </si>
  <si>
    <t>38,13</t>
  </si>
  <si>
    <t>30,84</t>
  </si>
  <si>
    <t>43,54</t>
  </si>
  <si>
    <t>907,73</t>
  </si>
  <si>
    <t>667,44</t>
  </si>
  <si>
    <t>650,48</t>
  </si>
  <si>
    <t>644,81</t>
  </si>
  <si>
    <t>633,61</t>
  </si>
  <si>
    <t>635,57</t>
  </si>
  <si>
    <t>560,94</t>
  </si>
  <si>
    <t>573,16</t>
  </si>
  <si>
    <t>597,43</t>
  </si>
  <si>
    <t>543,05</t>
  </si>
  <si>
    <t>8,24</t>
  </si>
  <si>
    <t>6,33</t>
  </si>
  <si>
    <t>4,42</t>
  </si>
  <si>
    <t>620,41</t>
  </si>
  <si>
    <t>578,05</t>
  </si>
  <si>
    <t>565,59</t>
  </si>
  <si>
    <t>561,6</t>
  </si>
  <si>
    <t>557,02</t>
  </si>
  <si>
    <t>555,67</t>
  </si>
  <si>
    <t>563,64</t>
  </si>
  <si>
    <t>295,45</t>
  </si>
  <si>
    <t>298,93</t>
  </si>
  <si>
    <t>319,99</t>
  </si>
  <si>
    <t>128,67</t>
  </si>
  <si>
    <t>25,81</t>
  </si>
  <si>
    <t>5,27</t>
  </si>
  <si>
    <t>324,78</t>
  </si>
  <si>
    <t>100,06</t>
  </si>
  <si>
    <t>10,41</t>
  </si>
  <si>
    <t>585,56</t>
  </si>
  <si>
    <t>554,36</t>
  </si>
  <si>
    <t>542,8</t>
  </si>
  <si>
    <t>535,06</t>
  </si>
  <si>
    <t>525,3</t>
  </si>
  <si>
    <t>526,79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</si>
</sst>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0.0"/>
    <numFmt numFmtId="190" formatCode="0.00000"/>
    <numFmt numFmtId="191" formatCode="0.0000"/>
  </numFmts>
  <fonts count="6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2" fillId="0" borderId="0">
      <alignment/>
      <protection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80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9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189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33" borderId="13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2" fontId="65" fillId="33" borderId="11" xfId="0" applyNumberFormat="1" applyFont="1" applyFill="1" applyBorder="1" applyAlignment="1">
      <alignment horizontal="center" vertical="center"/>
    </xf>
    <xf numFmtId="2" fontId="65" fillId="33" borderId="13" xfId="0" applyNumberFormat="1" applyFont="1" applyFill="1" applyBorder="1" applyAlignment="1">
      <alignment horizontal="center" vertical="center"/>
    </xf>
    <xf numFmtId="2" fontId="65" fillId="33" borderId="12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top" wrapText="1"/>
    </xf>
    <xf numFmtId="4" fontId="65" fillId="0" borderId="10" xfId="0" applyNumberFormat="1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65" fillId="0" borderId="14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14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4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65" fillId="0" borderId="11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2" fontId="65" fillId="33" borderId="10" xfId="0" applyNumberFormat="1" applyFont="1" applyFill="1" applyBorder="1" applyAlignment="1">
      <alignment horizontal="center"/>
    </xf>
    <xf numFmtId="4" fontId="64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8" fillId="31" borderId="10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8" fillId="31" borderId="11" xfId="0" applyFont="1" applyFill="1" applyBorder="1" applyAlignment="1">
      <alignment horizontal="center"/>
    </xf>
    <xf numFmtId="0" fontId="68" fillId="31" borderId="13" xfId="0" applyFont="1" applyFill="1" applyBorder="1" applyAlignment="1">
      <alignment horizontal="center"/>
    </xf>
    <xf numFmtId="0" fontId="68" fillId="31" borderId="12" xfId="0" applyFont="1" applyFill="1" applyBorder="1" applyAlignment="1">
      <alignment horizontal="center"/>
    </xf>
    <xf numFmtId="0" fontId="64" fillId="38" borderId="10" xfId="0" applyFont="1" applyFill="1" applyBorder="1" applyAlignment="1">
      <alignment horizontal="center" wrapText="1"/>
    </xf>
    <xf numFmtId="0" fontId="63" fillId="0" borderId="17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/>
    </xf>
    <xf numFmtId="0" fontId="63" fillId="0" borderId="17" xfId="0" applyFont="1" applyBorder="1" applyAlignment="1">
      <alignment horizontal="center" wrapText="1"/>
    </xf>
    <xf numFmtId="4" fontId="66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8" fillId="31" borderId="11" xfId="0" applyNumberFormat="1" applyFont="1" applyFill="1" applyBorder="1" applyAlignment="1">
      <alignment horizontal="center"/>
    </xf>
    <xf numFmtId="2" fontId="68" fillId="31" borderId="13" xfId="0" applyNumberFormat="1" applyFont="1" applyFill="1" applyBorder="1" applyAlignment="1">
      <alignment horizontal="center"/>
    </xf>
    <xf numFmtId="2" fontId="68" fillId="31" borderId="12" xfId="0" applyNumberFormat="1" applyFont="1" applyFill="1" applyBorder="1" applyAlignment="1">
      <alignment horizontal="center"/>
    </xf>
    <xf numFmtId="0" fontId="23" fillId="16" borderId="18" xfId="52" applyFont="1" applyFill="1" applyBorder="1" applyAlignment="1">
      <alignment horizontal="center" vertical="center" wrapText="1"/>
      <protection/>
    </xf>
    <xf numFmtId="0" fontId="23" fillId="16" borderId="19" xfId="52" applyFont="1" applyFill="1" applyBorder="1" applyAlignment="1">
      <alignment horizontal="center" vertical="center" wrapText="1"/>
      <protection/>
    </xf>
    <xf numFmtId="0" fontId="23" fillId="16" borderId="20" xfId="52" applyFont="1" applyFill="1" applyBorder="1" applyAlignment="1">
      <alignment horizontal="center" vertical="center" wrapText="1"/>
      <protection/>
    </xf>
    <xf numFmtId="4" fontId="65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3" fillId="0" borderId="10" xfId="0" applyNumberFormat="1" applyFont="1" applyBorder="1" applyAlignment="1">
      <alignment horizontal="center" wrapText="1"/>
    </xf>
    <xf numFmtId="4" fontId="65" fillId="33" borderId="10" xfId="0" applyNumberFormat="1" applyFont="1" applyFill="1" applyBorder="1" applyAlignment="1">
      <alignment horizontal="center"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5" fillId="33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6"/>
  <sheetViews>
    <sheetView tabSelected="1" zoomScalePageLayoutView="0" workbookViewId="0" topLeftCell="A1">
      <selection activeCell="N1" sqref="N1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8" width="9.33203125" style="0" customWidth="1"/>
    <col min="19" max="19" width="13.5" style="0" customWidth="1"/>
    <col min="20" max="23" width="9.33203125" style="0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4</v>
      </c>
    </row>
    <row r="2" ht="15.75">
      <c r="A2" s="2"/>
    </row>
    <row r="3" spans="1:25" ht="15.75">
      <c r="A3" s="126" t="s">
        <v>114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ht="15.75">
      <c r="A4" s="3"/>
    </row>
    <row r="5" spans="1:23" ht="15.75">
      <c r="A5" s="66" t="s">
        <v>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ht="15.75">
      <c r="A6" s="3"/>
    </row>
    <row r="7" spans="1:25" ht="11.2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1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1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.75">
      <c r="A10" s="69" t="s">
        <v>7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67" t="s">
        <v>0</v>
      </c>
      <c r="M10" s="68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1.25">
      <c r="A11" s="102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12.75">
      <c r="A13" s="72" t="s">
        <v>9</v>
      </c>
      <c r="B13" s="73"/>
      <c r="C13" s="73"/>
      <c r="D13" s="73"/>
      <c r="E13" s="73"/>
      <c r="F13" s="73"/>
      <c r="G13" s="73"/>
      <c r="H13" s="73"/>
      <c r="I13" s="73"/>
      <c r="J13" s="73"/>
      <c r="K13" s="74"/>
      <c r="L13" s="93" t="s">
        <v>10</v>
      </c>
      <c r="M13" s="94"/>
      <c r="N13" s="98">
        <v>1984.47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2">
      <c r="A14" s="75" t="s">
        <v>11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ht="12.75">
      <c r="A15" s="103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93" t="s">
        <v>10</v>
      </c>
      <c r="M15" s="94"/>
      <c r="N15" s="99">
        <v>728.31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12.75">
      <c r="A16" s="104" t="s">
        <v>13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89" t="s">
        <v>10</v>
      </c>
      <c r="M16" s="90"/>
      <c r="N16" s="99">
        <v>1965.07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</row>
    <row r="17" spans="1:25" ht="12.75">
      <c r="A17" s="104" t="s">
        <v>14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89" t="s">
        <v>10</v>
      </c>
      <c r="M17" s="90"/>
      <c r="N17" s="113">
        <v>4486.57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5"/>
    </row>
    <row r="18" spans="1:25" ht="12">
      <c r="A18" s="75" t="s">
        <v>15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ht="12.75">
      <c r="A19" s="103" t="s">
        <v>12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93" t="s">
        <v>10</v>
      </c>
      <c r="M19" s="94"/>
      <c r="N19" s="88">
        <v>728.31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2.75">
      <c r="A20" s="104" t="s">
        <v>16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89" t="s">
        <v>10</v>
      </c>
      <c r="M20" s="90"/>
      <c r="N20" s="88">
        <v>3255.65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2">
      <c r="A21" s="75" t="s">
        <v>17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ht="12.75">
      <c r="A22" s="110" t="s">
        <v>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93" t="s">
        <v>10</v>
      </c>
      <c r="M22" s="94"/>
      <c r="N22" s="88">
        <v>826.66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</row>
    <row r="23" spans="1:25" ht="12.75">
      <c r="A23" s="95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89" t="s">
        <v>61</v>
      </c>
      <c r="M23" s="90"/>
      <c r="N23" s="88">
        <v>661199.69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 ht="12">
      <c r="A24" s="75" t="s">
        <v>20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ht="12.75">
      <c r="A25" s="76" t="s">
        <v>21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30.75" customHeight="1">
      <c r="A26" s="123" t="s">
        <v>100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5"/>
    </row>
    <row r="27" spans="1:25" ht="11.25">
      <c r="A27" s="5" t="s">
        <v>22</v>
      </c>
      <c r="B27" s="6" t="s">
        <v>23</v>
      </c>
      <c r="C27" s="6" t="s">
        <v>24</v>
      </c>
      <c r="D27" s="6" t="s">
        <v>25</v>
      </c>
      <c r="E27" s="6" t="s">
        <v>26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  <c r="M27" s="6" t="s">
        <v>34</v>
      </c>
      <c r="N27" s="6" t="s">
        <v>35</v>
      </c>
      <c r="O27" s="6" t="s">
        <v>36</v>
      </c>
      <c r="P27" s="6" t="s">
        <v>37</v>
      </c>
      <c r="Q27" s="6" t="s">
        <v>38</v>
      </c>
      <c r="R27" s="6" t="s">
        <v>39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62</v>
      </c>
    </row>
    <row r="28" spans="1:25" ht="11.25">
      <c r="A28" s="10">
        <v>42887</v>
      </c>
      <c r="B28" s="26" t="s">
        <v>115</v>
      </c>
      <c r="C28" s="26" t="s">
        <v>116</v>
      </c>
      <c r="D28" s="26" t="s">
        <v>117</v>
      </c>
      <c r="E28" s="26" t="s">
        <v>118</v>
      </c>
      <c r="F28" s="26" t="s">
        <v>119</v>
      </c>
      <c r="G28" s="26" t="s">
        <v>120</v>
      </c>
      <c r="H28" s="26" t="s">
        <v>121</v>
      </c>
      <c r="I28" s="26" t="s">
        <v>122</v>
      </c>
      <c r="J28" s="26" t="s">
        <v>123</v>
      </c>
      <c r="K28" s="26" t="s">
        <v>124</v>
      </c>
      <c r="L28" s="26" t="s">
        <v>125</v>
      </c>
      <c r="M28" s="26" t="s">
        <v>126</v>
      </c>
      <c r="N28" s="26" t="s">
        <v>127</v>
      </c>
      <c r="O28" s="26" t="s">
        <v>128</v>
      </c>
      <c r="P28" s="26" t="s">
        <v>129</v>
      </c>
      <c r="Q28" s="26" t="s">
        <v>130</v>
      </c>
      <c r="R28" s="26" t="s">
        <v>131</v>
      </c>
      <c r="S28" s="26" t="s">
        <v>132</v>
      </c>
      <c r="T28" s="26" t="s">
        <v>133</v>
      </c>
      <c r="U28" s="26" t="s">
        <v>134</v>
      </c>
      <c r="V28" s="26" t="s">
        <v>135</v>
      </c>
      <c r="W28" s="26" t="s">
        <v>136</v>
      </c>
      <c r="X28" s="26" t="s">
        <v>137</v>
      </c>
      <c r="Y28" s="26" t="s">
        <v>138</v>
      </c>
    </row>
    <row r="29" spans="1:25" ht="11.25">
      <c r="A29" s="10">
        <f>A28+1</f>
        <v>42888</v>
      </c>
      <c r="B29" s="26" t="s">
        <v>139</v>
      </c>
      <c r="C29" s="26" t="s">
        <v>140</v>
      </c>
      <c r="D29" s="26" t="s">
        <v>137</v>
      </c>
      <c r="E29" s="26" t="s">
        <v>141</v>
      </c>
      <c r="F29" s="26" t="s">
        <v>142</v>
      </c>
      <c r="G29" s="26" t="s">
        <v>143</v>
      </c>
      <c r="H29" s="26" t="s">
        <v>144</v>
      </c>
      <c r="I29" s="26" t="s">
        <v>145</v>
      </c>
      <c r="J29" s="26" t="s">
        <v>146</v>
      </c>
      <c r="K29" s="26" t="s">
        <v>144</v>
      </c>
      <c r="L29" s="26" t="s">
        <v>147</v>
      </c>
      <c r="M29" s="26" t="s">
        <v>148</v>
      </c>
      <c r="N29" s="26" t="s">
        <v>149</v>
      </c>
      <c r="O29" s="26" t="s">
        <v>150</v>
      </c>
      <c r="P29" s="26" t="s">
        <v>151</v>
      </c>
      <c r="Q29" s="26" t="s">
        <v>152</v>
      </c>
      <c r="R29" s="26" t="s">
        <v>153</v>
      </c>
      <c r="S29" s="26" t="s">
        <v>154</v>
      </c>
      <c r="T29" s="26" t="s">
        <v>155</v>
      </c>
      <c r="U29" s="26" t="s">
        <v>156</v>
      </c>
      <c r="V29" s="26" t="s">
        <v>157</v>
      </c>
      <c r="W29" s="26" t="s">
        <v>158</v>
      </c>
      <c r="X29" s="26" t="s">
        <v>159</v>
      </c>
      <c r="Y29" s="26" t="s">
        <v>160</v>
      </c>
    </row>
    <row r="30" spans="1:25" ht="11.25">
      <c r="A30" s="10">
        <f aca="true" t="shared" si="0" ref="A30:A57">A29+1</f>
        <v>42889</v>
      </c>
      <c r="B30" s="26" t="s">
        <v>161</v>
      </c>
      <c r="C30" s="26" t="s">
        <v>162</v>
      </c>
      <c r="D30" s="26" t="s">
        <v>163</v>
      </c>
      <c r="E30" s="26" t="s">
        <v>164</v>
      </c>
      <c r="F30" s="26" t="s">
        <v>165</v>
      </c>
      <c r="G30" s="26" t="s">
        <v>166</v>
      </c>
      <c r="H30" s="26" t="s">
        <v>167</v>
      </c>
      <c r="I30" s="26" t="s">
        <v>168</v>
      </c>
      <c r="J30" s="26" t="s">
        <v>169</v>
      </c>
      <c r="K30" s="26" t="s">
        <v>170</v>
      </c>
      <c r="L30" s="26" t="s">
        <v>171</v>
      </c>
      <c r="M30" s="26" t="s">
        <v>172</v>
      </c>
      <c r="N30" s="26" t="s">
        <v>173</v>
      </c>
      <c r="O30" s="26" t="s">
        <v>174</v>
      </c>
      <c r="P30" s="26" t="s">
        <v>175</v>
      </c>
      <c r="Q30" s="26" t="s">
        <v>176</v>
      </c>
      <c r="R30" s="26" t="s">
        <v>177</v>
      </c>
      <c r="S30" s="26" t="s">
        <v>178</v>
      </c>
      <c r="T30" s="26" t="s">
        <v>179</v>
      </c>
      <c r="U30" s="26" t="s">
        <v>180</v>
      </c>
      <c r="V30" s="26" t="s">
        <v>181</v>
      </c>
      <c r="W30" s="26" t="s">
        <v>182</v>
      </c>
      <c r="X30" s="26" t="s">
        <v>183</v>
      </c>
      <c r="Y30" s="26" t="s">
        <v>184</v>
      </c>
    </row>
    <row r="31" spans="1:25" ht="11.25">
      <c r="A31" s="10">
        <f t="shared" si="0"/>
        <v>42890</v>
      </c>
      <c r="B31" s="26" t="s">
        <v>185</v>
      </c>
      <c r="C31" s="26" t="s">
        <v>186</v>
      </c>
      <c r="D31" s="26" t="s">
        <v>187</v>
      </c>
      <c r="E31" s="26" t="s">
        <v>188</v>
      </c>
      <c r="F31" s="26" t="s">
        <v>189</v>
      </c>
      <c r="G31" s="26" t="s">
        <v>190</v>
      </c>
      <c r="H31" s="26" t="s">
        <v>191</v>
      </c>
      <c r="I31" s="26" t="s">
        <v>192</v>
      </c>
      <c r="J31" s="26" t="s">
        <v>193</v>
      </c>
      <c r="K31" s="26" t="s">
        <v>194</v>
      </c>
      <c r="L31" s="26" t="s">
        <v>195</v>
      </c>
      <c r="M31" s="26" t="s">
        <v>196</v>
      </c>
      <c r="N31" s="26" t="s">
        <v>197</v>
      </c>
      <c r="O31" s="26" t="s">
        <v>198</v>
      </c>
      <c r="P31" s="26" t="s">
        <v>199</v>
      </c>
      <c r="Q31" s="26" t="s">
        <v>200</v>
      </c>
      <c r="R31" s="26" t="s">
        <v>201</v>
      </c>
      <c r="S31" s="26" t="s">
        <v>202</v>
      </c>
      <c r="T31" s="26" t="s">
        <v>203</v>
      </c>
      <c r="U31" s="26" t="s">
        <v>204</v>
      </c>
      <c r="V31" s="26" t="s">
        <v>205</v>
      </c>
      <c r="W31" s="26" t="s">
        <v>206</v>
      </c>
      <c r="X31" s="26" t="s">
        <v>207</v>
      </c>
      <c r="Y31" s="26" t="s">
        <v>208</v>
      </c>
    </row>
    <row r="32" spans="1:25" ht="11.25">
      <c r="A32" s="10">
        <f t="shared" si="0"/>
        <v>42891</v>
      </c>
      <c r="B32" s="26" t="s">
        <v>209</v>
      </c>
      <c r="C32" s="26" t="s">
        <v>210</v>
      </c>
      <c r="D32" s="26" t="s">
        <v>211</v>
      </c>
      <c r="E32" s="26" t="s">
        <v>212</v>
      </c>
      <c r="F32" s="26" t="s">
        <v>213</v>
      </c>
      <c r="G32" s="26" t="s">
        <v>214</v>
      </c>
      <c r="H32" s="26" t="s">
        <v>215</v>
      </c>
      <c r="I32" s="26" t="s">
        <v>216</v>
      </c>
      <c r="J32" s="26" t="s">
        <v>217</v>
      </c>
      <c r="K32" s="26" t="s">
        <v>218</v>
      </c>
      <c r="L32" s="26" t="s">
        <v>219</v>
      </c>
      <c r="M32" s="26" t="s">
        <v>220</v>
      </c>
      <c r="N32" s="26" t="s">
        <v>221</v>
      </c>
      <c r="O32" s="26" t="s">
        <v>222</v>
      </c>
      <c r="P32" s="26" t="s">
        <v>223</v>
      </c>
      <c r="Q32" s="26" t="s">
        <v>224</v>
      </c>
      <c r="R32" s="26" t="s">
        <v>225</v>
      </c>
      <c r="S32" s="26" t="s">
        <v>226</v>
      </c>
      <c r="T32" s="26" t="s">
        <v>227</v>
      </c>
      <c r="U32" s="26" t="s">
        <v>228</v>
      </c>
      <c r="V32" s="26" t="s">
        <v>229</v>
      </c>
      <c r="W32" s="26" t="s">
        <v>230</v>
      </c>
      <c r="X32" s="26" t="s">
        <v>231</v>
      </c>
      <c r="Y32" s="26" t="s">
        <v>232</v>
      </c>
    </row>
    <row r="33" spans="1:25" ht="11.25">
      <c r="A33" s="10">
        <f t="shared" si="0"/>
        <v>42892</v>
      </c>
      <c r="B33" s="26" t="s">
        <v>233</v>
      </c>
      <c r="C33" s="26" t="s">
        <v>234</v>
      </c>
      <c r="D33" s="26" t="s">
        <v>235</v>
      </c>
      <c r="E33" s="26" t="s">
        <v>236</v>
      </c>
      <c r="F33" s="26" t="s">
        <v>237</v>
      </c>
      <c r="G33" s="26" t="s">
        <v>238</v>
      </c>
      <c r="H33" s="26" t="s">
        <v>239</v>
      </c>
      <c r="I33" s="26" t="s">
        <v>240</v>
      </c>
      <c r="J33" s="26" t="s">
        <v>241</v>
      </c>
      <c r="K33" s="26" t="s">
        <v>242</v>
      </c>
      <c r="L33" s="26" t="s">
        <v>243</v>
      </c>
      <c r="M33" s="26" t="s">
        <v>244</v>
      </c>
      <c r="N33" s="26" t="s">
        <v>245</v>
      </c>
      <c r="O33" s="26" t="s">
        <v>246</v>
      </c>
      <c r="P33" s="26" t="s">
        <v>247</v>
      </c>
      <c r="Q33" s="26" t="s">
        <v>248</v>
      </c>
      <c r="R33" s="26" t="s">
        <v>249</v>
      </c>
      <c r="S33" s="26" t="s">
        <v>250</v>
      </c>
      <c r="T33" s="26" t="s">
        <v>251</v>
      </c>
      <c r="U33" s="26" t="s">
        <v>252</v>
      </c>
      <c r="V33" s="26" t="s">
        <v>253</v>
      </c>
      <c r="W33" s="26" t="s">
        <v>254</v>
      </c>
      <c r="X33" s="26" t="s">
        <v>255</v>
      </c>
      <c r="Y33" s="26" t="s">
        <v>256</v>
      </c>
    </row>
    <row r="34" spans="1:25" ht="11.25">
      <c r="A34" s="10">
        <f t="shared" si="0"/>
        <v>42893</v>
      </c>
      <c r="B34" s="26" t="s">
        <v>257</v>
      </c>
      <c r="C34" s="26" t="s">
        <v>258</v>
      </c>
      <c r="D34" s="26" t="s">
        <v>259</v>
      </c>
      <c r="E34" s="26" t="s">
        <v>260</v>
      </c>
      <c r="F34" s="26" t="s">
        <v>261</v>
      </c>
      <c r="G34" s="26" t="s">
        <v>262</v>
      </c>
      <c r="H34" s="26" t="s">
        <v>263</v>
      </c>
      <c r="I34" s="26" t="s">
        <v>264</v>
      </c>
      <c r="J34" s="26" t="s">
        <v>265</v>
      </c>
      <c r="K34" s="26" t="s">
        <v>266</v>
      </c>
      <c r="L34" s="26" t="s">
        <v>267</v>
      </c>
      <c r="M34" s="26" t="s">
        <v>268</v>
      </c>
      <c r="N34" s="26" t="s">
        <v>269</v>
      </c>
      <c r="O34" s="26" t="s">
        <v>270</v>
      </c>
      <c r="P34" s="26" t="s">
        <v>271</v>
      </c>
      <c r="Q34" s="26" t="s">
        <v>272</v>
      </c>
      <c r="R34" s="26" t="s">
        <v>218</v>
      </c>
      <c r="S34" s="26" t="s">
        <v>273</v>
      </c>
      <c r="T34" s="26" t="s">
        <v>274</v>
      </c>
      <c r="U34" s="26" t="s">
        <v>275</v>
      </c>
      <c r="V34" s="26" t="s">
        <v>276</v>
      </c>
      <c r="W34" s="26" t="s">
        <v>277</v>
      </c>
      <c r="X34" s="26" t="s">
        <v>278</v>
      </c>
      <c r="Y34" s="26" t="s">
        <v>279</v>
      </c>
    </row>
    <row r="35" spans="1:25" ht="11.25">
      <c r="A35" s="10">
        <f t="shared" si="0"/>
        <v>42894</v>
      </c>
      <c r="B35" s="26" t="s">
        <v>280</v>
      </c>
      <c r="C35" s="26" t="s">
        <v>281</v>
      </c>
      <c r="D35" s="26" t="s">
        <v>282</v>
      </c>
      <c r="E35" s="26" t="s">
        <v>283</v>
      </c>
      <c r="F35" s="26" t="s">
        <v>284</v>
      </c>
      <c r="G35" s="26" t="s">
        <v>285</v>
      </c>
      <c r="H35" s="26" t="s">
        <v>286</v>
      </c>
      <c r="I35" s="26" t="s">
        <v>287</v>
      </c>
      <c r="J35" s="26" t="s">
        <v>288</v>
      </c>
      <c r="K35" s="26" t="s">
        <v>289</v>
      </c>
      <c r="L35" s="26" t="s">
        <v>290</v>
      </c>
      <c r="M35" s="26" t="s">
        <v>291</v>
      </c>
      <c r="N35" s="26" t="s">
        <v>292</v>
      </c>
      <c r="O35" s="26" t="s">
        <v>293</v>
      </c>
      <c r="P35" s="26" t="s">
        <v>294</v>
      </c>
      <c r="Q35" s="26" t="s">
        <v>295</v>
      </c>
      <c r="R35" s="26" t="s">
        <v>296</v>
      </c>
      <c r="S35" s="26" t="s">
        <v>297</v>
      </c>
      <c r="T35" s="26" t="s">
        <v>298</v>
      </c>
      <c r="U35" s="26" t="s">
        <v>299</v>
      </c>
      <c r="V35" s="26" t="s">
        <v>300</v>
      </c>
      <c r="W35" s="26" t="s">
        <v>301</v>
      </c>
      <c r="X35" s="26" t="s">
        <v>302</v>
      </c>
      <c r="Y35" s="26" t="s">
        <v>303</v>
      </c>
    </row>
    <row r="36" spans="1:25" ht="11.25">
      <c r="A36" s="10">
        <f t="shared" si="0"/>
        <v>42895</v>
      </c>
      <c r="B36" s="26" t="s">
        <v>304</v>
      </c>
      <c r="C36" s="26" t="s">
        <v>305</v>
      </c>
      <c r="D36" s="26" t="s">
        <v>306</v>
      </c>
      <c r="E36" s="26" t="s">
        <v>307</v>
      </c>
      <c r="F36" s="26" t="s">
        <v>308</v>
      </c>
      <c r="G36" s="26" t="s">
        <v>309</v>
      </c>
      <c r="H36" s="26" t="s">
        <v>310</v>
      </c>
      <c r="I36" s="26" t="s">
        <v>311</v>
      </c>
      <c r="J36" s="26" t="s">
        <v>312</v>
      </c>
      <c r="K36" s="26" t="s">
        <v>313</v>
      </c>
      <c r="L36" s="26" t="s">
        <v>314</v>
      </c>
      <c r="M36" s="26" t="s">
        <v>315</v>
      </c>
      <c r="N36" s="26" t="s">
        <v>316</v>
      </c>
      <c r="O36" s="26" t="s">
        <v>317</v>
      </c>
      <c r="P36" s="26" t="s">
        <v>318</v>
      </c>
      <c r="Q36" s="26" t="s">
        <v>319</v>
      </c>
      <c r="R36" s="26" t="s">
        <v>320</v>
      </c>
      <c r="S36" s="26" t="s">
        <v>321</v>
      </c>
      <c r="T36" s="26" t="s">
        <v>322</v>
      </c>
      <c r="U36" s="26" t="s">
        <v>323</v>
      </c>
      <c r="V36" s="26" t="s">
        <v>324</v>
      </c>
      <c r="W36" s="26" t="s">
        <v>325</v>
      </c>
      <c r="X36" s="26" t="s">
        <v>326</v>
      </c>
      <c r="Y36" s="26" t="s">
        <v>327</v>
      </c>
    </row>
    <row r="37" spans="1:25" ht="11.25">
      <c r="A37" s="10">
        <f t="shared" si="0"/>
        <v>42896</v>
      </c>
      <c r="B37" s="26" t="s">
        <v>328</v>
      </c>
      <c r="C37" s="26" t="s">
        <v>329</v>
      </c>
      <c r="D37" s="26" t="s">
        <v>330</v>
      </c>
      <c r="E37" s="26" t="s">
        <v>331</v>
      </c>
      <c r="F37" s="26" t="s">
        <v>332</v>
      </c>
      <c r="G37" s="26" t="s">
        <v>333</v>
      </c>
      <c r="H37" s="26" t="s">
        <v>334</v>
      </c>
      <c r="I37" s="26" t="s">
        <v>335</v>
      </c>
      <c r="J37" s="26" t="s">
        <v>336</v>
      </c>
      <c r="K37" s="26" t="s">
        <v>337</v>
      </c>
      <c r="L37" s="26" t="s">
        <v>338</v>
      </c>
      <c r="M37" s="26" t="s">
        <v>339</v>
      </c>
      <c r="N37" s="26" t="s">
        <v>340</v>
      </c>
      <c r="O37" s="26" t="s">
        <v>341</v>
      </c>
      <c r="P37" s="26" t="s">
        <v>342</v>
      </c>
      <c r="Q37" s="26" t="s">
        <v>343</v>
      </c>
      <c r="R37" s="26" t="s">
        <v>344</v>
      </c>
      <c r="S37" s="26" t="s">
        <v>345</v>
      </c>
      <c r="T37" s="26" t="s">
        <v>346</v>
      </c>
      <c r="U37" s="26" t="s">
        <v>347</v>
      </c>
      <c r="V37" s="26" t="s">
        <v>348</v>
      </c>
      <c r="W37" s="26" t="s">
        <v>349</v>
      </c>
      <c r="X37" s="26" t="s">
        <v>350</v>
      </c>
      <c r="Y37" s="26" t="s">
        <v>351</v>
      </c>
    </row>
    <row r="38" spans="1:25" ht="11.25">
      <c r="A38" s="10">
        <f t="shared" si="0"/>
        <v>42897</v>
      </c>
      <c r="B38" s="26" t="s">
        <v>352</v>
      </c>
      <c r="C38" s="26" t="s">
        <v>353</v>
      </c>
      <c r="D38" s="26" t="s">
        <v>354</v>
      </c>
      <c r="E38" s="26" t="s">
        <v>355</v>
      </c>
      <c r="F38" s="26" t="s">
        <v>356</v>
      </c>
      <c r="G38" s="26" t="s">
        <v>357</v>
      </c>
      <c r="H38" s="26" t="s">
        <v>358</v>
      </c>
      <c r="I38" s="26" t="s">
        <v>359</v>
      </c>
      <c r="J38" s="26" t="s">
        <v>360</v>
      </c>
      <c r="K38" s="26" t="s">
        <v>361</v>
      </c>
      <c r="L38" s="26" t="s">
        <v>362</v>
      </c>
      <c r="M38" s="26" t="s">
        <v>363</v>
      </c>
      <c r="N38" s="26" t="s">
        <v>364</v>
      </c>
      <c r="O38" s="26" t="s">
        <v>365</v>
      </c>
      <c r="P38" s="26" t="s">
        <v>366</v>
      </c>
      <c r="Q38" s="26" t="s">
        <v>367</v>
      </c>
      <c r="R38" s="26" t="s">
        <v>368</v>
      </c>
      <c r="S38" s="26" t="s">
        <v>369</v>
      </c>
      <c r="T38" s="26" t="s">
        <v>370</v>
      </c>
      <c r="U38" s="26" t="s">
        <v>371</v>
      </c>
      <c r="V38" s="26" t="s">
        <v>372</v>
      </c>
      <c r="W38" s="26" t="s">
        <v>373</v>
      </c>
      <c r="X38" s="26" t="s">
        <v>374</v>
      </c>
      <c r="Y38" s="26" t="s">
        <v>375</v>
      </c>
    </row>
    <row r="39" spans="1:25" ht="11.25">
      <c r="A39" s="10">
        <f t="shared" si="0"/>
        <v>42898</v>
      </c>
      <c r="B39" s="26" t="s">
        <v>376</v>
      </c>
      <c r="C39" s="26" t="s">
        <v>377</v>
      </c>
      <c r="D39" s="26" t="s">
        <v>378</v>
      </c>
      <c r="E39" s="26" t="s">
        <v>379</v>
      </c>
      <c r="F39" s="26" t="s">
        <v>380</v>
      </c>
      <c r="G39" s="26" t="s">
        <v>381</v>
      </c>
      <c r="H39" s="26" t="s">
        <v>382</v>
      </c>
      <c r="I39" s="26" t="s">
        <v>383</v>
      </c>
      <c r="J39" s="26" t="s">
        <v>384</v>
      </c>
      <c r="K39" s="26" t="s">
        <v>385</v>
      </c>
      <c r="L39" s="26" t="s">
        <v>386</v>
      </c>
      <c r="M39" s="26" t="s">
        <v>387</v>
      </c>
      <c r="N39" s="26" t="s">
        <v>388</v>
      </c>
      <c r="O39" s="26" t="s">
        <v>389</v>
      </c>
      <c r="P39" s="26" t="s">
        <v>390</v>
      </c>
      <c r="Q39" s="26" t="s">
        <v>391</v>
      </c>
      <c r="R39" s="26" t="s">
        <v>392</v>
      </c>
      <c r="S39" s="26" t="s">
        <v>393</v>
      </c>
      <c r="T39" s="26" t="s">
        <v>394</v>
      </c>
      <c r="U39" s="26" t="s">
        <v>395</v>
      </c>
      <c r="V39" s="26" t="s">
        <v>396</v>
      </c>
      <c r="W39" s="26" t="s">
        <v>397</v>
      </c>
      <c r="X39" s="26" t="s">
        <v>398</v>
      </c>
      <c r="Y39" s="26" t="s">
        <v>399</v>
      </c>
    </row>
    <row r="40" spans="1:25" ht="11.25">
      <c r="A40" s="10">
        <f t="shared" si="0"/>
        <v>42899</v>
      </c>
      <c r="B40" s="26" t="s">
        <v>400</v>
      </c>
      <c r="C40" s="26" t="s">
        <v>401</v>
      </c>
      <c r="D40" s="26" t="s">
        <v>402</v>
      </c>
      <c r="E40" s="26" t="s">
        <v>403</v>
      </c>
      <c r="F40" s="26" t="s">
        <v>404</v>
      </c>
      <c r="G40" s="26" t="s">
        <v>405</v>
      </c>
      <c r="H40" s="26" t="s">
        <v>406</v>
      </c>
      <c r="I40" s="26" t="s">
        <v>407</v>
      </c>
      <c r="J40" s="26" t="s">
        <v>408</v>
      </c>
      <c r="K40" s="26" t="s">
        <v>409</v>
      </c>
      <c r="L40" s="26" t="s">
        <v>410</v>
      </c>
      <c r="M40" s="26" t="s">
        <v>411</v>
      </c>
      <c r="N40" s="26" t="s">
        <v>412</v>
      </c>
      <c r="O40" s="26" t="s">
        <v>413</v>
      </c>
      <c r="P40" s="26" t="s">
        <v>414</v>
      </c>
      <c r="Q40" s="26" t="s">
        <v>415</v>
      </c>
      <c r="R40" s="26" t="s">
        <v>416</v>
      </c>
      <c r="S40" s="26" t="s">
        <v>417</v>
      </c>
      <c r="T40" s="26" t="s">
        <v>418</v>
      </c>
      <c r="U40" s="26" t="s">
        <v>419</v>
      </c>
      <c r="V40" s="26" t="s">
        <v>420</v>
      </c>
      <c r="W40" s="26" t="s">
        <v>421</v>
      </c>
      <c r="X40" s="26" t="s">
        <v>422</v>
      </c>
      <c r="Y40" s="26" t="s">
        <v>423</v>
      </c>
    </row>
    <row r="41" spans="1:25" ht="11.25">
      <c r="A41" s="10">
        <f t="shared" si="0"/>
        <v>42900</v>
      </c>
      <c r="B41" s="26" t="s">
        <v>424</v>
      </c>
      <c r="C41" s="26" t="s">
        <v>425</v>
      </c>
      <c r="D41" s="26" t="s">
        <v>426</v>
      </c>
      <c r="E41" s="26" t="s">
        <v>427</v>
      </c>
      <c r="F41" s="26" t="s">
        <v>428</v>
      </c>
      <c r="G41" s="26" t="s">
        <v>429</v>
      </c>
      <c r="H41" s="26" t="s">
        <v>430</v>
      </c>
      <c r="I41" s="26" t="s">
        <v>431</v>
      </c>
      <c r="J41" s="26" t="s">
        <v>432</v>
      </c>
      <c r="K41" s="26" t="s">
        <v>433</v>
      </c>
      <c r="L41" s="26" t="s">
        <v>434</v>
      </c>
      <c r="M41" s="26" t="s">
        <v>435</v>
      </c>
      <c r="N41" s="26" t="s">
        <v>436</v>
      </c>
      <c r="O41" s="26" t="s">
        <v>437</v>
      </c>
      <c r="P41" s="26" t="s">
        <v>438</v>
      </c>
      <c r="Q41" s="26" t="s">
        <v>439</v>
      </c>
      <c r="R41" s="26" t="s">
        <v>440</v>
      </c>
      <c r="S41" s="26" t="s">
        <v>441</v>
      </c>
      <c r="T41" s="26" t="s">
        <v>442</v>
      </c>
      <c r="U41" s="26" t="s">
        <v>443</v>
      </c>
      <c r="V41" s="26" t="s">
        <v>444</v>
      </c>
      <c r="W41" s="26" t="s">
        <v>445</v>
      </c>
      <c r="X41" s="26" t="s">
        <v>446</v>
      </c>
      <c r="Y41" s="26" t="s">
        <v>447</v>
      </c>
    </row>
    <row r="42" spans="1:25" ht="11.25">
      <c r="A42" s="10">
        <f t="shared" si="0"/>
        <v>42901</v>
      </c>
      <c r="B42" s="26" t="s">
        <v>448</v>
      </c>
      <c r="C42" s="26" t="s">
        <v>281</v>
      </c>
      <c r="D42" s="26" t="s">
        <v>449</v>
      </c>
      <c r="E42" s="26" t="s">
        <v>450</v>
      </c>
      <c r="F42" s="26" t="s">
        <v>411</v>
      </c>
      <c r="G42" s="26" t="s">
        <v>451</v>
      </c>
      <c r="H42" s="26" t="s">
        <v>452</v>
      </c>
      <c r="I42" s="26" t="s">
        <v>453</v>
      </c>
      <c r="J42" s="26" t="s">
        <v>454</v>
      </c>
      <c r="K42" s="26" t="s">
        <v>455</v>
      </c>
      <c r="L42" s="26" t="s">
        <v>456</v>
      </c>
      <c r="M42" s="26" t="s">
        <v>457</v>
      </c>
      <c r="N42" s="26" t="s">
        <v>458</v>
      </c>
      <c r="O42" s="26" t="s">
        <v>459</v>
      </c>
      <c r="P42" s="26" t="s">
        <v>460</v>
      </c>
      <c r="Q42" s="26" t="s">
        <v>461</v>
      </c>
      <c r="R42" s="26" t="s">
        <v>462</v>
      </c>
      <c r="S42" s="26" t="s">
        <v>463</v>
      </c>
      <c r="T42" s="26" t="s">
        <v>464</v>
      </c>
      <c r="U42" s="26" t="s">
        <v>465</v>
      </c>
      <c r="V42" s="26" t="s">
        <v>466</v>
      </c>
      <c r="W42" s="26" t="s">
        <v>467</v>
      </c>
      <c r="X42" s="26" t="s">
        <v>468</v>
      </c>
      <c r="Y42" s="26" t="s">
        <v>469</v>
      </c>
    </row>
    <row r="43" spans="1:25" ht="11.25">
      <c r="A43" s="10">
        <f t="shared" si="0"/>
        <v>42902</v>
      </c>
      <c r="B43" s="26" t="s">
        <v>470</v>
      </c>
      <c r="C43" s="26" t="s">
        <v>471</v>
      </c>
      <c r="D43" s="26" t="s">
        <v>472</v>
      </c>
      <c r="E43" s="26" t="s">
        <v>473</v>
      </c>
      <c r="F43" s="26" t="s">
        <v>474</v>
      </c>
      <c r="G43" s="26" t="s">
        <v>475</v>
      </c>
      <c r="H43" s="26" t="s">
        <v>476</v>
      </c>
      <c r="I43" s="26" t="s">
        <v>477</v>
      </c>
      <c r="J43" s="26" t="s">
        <v>478</v>
      </c>
      <c r="K43" s="26" t="s">
        <v>479</v>
      </c>
      <c r="L43" s="26" t="s">
        <v>480</v>
      </c>
      <c r="M43" s="26" t="s">
        <v>481</v>
      </c>
      <c r="N43" s="26" t="s">
        <v>482</v>
      </c>
      <c r="O43" s="26" t="s">
        <v>483</v>
      </c>
      <c r="P43" s="26" t="s">
        <v>484</v>
      </c>
      <c r="Q43" s="26" t="s">
        <v>485</v>
      </c>
      <c r="R43" s="26" t="s">
        <v>486</v>
      </c>
      <c r="S43" s="26" t="s">
        <v>487</v>
      </c>
      <c r="T43" s="26" t="s">
        <v>488</v>
      </c>
      <c r="U43" s="26" t="s">
        <v>489</v>
      </c>
      <c r="V43" s="26" t="s">
        <v>490</v>
      </c>
      <c r="W43" s="26" t="s">
        <v>491</v>
      </c>
      <c r="X43" s="26" t="s">
        <v>492</v>
      </c>
      <c r="Y43" s="26" t="s">
        <v>493</v>
      </c>
    </row>
    <row r="44" spans="1:25" ht="11.25">
      <c r="A44" s="10">
        <f t="shared" si="0"/>
        <v>42903</v>
      </c>
      <c r="B44" s="26" t="s">
        <v>494</v>
      </c>
      <c r="C44" s="26" t="s">
        <v>495</v>
      </c>
      <c r="D44" s="26" t="s">
        <v>496</v>
      </c>
      <c r="E44" s="26" t="s">
        <v>497</v>
      </c>
      <c r="F44" s="26" t="s">
        <v>498</v>
      </c>
      <c r="G44" s="26" t="s">
        <v>499</v>
      </c>
      <c r="H44" s="26" t="s">
        <v>500</v>
      </c>
      <c r="I44" s="26" t="s">
        <v>484</v>
      </c>
      <c r="J44" s="26" t="s">
        <v>501</v>
      </c>
      <c r="K44" s="26" t="s">
        <v>502</v>
      </c>
      <c r="L44" s="26" t="s">
        <v>503</v>
      </c>
      <c r="M44" s="26" t="s">
        <v>504</v>
      </c>
      <c r="N44" s="26" t="s">
        <v>505</v>
      </c>
      <c r="O44" s="26" t="s">
        <v>506</v>
      </c>
      <c r="P44" s="26" t="s">
        <v>507</v>
      </c>
      <c r="Q44" s="26" t="s">
        <v>508</v>
      </c>
      <c r="R44" s="26" t="s">
        <v>509</v>
      </c>
      <c r="S44" s="26" t="s">
        <v>510</v>
      </c>
      <c r="T44" s="26" t="s">
        <v>511</v>
      </c>
      <c r="U44" s="26" t="s">
        <v>512</v>
      </c>
      <c r="V44" s="26" t="s">
        <v>120</v>
      </c>
      <c r="W44" s="26" t="s">
        <v>513</v>
      </c>
      <c r="X44" s="26" t="s">
        <v>464</v>
      </c>
      <c r="Y44" s="26" t="s">
        <v>514</v>
      </c>
    </row>
    <row r="45" spans="1:25" ht="11.25">
      <c r="A45" s="10">
        <f t="shared" si="0"/>
        <v>42904</v>
      </c>
      <c r="B45" s="26" t="s">
        <v>515</v>
      </c>
      <c r="C45" s="26" t="s">
        <v>516</v>
      </c>
      <c r="D45" s="26" t="s">
        <v>517</v>
      </c>
      <c r="E45" s="26" t="s">
        <v>518</v>
      </c>
      <c r="F45" s="26" t="s">
        <v>519</v>
      </c>
      <c r="G45" s="26" t="s">
        <v>520</v>
      </c>
      <c r="H45" s="26" t="s">
        <v>521</v>
      </c>
      <c r="I45" s="26" t="s">
        <v>522</v>
      </c>
      <c r="J45" s="26" t="s">
        <v>523</v>
      </c>
      <c r="K45" s="26" t="s">
        <v>524</v>
      </c>
      <c r="L45" s="26" t="s">
        <v>525</v>
      </c>
      <c r="M45" s="26" t="s">
        <v>526</v>
      </c>
      <c r="N45" s="26" t="s">
        <v>527</v>
      </c>
      <c r="O45" s="26" t="s">
        <v>528</v>
      </c>
      <c r="P45" s="26" t="s">
        <v>529</v>
      </c>
      <c r="Q45" s="26" t="s">
        <v>530</v>
      </c>
      <c r="R45" s="26" t="s">
        <v>531</v>
      </c>
      <c r="S45" s="26" t="s">
        <v>532</v>
      </c>
      <c r="T45" s="26" t="s">
        <v>533</v>
      </c>
      <c r="U45" s="26" t="s">
        <v>534</v>
      </c>
      <c r="V45" s="26" t="s">
        <v>535</v>
      </c>
      <c r="W45" s="26" t="s">
        <v>536</v>
      </c>
      <c r="X45" s="26" t="s">
        <v>537</v>
      </c>
      <c r="Y45" s="26" t="s">
        <v>538</v>
      </c>
    </row>
    <row r="46" spans="1:25" ht="11.25">
      <c r="A46" s="10">
        <f t="shared" si="0"/>
        <v>42905</v>
      </c>
      <c r="B46" s="26" t="s">
        <v>539</v>
      </c>
      <c r="C46" s="26" t="s">
        <v>540</v>
      </c>
      <c r="D46" s="26" t="s">
        <v>541</v>
      </c>
      <c r="E46" s="26" t="s">
        <v>542</v>
      </c>
      <c r="F46" s="26" t="s">
        <v>543</v>
      </c>
      <c r="G46" s="26" t="s">
        <v>544</v>
      </c>
      <c r="H46" s="26" t="s">
        <v>545</v>
      </c>
      <c r="I46" s="26" t="s">
        <v>546</v>
      </c>
      <c r="J46" s="26" t="s">
        <v>547</v>
      </c>
      <c r="K46" s="26" t="s">
        <v>548</v>
      </c>
      <c r="L46" s="26" t="s">
        <v>549</v>
      </c>
      <c r="M46" s="26" t="s">
        <v>550</v>
      </c>
      <c r="N46" s="26" t="s">
        <v>551</v>
      </c>
      <c r="O46" s="26" t="s">
        <v>552</v>
      </c>
      <c r="P46" s="26" t="s">
        <v>553</v>
      </c>
      <c r="Q46" s="26" t="s">
        <v>554</v>
      </c>
      <c r="R46" s="26" t="s">
        <v>555</v>
      </c>
      <c r="S46" s="26" t="s">
        <v>556</v>
      </c>
      <c r="T46" s="26" t="s">
        <v>557</v>
      </c>
      <c r="U46" s="26" t="s">
        <v>558</v>
      </c>
      <c r="V46" s="26" t="s">
        <v>559</v>
      </c>
      <c r="W46" s="26" t="s">
        <v>560</v>
      </c>
      <c r="X46" s="26" t="s">
        <v>151</v>
      </c>
      <c r="Y46" s="26" t="s">
        <v>561</v>
      </c>
    </row>
    <row r="47" spans="1:25" ht="11.25">
      <c r="A47" s="10">
        <f t="shared" si="0"/>
        <v>42906</v>
      </c>
      <c r="B47" s="26" t="s">
        <v>562</v>
      </c>
      <c r="C47" s="26" t="s">
        <v>563</v>
      </c>
      <c r="D47" s="26" t="s">
        <v>564</v>
      </c>
      <c r="E47" s="26" t="s">
        <v>565</v>
      </c>
      <c r="F47" s="26" t="s">
        <v>566</v>
      </c>
      <c r="G47" s="26" t="s">
        <v>567</v>
      </c>
      <c r="H47" s="26" t="s">
        <v>568</v>
      </c>
      <c r="I47" s="26" t="s">
        <v>569</v>
      </c>
      <c r="J47" s="26" t="s">
        <v>570</v>
      </c>
      <c r="K47" s="26" t="s">
        <v>571</v>
      </c>
      <c r="L47" s="26" t="s">
        <v>572</v>
      </c>
      <c r="M47" s="26" t="s">
        <v>573</v>
      </c>
      <c r="N47" s="26" t="s">
        <v>574</v>
      </c>
      <c r="O47" s="26" t="s">
        <v>575</v>
      </c>
      <c r="P47" s="26" t="s">
        <v>576</v>
      </c>
      <c r="Q47" s="26" t="s">
        <v>577</v>
      </c>
      <c r="R47" s="26" t="s">
        <v>578</v>
      </c>
      <c r="S47" s="26" t="s">
        <v>579</v>
      </c>
      <c r="T47" s="26" t="s">
        <v>580</v>
      </c>
      <c r="U47" s="26" t="s">
        <v>581</v>
      </c>
      <c r="V47" s="26" t="s">
        <v>582</v>
      </c>
      <c r="W47" s="26" t="s">
        <v>583</v>
      </c>
      <c r="X47" s="26" t="s">
        <v>584</v>
      </c>
      <c r="Y47" s="26" t="s">
        <v>585</v>
      </c>
    </row>
    <row r="48" spans="1:25" ht="11.25">
      <c r="A48" s="10">
        <f t="shared" si="0"/>
        <v>42907</v>
      </c>
      <c r="B48" s="26" t="s">
        <v>586</v>
      </c>
      <c r="C48" s="26" t="s">
        <v>587</v>
      </c>
      <c r="D48" s="26" t="s">
        <v>588</v>
      </c>
      <c r="E48" s="26" t="s">
        <v>589</v>
      </c>
      <c r="F48" s="26" t="s">
        <v>590</v>
      </c>
      <c r="G48" s="26" t="s">
        <v>591</v>
      </c>
      <c r="H48" s="26" t="s">
        <v>592</v>
      </c>
      <c r="I48" s="26" t="s">
        <v>593</v>
      </c>
      <c r="J48" s="26" t="s">
        <v>594</v>
      </c>
      <c r="K48" s="26" t="s">
        <v>595</v>
      </c>
      <c r="L48" s="26" t="s">
        <v>596</v>
      </c>
      <c r="M48" s="26" t="s">
        <v>597</v>
      </c>
      <c r="N48" s="26" t="s">
        <v>598</v>
      </c>
      <c r="O48" s="26" t="s">
        <v>599</v>
      </c>
      <c r="P48" s="26" t="s">
        <v>600</v>
      </c>
      <c r="Q48" s="26" t="s">
        <v>601</v>
      </c>
      <c r="R48" s="26" t="s">
        <v>602</v>
      </c>
      <c r="S48" s="26" t="s">
        <v>603</v>
      </c>
      <c r="T48" s="26" t="s">
        <v>604</v>
      </c>
      <c r="U48" s="26" t="s">
        <v>605</v>
      </c>
      <c r="V48" s="26" t="s">
        <v>606</v>
      </c>
      <c r="W48" s="26" t="s">
        <v>607</v>
      </c>
      <c r="X48" s="26" t="s">
        <v>608</v>
      </c>
      <c r="Y48" s="26" t="s">
        <v>609</v>
      </c>
    </row>
    <row r="49" spans="1:25" ht="11.25">
      <c r="A49" s="10">
        <f t="shared" si="0"/>
        <v>42908</v>
      </c>
      <c r="B49" s="26" t="s">
        <v>610</v>
      </c>
      <c r="C49" s="26" t="s">
        <v>611</v>
      </c>
      <c r="D49" s="26" t="s">
        <v>612</v>
      </c>
      <c r="E49" s="26" t="s">
        <v>613</v>
      </c>
      <c r="F49" s="26" t="s">
        <v>614</v>
      </c>
      <c r="G49" s="26" t="s">
        <v>615</v>
      </c>
      <c r="H49" s="26" t="s">
        <v>616</v>
      </c>
      <c r="I49" s="26" t="s">
        <v>617</v>
      </c>
      <c r="J49" s="26" t="s">
        <v>618</v>
      </c>
      <c r="K49" s="26" t="s">
        <v>619</v>
      </c>
      <c r="L49" s="26" t="s">
        <v>620</v>
      </c>
      <c r="M49" s="26" t="s">
        <v>621</v>
      </c>
      <c r="N49" s="26" t="s">
        <v>622</v>
      </c>
      <c r="O49" s="26" t="s">
        <v>623</v>
      </c>
      <c r="P49" s="26" t="s">
        <v>624</v>
      </c>
      <c r="Q49" s="26" t="s">
        <v>625</v>
      </c>
      <c r="R49" s="26" t="s">
        <v>626</v>
      </c>
      <c r="S49" s="26" t="s">
        <v>627</v>
      </c>
      <c r="T49" s="26" t="s">
        <v>628</v>
      </c>
      <c r="U49" s="26" t="s">
        <v>629</v>
      </c>
      <c r="V49" s="26" t="s">
        <v>630</v>
      </c>
      <c r="W49" s="26" t="s">
        <v>631</v>
      </c>
      <c r="X49" s="26" t="s">
        <v>632</v>
      </c>
      <c r="Y49" s="26" t="s">
        <v>633</v>
      </c>
    </row>
    <row r="50" spans="1:25" ht="11.25">
      <c r="A50" s="10">
        <f t="shared" si="0"/>
        <v>42909</v>
      </c>
      <c r="B50" s="26" t="s">
        <v>634</v>
      </c>
      <c r="C50" s="26" t="s">
        <v>635</v>
      </c>
      <c r="D50" s="26" t="s">
        <v>636</v>
      </c>
      <c r="E50" s="26" t="s">
        <v>637</v>
      </c>
      <c r="F50" s="26" t="s">
        <v>638</v>
      </c>
      <c r="G50" s="26" t="s">
        <v>639</v>
      </c>
      <c r="H50" s="26" t="s">
        <v>640</v>
      </c>
      <c r="I50" s="26" t="s">
        <v>641</v>
      </c>
      <c r="J50" s="26" t="s">
        <v>642</v>
      </c>
      <c r="K50" s="26" t="s">
        <v>643</v>
      </c>
      <c r="L50" s="26" t="s">
        <v>644</v>
      </c>
      <c r="M50" s="26" t="s">
        <v>645</v>
      </c>
      <c r="N50" s="26" t="s">
        <v>646</v>
      </c>
      <c r="O50" s="26" t="s">
        <v>647</v>
      </c>
      <c r="P50" s="26" t="s">
        <v>648</v>
      </c>
      <c r="Q50" s="26" t="s">
        <v>649</v>
      </c>
      <c r="R50" s="26" t="s">
        <v>650</v>
      </c>
      <c r="S50" s="26" t="s">
        <v>168</v>
      </c>
      <c r="T50" s="26" t="s">
        <v>651</v>
      </c>
      <c r="U50" s="26" t="s">
        <v>652</v>
      </c>
      <c r="V50" s="26" t="s">
        <v>653</v>
      </c>
      <c r="W50" s="26" t="s">
        <v>654</v>
      </c>
      <c r="X50" s="26" t="s">
        <v>655</v>
      </c>
      <c r="Y50" s="26" t="s">
        <v>656</v>
      </c>
    </row>
    <row r="51" spans="1:25" ht="11.25">
      <c r="A51" s="10">
        <f t="shared" si="0"/>
        <v>42910</v>
      </c>
      <c r="B51" s="26" t="s">
        <v>657</v>
      </c>
      <c r="C51" s="26" t="s">
        <v>658</v>
      </c>
      <c r="D51" s="26" t="s">
        <v>659</v>
      </c>
      <c r="E51" s="26" t="s">
        <v>660</v>
      </c>
      <c r="F51" s="26" t="s">
        <v>661</v>
      </c>
      <c r="G51" s="26" t="s">
        <v>662</v>
      </c>
      <c r="H51" s="26" t="s">
        <v>663</v>
      </c>
      <c r="I51" s="26" t="s">
        <v>664</v>
      </c>
      <c r="J51" s="26" t="s">
        <v>665</v>
      </c>
      <c r="K51" s="26" t="s">
        <v>666</v>
      </c>
      <c r="L51" s="26" t="s">
        <v>667</v>
      </c>
      <c r="M51" s="26" t="s">
        <v>668</v>
      </c>
      <c r="N51" s="26" t="s">
        <v>669</v>
      </c>
      <c r="O51" s="26" t="s">
        <v>670</v>
      </c>
      <c r="P51" s="26" t="s">
        <v>671</v>
      </c>
      <c r="Q51" s="26" t="s">
        <v>672</v>
      </c>
      <c r="R51" s="26" t="s">
        <v>673</v>
      </c>
      <c r="S51" s="26" t="s">
        <v>674</v>
      </c>
      <c r="T51" s="26" t="s">
        <v>675</v>
      </c>
      <c r="U51" s="26" t="s">
        <v>676</v>
      </c>
      <c r="V51" s="26" t="s">
        <v>677</v>
      </c>
      <c r="W51" s="26" t="s">
        <v>678</v>
      </c>
      <c r="X51" s="26" t="s">
        <v>679</v>
      </c>
      <c r="Y51" s="26" t="s">
        <v>680</v>
      </c>
    </row>
    <row r="52" spans="1:25" ht="11.25">
      <c r="A52" s="10">
        <f t="shared" si="0"/>
        <v>42911</v>
      </c>
      <c r="B52" s="26" t="s">
        <v>681</v>
      </c>
      <c r="C52" s="26" t="s">
        <v>682</v>
      </c>
      <c r="D52" s="26" t="s">
        <v>683</v>
      </c>
      <c r="E52" s="26" t="s">
        <v>684</v>
      </c>
      <c r="F52" s="26" t="s">
        <v>685</v>
      </c>
      <c r="G52" s="26" t="s">
        <v>686</v>
      </c>
      <c r="H52" s="26" t="s">
        <v>687</v>
      </c>
      <c r="I52" s="26" t="s">
        <v>688</v>
      </c>
      <c r="J52" s="26" t="s">
        <v>689</v>
      </c>
      <c r="K52" s="26" t="s">
        <v>690</v>
      </c>
      <c r="L52" s="26" t="s">
        <v>691</v>
      </c>
      <c r="M52" s="26" t="s">
        <v>692</v>
      </c>
      <c r="N52" s="26" t="s">
        <v>693</v>
      </c>
      <c r="O52" s="26" t="s">
        <v>694</v>
      </c>
      <c r="P52" s="26" t="s">
        <v>695</v>
      </c>
      <c r="Q52" s="26" t="s">
        <v>696</v>
      </c>
      <c r="R52" s="26" t="s">
        <v>697</v>
      </c>
      <c r="S52" s="26" t="s">
        <v>698</v>
      </c>
      <c r="T52" s="26" t="s">
        <v>699</v>
      </c>
      <c r="U52" s="26" t="s">
        <v>700</v>
      </c>
      <c r="V52" s="26" t="s">
        <v>701</v>
      </c>
      <c r="W52" s="26" t="s">
        <v>702</v>
      </c>
      <c r="X52" s="26" t="s">
        <v>703</v>
      </c>
      <c r="Y52" s="26" t="s">
        <v>704</v>
      </c>
    </row>
    <row r="53" spans="1:25" ht="11.25">
      <c r="A53" s="10">
        <f t="shared" si="0"/>
        <v>42912</v>
      </c>
      <c r="B53" s="26" t="s">
        <v>705</v>
      </c>
      <c r="C53" s="26" t="s">
        <v>706</v>
      </c>
      <c r="D53" s="26" t="s">
        <v>707</v>
      </c>
      <c r="E53" s="26" t="s">
        <v>708</v>
      </c>
      <c r="F53" s="26" t="s">
        <v>709</v>
      </c>
      <c r="G53" s="26" t="s">
        <v>710</v>
      </c>
      <c r="H53" s="26" t="s">
        <v>711</v>
      </c>
      <c r="I53" s="26" t="s">
        <v>712</v>
      </c>
      <c r="J53" s="26" t="s">
        <v>713</v>
      </c>
      <c r="K53" s="26" t="s">
        <v>714</v>
      </c>
      <c r="L53" s="26" t="s">
        <v>715</v>
      </c>
      <c r="M53" s="26" t="s">
        <v>716</v>
      </c>
      <c r="N53" s="26" t="s">
        <v>717</v>
      </c>
      <c r="O53" s="26" t="s">
        <v>718</v>
      </c>
      <c r="P53" s="26" t="s">
        <v>719</v>
      </c>
      <c r="Q53" s="26" t="s">
        <v>720</v>
      </c>
      <c r="R53" s="26" t="s">
        <v>721</v>
      </c>
      <c r="S53" s="26" t="s">
        <v>722</v>
      </c>
      <c r="T53" s="26" t="s">
        <v>723</v>
      </c>
      <c r="U53" s="26" t="s">
        <v>724</v>
      </c>
      <c r="V53" s="26" t="s">
        <v>725</v>
      </c>
      <c r="W53" s="26" t="s">
        <v>726</v>
      </c>
      <c r="X53" s="26" t="s">
        <v>727</v>
      </c>
      <c r="Y53" s="26" t="s">
        <v>728</v>
      </c>
    </row>
    <row r="54" spans="1:25" ht="11.25">
      <c r="A54" s="10">
        <f t="shared" si="0"/>
        <v>42913</v>
      </c>
      <c r="B54" s="26" t="s">
        <v>729</v>
      </c>
      <c r="C54" s="26" t="s">
        <v>730</v>
      </c>
      <c r="D54" s="26" t="s">
        <v>731</v>
      </c>
      <c r="E54" s="26" t="s">
        <v>732</v>
      </c>
      <c r="F54" s="26" t="s">
        <v>733</v>
      </c>
      <c r="G54" s="26" t="s">
        <v>734</v>
      </c>
      <c r="H54" s="26" t="s">
        <v>289</v>
      </c>
      <c r="I54" s="26" t="s">
        <v>735</v>
      </c>
      <c r="J54" s="26" t="s">
        <v>736</v>
      </c>
      <c r="K54" s="26" t="s">
        <v>737</v>
      </c>
      <c r="L54" s="26" t="s">
        <v>738</v>
      </c>
      <c r="M54" s="26" t="s">
        <v>739</v>
      </c>
      <c r="N54" s="26" t="s">
        <v>740</v>
      </c>
      <c r="O54" s="26" t="s">
        <v>741</v>
      </c>
      <c r="P54" s="26" t="s">
        <v>742</v>
      </c>
      <c r="Q54" s="26" t="s">
        <v>743</v>
      </c>
      <c r="R54" s="26" t="s">
        <v>744</v>
      </c>
      <c r="S54" s="26" t="s">
        <v>745</v>
      </c>
      <c r="T54" s="26" t="s">
        <v>746</v>
      </c>
      <c r="U54" s="26" t="s">
        <v>747</v>
      </c>
      <c r="V54" s="26" t="s">
        <v>748</v>
      </c>
      <c r="W54" s="26" t="s">
        <v>749</v>
      </c>
      <c r="X54" s="26" t="s">
        <v>750</v>
      </c>
      <c r="Y54" s="26" t="s">
        <v>751</v>
      </c>
    </row>
    <row r="55" spans="1:25" ht="11.25">
      <c r="A55" s="10">
        <f t="shared" si="0"/>
        <v>42914</v>
      </c>
      <c r="B55" s="26" t="s">
        <v>752</v>
      </c>
      <c r="C55" s="26" t="s">
        <v>753</v>
      </c>
      <c r="D55" s="26" t="s">
        <v>754</v>
      </c>
      <c r="E55" s="26" t="s">
        <v>755</v>
      </c>
      <c r="F55" s="26" t="s">
        <v>756</v>
      </c>
      <c r="G55" s="26" t="s">
        <v>757</v>
      </c>
      <c r="H55" s="26" t="s">
        <v>758</v>
      </c>
      <c r="I55" s="26" t="s">
        <v>759</v>
      </c>
      <c r="J55" s="26" t="s">
        <v>760</v>
      </c>
      <c r="K55" s="26" t="s">
        <v>761</v>
      </c>
      <c r="L55" s="26" t="s">
        <v>762</v>
      </c>
      <c r="M55" s="26" t="s">
        <v>763</v>
      </c>
      <c r="N55" s="26" t="s">
        <v>764</v>
      </c>
      <c r="O55" s="26" t="s">
        <v>765</v>
      </c>
      <c r="P55" s="26" t="s">
        <v>766</v>
      </c>
      <c r="Q55" s="26" t="s">
        <v>767</v>
      </c>
      <c r="R55" s="26" t="s">
        <v>768</v>
      </c>
      <c r="S55" s="26" t="s">
        <v>769</v>
      </c>
      <c r="T55" s="26" t="s">
        <v>770</v>
      </c>
      <c r="U55" s="26" t="s">
        <v>771</v>
      </c>
      <c r="V55" s="26" t="s">
        <v>772</v>
      </c>
      <c r="W55" s="26" t="s">
        <v>773</v>
      </c>
      <c r="X55" s="26" t="s">
        <v>774</v>
      </c>
      <c r="Y55" s="26" t="s">
        <v>775</v>
      </c>
    </row>
    <row r="56" spans="1:25" ht="11.25">
      <c r="A56" s="10">
        <f t="shared" si="0"/>
        <v>42915</v>
      </c>
      <c r="B56" s="26" t="s">
        <v>776</v>
      </c>
      <c r="C56" s="11" t="s">
        <v>777</v>
      </c>
      <c r="D56" s="26" t="s">
        <v>778</v>
      </c>
      <c r="E56" s="26" t="s">
        <v>779</v>
      </c>
      <c r="F56" s="26" t="s">
        <v>780</v>
      </c>
      <c r="G56" s="26" t="s">
        <v>781</v>
      </c>
      <c r="H56" s="26" t="s">
        <v>782</v>
      </c>
      <c r="I56" s="26" t="s">
        <v>783</v>
      </c>
      <c r="J56" s="26" t="s">
        <v>784</v>
      </c>
      <c r="K56" s="26" t="s">
        <v>785</v>
      </c>
      <c r="L56" s="26" t="s">
        <v>769</v>
      </c>
      <c r="M56" s="26" t="s">
        <v>475</v>
      </c>
      <c r="N56" s="26" t="s">
        <v>786</v>
      </c>
      <c r="O56" s="26" t="s">
        <v>787</v>
      </c>
      <c r="P56" s="26" t="s">
        <v>788</v>
      </c>
      <c r="Q56" s="26" t="s">
        <v>789</v>
      </c>
      <c r="R56" s="26" t="s">
        <v>790</v>
      </c>
      <c r="S56" s="26" t="s">
        <v>548</v>
      </c>
      <c r="T56" s="26" t="s">
        <v>791</v>
      </c>
      <c r="U56" s="26" t="s">
        <v>792</v>
      </c>
      <c r="V56" s="11" t="s">
        <v>793</v>
      </c>
      <c r="W56" s="11" t="s">
        <v>794</v>
      </c>
      <c r="X56" s="11" t="s">
        <v>795</v>
      </c>
      <c r="Y56" s="11" t="s">
        <v>796</v>
      </c>
    </row>
    <row r="57" spans="1:25" ht="11.25">
      <c r="A57" s="10">
        <f t="shared" si="0"/>
        <v>42916</v>
      </c>
      <c r="B57" s="26" t="s">
        <v>797</v>
      </c>
      <c r="C57" s="26" t="s">
        <v>798</v>
      </c>
      <c r="D57" s="26" t="s">
        <v>799</v>
      </c>
      <c r="E57" s="26" t="s">
        <v>800</v>
      </c>
      <c r="F57" s="26" t="s">
        <v>801</v>
      </c>
      <c r="G57" s="26" t="s">
        <v>281</v>
      </c>
      <c r="H57" s="26" t="s">
        <v>802</v>
      </c>
      <c r="I57" s="26" t="s">
        <v>803</v>
      </c>
      <c r="J57" s="26" t="s">
        <v>804</v>
      </c>
      <c r="K57" s="26" t="s">
        <v>805</v>
      </c>
      <c r="L57" s="26" t="s">
        <v>806</v>
      </c>
      <c r="M57" s="26" t="s">
        <v>807</v>
      </c>
      <c r="N57" s="26" t="s">
        <v>808</v>
      </c>
      <c r="O57" s="26" t="s">
        <v>809</v>
      </c>
      <c r="P57" s="26" t="s">
        <v>810</v>
      </c>
      <c r="Q57" s="26" t="s">
        <v>811</v>
      </c>
      <c r="R57" s="26" t="s">
        <v>812</v>
      </c>
      <c r="S57" s="26" t="s">
        <v>813</v>
      </c>
      <c r="T57" s="26" t="s">
        <v>814</v>
      </c>
      <c r="U57" s="26" t="s">
        <v>815</v>
      </c>
      <c r="V57" s="26" t="s">
        <v>816</v>
      </c>
      <c r="W57" s="26" t="s">
        <v>817</v>
      </c>
      <c r="X57" s="26" t="s">
        <v>818</v>
      </c>
      <c r="Y57" s="26" t="s">
        <v>819</v>
      </c>
    </row>
    <row r="58" spans="1:25" ht="11.25">
      <c r="A58" s="10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27.75" customHeight="1">
      <c r="A59" s="48" t="s">
        <v>46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1.25">
      <c r="A60" s="7" t="s">
        <v>22</v>
      </c>
      <c r="B60" s="6" t="s">
        <v>23</v>
      </c>
      <c r="C60" s="8" t="s">
        <v>24</v>
      </c>
      <c r="D60" s="9" t="s">
        <v>25</v>
      </c>
      <c r="E60" s="6" t="s">
        <v>26</v>
      </c>
      <c r="F60" s="6" t="s">
        <v>27</v>
      </c>
      <c r="G60" s="8" t="s">
        <v>28</v>
      </c>
      <c r="H60" s="9" t="s">
        <v>29</v>
      </c>
      <c r="I60" s="6" t="s">
        <v>30</v>
      </c>
      <c r="J60" s="6" t="s">
        <v>31</v>
      </c>
      <c r="K60" s="6" t="s">
        <v>32</v>
      </c>
      <c r="L60" s="6" t="s">
        <v>33</v>
      </c>
      <c r="M60" s="6" t="s">
        <v>34</v>
      </c>
      <c r="N60" s="6" t="s">
        <v>35</v>
      </c>
      <c r="O60" s="6" t="s">
        <v>36</v>
      </c>
      <c r="P60" s="6" t="s">
        <v>37</v>
      </c>
      <c r="Q60" s="6" t="s">
        <v>38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62</v>
      </c>
    </row>
    <row r="61" spans="1:25" ht="11.25">
      <c r="A61" s="10">
        <f>IF(A28="","",A$28)</f>
        <v>42887</v>
      </c>
      <c r="B61" s="26" t="s">
        <v>820</v>
      </c>
      <c r="C61" s="26" t="s">
        <v>821</v>
      </c>
      <c r="D61" s="26" t="s">
        <v>822</v>
      </c>
      <c r="E61" s="26" t="s">
        <v>823</v>
      </c>
      <c r="F61" s="26" t="s">
        <v>824</v>
      </c>
      <c r="G61" s="26" t="s">
        <v>825</v>
      </c>
      <c r="H61" s="26" t="s">
        <v>826</v>
      </c>
      <c r="I61" s="26" t="s">
        <v>827</v>
      </c>
      <c r="J61" s="26" t="s">
        <v>828</v>
      </c>
      <c r="K61" s="26" t="s">
        <v>829</v>
      </c>
      <c r="L61" s="26" t="s">
        <v>830</v>
      </c>
      <c r="M61" s="26" t="s">
        <v>831</v>
      </c>
      <c r="N61" s="26" t="s">
        <v>832</v>
      </c>
      <c r="O61" s="26" t="s">
        <v>833</v>
      </c>
      <c r="P61" s="26" t="s">
        <v>834</v>
      </c>
      <c r="Q61" s="26" t="s">
        <v>835</v>
      </c>
      <c r="R61" s="26" t="s">
        <v>836</v>
      </c>
      <c r="S61" s="26" t="s">
        <v>834</v>
      </c>
      <c r="T61" s="26" t="s">
        <v>834</v>
      </c>
      <c r="U61" s="26" t="s">
        <v>834</v>
      </c>
      <c r="V61" s="26" t="s">
        <v>834</v>
      </c>
      <c r="W61" s="26" t="s">
        <v>834</v>
      </c>
      <c r="X61" s="26" t="s">
        <v>834</v>
      </c>
      <c r="Y61" s="26" t="s">
        <v>834</v>
      </c>
    </row>
    <row r="62" spans="1:25" ht="11.25">
      <c r="A62" s="10">
        <f>IF(A29="","",A$29)</f>
        <v>42888</v>
      </c>
      <c r="B62" s="26" t="s">
        <v>834</v>
      </c>
      <c r="C62" s="26" t="s">
        <v>834</v>
      </c>
      <c r="D62" s="26" t="s">
        <v>834</v>
      </c>
      <c r="E62" s="26" t="s">
        <v>834</v>
      </c>
      <c r="F62" s="26" t="s">
        <v>834</v>
      </c>
      <c r="G62" s="26" t="s">
        <v>834</v>
      </c>
      <c r="H62" s="26" t="s">
        <v>834</v>
      </c>
      <c r="I62" s="26" t="s">
        <v>837</v>
      </c>
      <c r="J62" s="26" t="s">
        <v>834</v>
      </c>
      <c r="K62" s="26" t="s">
        <v>834</v>
      </c>
      <c r="L62" s="26" t="s">
        <v>834</v>
      </c>
      <c r="M62" s="26" t="s">
        <v>834</v>
      </c>
      <c r="N62" s="26" t="s">
        <v>834</v>
      </c>
      <c r="O62" s="26" t="s">
        <v>838</v>
      </c>
      <c r="P62" s="26" t="s">
        <v>834</v>
      </c>
      <c r="Q62" s="26" t="s">
        <v>834</v>
      </c>
      <c r="R62" s="26" t="s">
        <v>834</v>
      </c>
      <c r="S62" s="26" t="s">
        <v>834</v>
      </c>
      <c r="T62" s="26" t="s">
        <v>834</v>
      </c>
      <c r="U62" s="26" t="s">
        <v>834</v>
      </c>
      <c r="V62" s="26" t="s">
        <v>834</v>
      </c>
      <c r="W62" s="26" t="s">
        <v>834</v>
      </c>
      <c r="X62" s="26" t="s">
        <v>834</v>
      </c>
      <c r="Y62" s="26" t="s">
        <v>834</v>
      </c>
    </row>
    <row r="63" spans="1:25" ht="11.25">
      <c r="A63" s="10">
        <f>IF(A30="","",A$30)</f>
        <v>42889</v>
      </c>
      <c r="B63" s="26" t="s">
        <v>839</v>
      </c>
      <c r="C63" s="26" t="s">
        <v>834</v>
      </c>
      <c r="D63" s="26" t="s">
        <v>834</v>
      </c>
      <c r="E63" s="26" t="s">
        <v>840</v>
      </c>
      <c r="F63" s="26" t="s">
        <v>841</v>
      </c>
      <c r="G63" s="26" t="s">
        <v>842</v>
      </c>
      <c r="H63" s="26" t="s">
        <v>843</v>
      </c>
      <c r="I63" s="26" t="s">
        <v>844</v>
      </c>
      <c r="J63" s="26" t="s">
        <v>834</v>
      </c>
      <c r="K63" s="26" t="s">
        <v>834</v>
      </c>
      <c r="L63" s="26" t="s">
        <v>845</v>
      </c>
      <c r="M63" s="26" t="s">
        <v>846</v>
      </c>
      <c r="N63" s="26" t="s">
        <v>847</v>
      </c>
      <c r="O63" s="26" t="s">
        <v>834</v>
      </c>
      <c r="P63" s="26" t="s">
        <v>848</v>
      </c>
      <c r="Q63" s="26" t="s">
        <v>849</v>
      </c>
      <c r="R63" s="26" t="s">
        <v>834</v>
      </c>
      <c r="S63" s="26" t="s">
        <v>834</v>
      </c>
      <c r="T63" s="26" t="s">
        <v>830</v>
      </c>
      <c r="U63" s="26" t="s">
        <v>834</v>
      </c>
      <c r="V63" s="26" t="s">
        <v>834</v>
      </c>
      <c r="W63" s="26" t="s">
        <v>834</v>
      </c>
      <c r="X63" s="26" t="s">
        <v>834</v>
      </c>
      <c r="Y63" s="26" t="s">
        <v>834</v>
      </c>
    </row>
    <row r="64" spans="1:25" ht="11.25">
      <c r="A64" s="10">
        <f>IF(A31="","",A$31)</f>
        <v>42890</v>
      </c>
      <c r="B64" s="26" t="s">
        <v>850</v>
      </c>
      <c r="C64" s="26" t="s">
        <v>851</v>
      </c>
      <c r="D64" s="26" t="s">
        <v>834</v>
      </c>
      <c r="E64" s="26" t="s">
        <v>834</v>
      </c>
      <c r="F64" s="26" t="s">
        <v>852</v>
      </c>
      <c r="G64" s="26" t="s">
        <v>853</v>
      </c>
      <c r="H64" s="26" t="s">
        <v>854</v>
      </c>
      <c r="I64" s="26" t="s">
        <v>855</v>
      </c>
      <c r="J64" s="26" t="s">
        <v>856</v>
      </c>
      <c r="K64" s="26" t="s">
        <v>857</v>
      </c>
      <c r="L64" s="26" t="s">
        <v>858</v>
      </c>
      <c r="M64" s="26" t="s">
        <v>859</v>
      </c>
      <c r="N64" s="26" t="s">
        <v>834</v>
      </c>
      <c r="O64" s="26" t="s">
        <v>860</v>
      </c>
      <c r="P64" s="26" t="s">
        <v>834</v>
      </c>
      <c r="Q64" s="26" t="s">
        <v>861</v>
      </c>
      <c r="R64" s="26" t="s">
        <v>862</v>
      </c>
      <c r="S64" s="26" t="s">
        <v>863</v>
      </c>
      <c r="T64" s="26" t="s">
        <v>846</v>
      </c>
      <c r="U64" s="26" t="s">
        <v>864</v>
      </c>
      <c r="V64" s="26" t="s">
        <v>834</v>
      </c>
      <c r="W64" s="26" t="s">
        <v>865</v>
      </c>
      <c r="X64" s="26" t="s">
        <v>834</v>
      </c>
      <c r="Y64" s="26" t="s">
        <v>834</v>
      </c>
    </row>
    <row r="65" spans="1:25" ht="11.25">
      <c r="A65" s="10">
        <f>IF(A32="","",A$32)</f>
        <v>42891</v>
      </c>
      <c r="B65" s="26" t="s">
        <v>834</v>
      </c>
      <c r="C65" s="26" t="s">
        <v>866</v>
      </c>
      <c r="D65" s="26" t="s">
        <v>867</v>
      </c>
      <c r="E65" s="26" t="s">
        <v>868</v>
      </c>
      <c r="F65" s="26" t="s">
        <v>869</v>
      </c>
      <c r="G65" s="26" t="s">
        <v>870</v>
      </c>
      <c r="H65" s="26" t="s">
        <v>871</v>
      </c>
      <c r="I65" s="26" t="s">
        <v>872</v>
      </c>
      <c r="J65" s="26" t="s">
        <v>873</v>
      </c>
      <c r="K65" s="26" t="s">
        <v>874</v>
      </c>
      <c r="L65" s="26" t="s">
        <v>834</v>
      </c>
      <c r="M65" s="26" t="s">
        <v>834</v>
      </c>
      <c r="N65" s="26" t="s">
        <v>834</v>
      </c>
      <c r="O65" s="26" t="s">
        <v>834</v>
      </c>
      <c r="P65" s="26" t="s">
        <v>875</v>
      </c>
      <c r="Q65" s="26" t="s">
        <v>876</v>
      </c>
      <c r="R65" s="26" t="s">
        <v>877</v>
      </c>
      <c r="S65" s="26" t="s">
        <v>834</v>
      </c>
      <c r="T65" s="26" t="s">
        <v>834</v>
      </c>
      <c r="U65" s="26" t="s">
        <v>834</v>
      </c>
      <c r="V65" s="26" t="s">
        <v>834</v>
      </c>
      <c r="W65" s="26" t="s">
        <v>834</v>
      </c>
      <c r="X65" s="26" t="s">
        <v>834</v>
      </c>
      <c r="Y65" s="26" t="s">
        <v>834</v>
      </c>
    </row>
    <row r="66" spans="1:25" ht="11.25">
      <c r="A66" s="10">
        <f>IF(A33="","",A$33)</f>
        <v>42892</v>
      </c>
      <c r="B66" s="26" t="s">
        <v>878</v>
      </c>
      <c r="C66" s="26" t="s">
        <v>879</v>
      </c>
      <c r="D66" s="26" t="s">
        <v>880</v>
      </c>
      <c r="E66" s="26" t="s">
        <v>881</v>
      </c>
      <c r="F66" s="26" t="s">
        <v>882</v>
      </c>
      <c r="G66" s="26" t="s">
        <v>883</v>
      </c>
      <c r="H66" s="26" t="s">
        <v>884</v>
      </c>
      <c r="I66" s="26" t="s">
        <v>885</v>
      </c>
      <c r="J66" s="26" t="s">
        <v>886</v>
      </c>
      <c r="K66" s="26" t="s">
        <v>874</v>
      </c>
      <c r="L66" s="26" t="s">
        <v>887</v>
      </c>
      <c r="M66" s="26" t="s">
        <v>888</v>
      </c>
      <c r="N66" s="26" t="s">
        <v>889</v>
      </c>
      <c r="O66" s="26" t="s">
        <v>890</v>
      </c>
      <c r="P66" s="26" t="s">
        <v>891</v>
      </c>
      <c r="Q66" s="26" t="s">
        <v>892</v>
      </c>
      <c r="R66" s="26" t="s">
        <v>834</v>
      </c>
      <c r="S66" s="26" t="s">
        <v>834</v>
      </c>
      <c r="T66" s="26" t="s">
        <v>834</v>
      </c>
      <c r="U66" s="26" t="s">
        <v>834</v>
      </c>
      <c r="V66" s="26" t="s">
        <v>834</v>
      </c>
      <c r="W66" s="26" t="s">
        <v>834</v>
      </c>
      <c r="X66" s="26" t="s">
        <v>834</v>
      </c>
      <c r="Y66" s="26" t="s">
        <v>834</v>
      </c>
    </row>
    <row r="67" spans="1:25" ht="11.25">
      <c r="A67" s="10">
        <f>IF(A34="","",A$34)</f>
        <v>42893</v>
      </c>
      <c r="B67" s="26" t="s">
        <v>834</v>
      </c>
      <c r="C67" s="26" t="s">
        <v>834</v>
      </c>
      <c r="D67" s="26" t="s">
        <v>893</v>
      </c>
      <c r="E67" s="26" t="s">
        <v>834</v>
      </c>
      <c r="F67" s="26" t="s">
        <v>834</v>
      </c>
      <c r="G67" s="26" t="s">
        <v>894</v>
      </c>
      <c r="H67" s="26" t="s">
        <v>895</v>
      </c>
      <c r="I67" s="26" t="s">
        <v>896</v>
      </c>
      <c r="J67" s="26" t="s">
        <v>897</v>
      </c>
      <c r="K67" s="26" t="s">
        <v>898</v>
      </c>
      <c r="L67" s="26" t="s">
        <v>899</v>
      </c>
      <c r="M67" s="26" t="s">
        <v>848</v>
      </c>
      <c r="N67" s="26" t="s">
        <v>900</v>
      </c>
      <c r="O67" s="26" t="s">
        <v>901</v>
      </c>
      <c r="P67" s="26" t="s">
        <v>902</v>
      </c>
      <c r="Q67" s="26" t="s">
        <v>834</v>
      </c>
      <c r="R67" s="26" t="s">
        <v>834</v>
      </c>
      <c r="S67" s="26" t="s">
        <v>834</v>
      </c>
      <c r="T67" s="26" t="s">
        <v>834</v>
      </c>
      <c r="U67" s="26" t="s">
        <v>834</v>
      </c>
      <c r="V67" s="26" t="s">
        <v>834</v>
      </c>
      <c r="W67" s="26" t="s">
        <v>834</v>
      </c>
      <c r="X67" s="26" t="s">
        <v>834</v>
      </c>
      <c r="Y67" s="26" t="s">
        <v>834</v>
      </c>
    </row>
    <row r="68" spans="1:25" ht="11.25">
      <c r="A68" s="10">
        <f>IF(A35="","",A$35)</f>
        <v>42894</v>
      </c>
      <c r="B68" s="26" t="s">
        <v>834</v>
      </c>
      <c r="C68" s="26" t="s">
        <v>903</v>
      </c>
      <c r="D68" s="26" t="s">
        <v>904</v>
      </c>
      <c r="E68" s="26" t="s">
        <v>834</v>
      </c>
      <c r="F68" s="26" t="s">
        <v>841</v>
      </c>
      <c r="G68" s="26" t="s">
        <v>834</v>
      </c>
      <c r="H68" s="26" t="s">
        <v>834</v>
      </c>
      <c r="I68" s="26" t="s">
        <v>834</v>
      </c>
      <c r="J68" s="26" t="s">
        <v>834</v>
      </c>
      <c r="K68" s="26" t="s">
        <v>834</v>
      </c>
      <c r="L68" s="26" t="s">
        <v>834</v>
      </c>
      <c r="M68" s="26" t="s">
        <v>834</v>
      </c>
      <c r="N68" s="26" t="s">
        <v>834</v>
      </c>
      <c r="O68" s="26" t="s">
        <v>834</v>
      </c>
      <c r="P68" s="26" t="s">
        <v>834</v>
      </c>
      <c r="Q68" s="26" t="s">
        <v>834</v>
      </c>
      <c r="R68" s="26" t="s">
        <v>834</v>
      </c>
      <c r="S68" s="26" t="s">
        <v>834</v>
      </c>
      <c r="T68" s="26" t="s">
        <v>834</v>
      </c>
      <c r="U68" s="26" t="s">
        <v>834</v>
      </c>
      <c r="V68" s="26" t="s">
        <v>834</v>
      </c>
      <c r="W68" s="26" t="s">
        <v>834</v>
      </c>
      <c r="X68" s="26" t="s">
        <v>834</v>
      </c>
      <c r="Y68" s="26" t="s">
        <v>834</v>
      </c>
    </row>
    <row r="69" spans="1:25" ht="11.25">
      <c r="A69" s="10">
        <f>IF(A36="","",A$36)</f>
        <v>42895</v>
      </c>
      <c r="B69" s="26" t="s">
        <v>834</v>
      </c>
      <c r="C69" s="26" t="s">
        <v>834</v>
      </c>
      <c r="D69" s="26" t="s">
        <v>834</v>
      </c>
      <c r="E69" s="26" t="s">
        <v>834</v>
      </c>
      <c r="F69" s="26" t="s">
        <v>905</v>
      </c>
      <c r="G69" s="26" t="s">
        <v>906</v>
      </c>
      <c r="H69" s="26" t="s">
        <v>907</v>
      </c>
      <c r="I69" s="26" t="s">
        <v>908</v>
      </c>
      <c r="J69" s="26" t="s">
        <v>909</v>
      </c>
      <c r="K69" s="26" t="s">
        <v>910</v>
      </c>
      <c r="L69" s="26" t="s">
        <v>911</v>
      </c>
      <c r="M69" s="26" t="s">
        <v>912</v>
      </c>
      <c r="N69" s="26" t="s">
        <v>913</v>
      </c>
      <c r="O69" s="26" t="s">
        <v>914</v>
      </c>
      <c r="P69" s="26" t="s">
        <v>915</v>
      </c>
      <c r="Q69" s="26" t="s">
        <v>916</v>
      </c>
      <c r="R69" s="26" t="s">
        <v>900</v>
      </c>
      <c r="S69" s="26" t="s">
        <v>917</v>
      </c>
      <c r="T69" s="26" t="s">
        <v>918</v>
      </c>
      <c r="U69" s="26" t="s">
        <v>834</v>
      </c>
      <c r="V69" s="26" t="s">
        <v>919</v>
      </c>
      <c r="W69" s="26" t="s">
        <v>920</v>
      </c>
      <c r="X69" s="26" t="s">
        <v>834</v>
      </c>
      <c r="Y69" s="26" t="s">
        <v>834</v>
      </c>
    </row>
    <row r="70" spans="1:25" ht="11.25">
      <c r="A70" s="10">
        <f>IF(A37="","",A$37)</f>
        <v>42896</v>
      </c>
      <c r="B70" s="26" t="s">
        <v>834</v>
      </c>
      <c r="C70" s="26" t="s">
        <v>834</v>
      </c>
      <c r="D70" s="26" t="s">
        <v>834</v>
      </c>
      <c r="E70" s="26" t="s">
        <v>921</v>
      </c>
      <c r="F70" s="26" t="s">
        <v>834</v>
      </c>
      <c r="G70" s="26" t="s">
        <v>922</v>
      </c>
      <c r="H70" s="26" t="s">
        <v>834</v>
      </c>
      <c r="I70" s="26" t="s">
        <v>898</v>
      </c>
      <c r="J70" s="26" t="s">
        <v>923</v>
      </c>
      <c r="K70" s="26" t="s">
        <v>924</v>
      </c>
      <c r="L70" s="26" t="s">
        <v>925</v>
      </c>
      <c r="M70" s="26" t="s">
        <v>926</v>
      </c>
      <c r="N70" s="26" t="s">
        <v>927</v>
      </c>
      <c r="O70" s="26" t="s">
        <v>928</v>
      </c>
      <c r="P70" s="26" t="s">
        <v>929</v>
      </c>
      <c r="Q70" s="26" t="s">
        <v>834</v>
      </c>
      <c r="R70" s="26" t="s">
        <v>930</v>
      </c>
      <c r="S70" s="26" t="s">
        <v>919</v>
      </c>
      <c r="T70" s="26" t="s">
        <v>834</v>
      </c>
      <c r="U70" s="26" t="s">
        <v>834</v>
      </c>
      <c r="V70" s="26" t="s">
        <v>834</v>
      </c>
      <c r="W70" s="26" t="s">
        <v>834</v>
      </c>
      <c r="X70" s="26" t="s">
        <v>834</v>
      </c>
      <c r="Y70" s="26" t="s">
        <v>834</v>
      </c>
    </row>
    <row r="71" spans="1:25" ht="11.25">
      <c r="A71" s="10">
        <f>IF(A38="","",A$38)</f>
        <v>42897</v>
      </c>
      <c r="B71" s="26" t="s">
        <v>931</v>
      </c>
      <c r="C71" s="26" t="s">
        <v>834</v>
      </c>
      <c r="D71" s="26" t="s">
        <v>834</v>
      </c>
      <c r="E71" s="26" t="s">
        <v>834</v>
      </c>
      <c r="F71" s="26" t="s">
        <v>834</v>
      </c>
      <c r="G71" s="26" t="s">
        <v>834</v>
      </c>
      <c r="H71" s="26" t="s">
        <v>834</v>
      </c>
      <c r="I71" s="26" t="s">
        <v>932</v>
      </c>
      <c r="J71" s="26" t="s">
        <v>834</v>
      </c>
      <c r="K71" s="26" t="s">
        <v>933</v>
      </c>
      <c r="L71" s="26" t="s">
        <v>934</v>
      </c>
      <c r="M71" s="26" t="s">
        <v>935</v>
      </c>
      <c r="N71" s="26" t="s">
        <v>936</v>
      </c>
      <c r="O71" s="26" t="s">
        <v>937</v>
      </c>
      <c r="P71" s="26" t="s">
        <v>938</v>
      </c>
      <c r="Q71" s="26" t="s">
        <v>939</v>
      </c>
      <c r="R71" s="26" t="s">
        <v>940</v>
      </c>
      <c r="S71" s="26" t="s">
        <v>941</v>
      </c>
      <c r="T71" s="26" t="s">
        <v>834</v>
      </c>
      <c r="U71" s="26" t="s">
        <v>834</v>
      </c>
      <c r="V71" s="26" t="s">
        <v>942</v>
      </c>
      <c r="W71" s="26" t="s">
        <v>834</v>
      </c>
      <c r="X71" s="26" t="s">
        <v>834</v>
      </c>
      <c r="Y71" s="26" t="s">
        <v>834</v>
      </c>
    </row>
    <row r="72" spans="1:25" ht="11.25">
      <c r="A72" s="10">
        <f>IF(A39="","",A$39)</f>
        <v>42898</v>
      </c>
      <c r="B72" s="26" t="s">
        <v>834</v>
      </c>
      <c r="C72" s="26" t="s">
        <v>834</v>
      </c>
      <c r="D72" s="26" t="s">
        <v>834</v>
      </c>
      <c r="E72" s="26" t="s">
        <v>943</v>
      </c>
      <c r="F72" s="26" t="s">
        <v>944</v>
      </c>
      <c r="G72" s="26" t="s">
        <v>945</v>
      </c>
      <c r="H72" s="26" t="s">
        <v>946</v>
      </c>
      <c r="I72" s="26" t="s">
        <v>947</v>
      </c>
      <c r="J72" s="26" t="s">
        <v>948</v>
      </c>
      <c r="K72" s="26" t="s">
        <v>949</v>
      </c>
      <c r="L72" s="26" t="s">
        <v>950</v>
      </c>
      <c r="M72" s="26" t="s">
        <v>951</v>
      </c>
      <c r="N72" s="26" t="s">
        <v>952</v>
      </c>
      <c r="O72" s="26" t="s">
        <v>905</v>
      </c>
      <c r="P72" s="26" t="s">
        <v>953</v>
      </c>
      <c r="Q72" s="26" t="s">
        <v>954</v>
      </c>
      <c r="R72" s="26" t="s">
        <v>834</v>
      </c>
      <c r="S72" s="26" t="s">
        <v>834</v>
      </c>
      <c r="T72" s="26" t="s">
        <v>834</v>
      </c>
      <c r="U72" s="26" t="s">
        <v>955</v>
      </c>
      <c r="V72" s="26" t="s">
        <v>956</v>
      </c>
      <c r="W72" s="26" t="s">
        <v>957</v>
      </c>
      <c r="X72" s="26" t="s">
        <v>834</v>
      </c>
      <c r="Y72" s="26" t="s">
        <v>834</v>
      </c>
    </row>
    <row r="73" spans="1:25" ht="11.25">
      <c r="A73" s="10">
        <f>IF(A40="","",A$40)</f>
        <v>42899</v>
      </c>
      <c r="B73" s="26" t="s">
        <v>834</v>
      </c>
      <c r="C73" s="26" t="s">
        <v>958</v>
      </c>
      <c r="D73" s="26" t="s">
        <v>959</v>
      </c>
      <c r="E73" s="26" t="s">
        <v>960</v>
      </c>
      <c r="F73" s="26" t="s">
        <v>961</v>
      </c>
      <c r="G73" s="26" t="s">
        <v>962</v>
      </c>
      <c r="H73" s="26" t="s">
        <v>963</v>
      </c>
      <c r="I73" s="26" t="s">
        <v>964</v>
      </c>
      <c r="J73" s="26" t="s">
        <v>965</v>
      </c>
      <c r="K73" s="26" t="s">
        <v>966</v>
      </c>
      <c r="L73" s="26" t="s">
        <v>967</v>
      </c>
      <c r="M73" s="26" t="s">
        <v>968</v>
      </c>
      <c r="N73" s="26" t="s">
        <v>969</v>
      </c>
      <c r="O73" s="26" t="s">
        <v>970</v>
      </c>
      <c r="P73" s="26" t="s">
        <v>971</v>
      </c>
      <c r="Q73" s="26" t="s">
        <v>972</v>
      </c>
      <c r="R73" s="26" t="s">
        <v>834</v>
      </c>
      <c r="S73" s="26" t="s">
        <v>834</v>
      </c>
      <c r="T73" s="26" t="s">
        <v>834</v>
      </c>
      <c r="U73" s="26" t="s">
        <v>834</v>
      </c>
      <c r="V73" s="26" t="s">
        <v>834</v>
      </c>
      <c r="W73" s="26" t="s">
        <v>834</v>
      </c>
      <c r="X73" s="26" t="s">
        <v>834</v>
      </c>
      <c r="Y73" s="26" t="s">
        <v>834</v>
      </c>
    </row>
    <row r="74" spans="1:25" ht="11.25">
      <c r="A74" s="10">
        <f>IF(A41="","",A$41)</f>
        <v>42900</v>
      </c>
      <c r="B74" s="26" t="s">
        <v>834</v>
      </c>
      <c r="C74" s="26" t="s">
        <v>834</v>
      </c>
      <c r="D74" s="26" t="s">
        <v>834</v>
      </c>
      <c r="E74" s="26" t="s">
        <v>973</v>
      </c>
      <c r="F74" s="26" t="s">
        <v>974</v>
      </c>
      <c r="G74" s="26" t="s">
        <v>975</v>
      </c>
      <c r="H74" s="26" t="s">
        <v>921</v>
      </c>
      <c r="I74" s="26" t="s">
        <v>856</v>
      </c>
      <c r="J74" s="26" t="s">
        <v>976</v>
      </c>
      <c r="K74" s="26" t="s">
        <v>834</v>
      </c>
      <c r="L74" s="26" t="s">
        <v>834</v>
      </c>
      <c r="M74" s="26" t="s">
        <v>834</v>
      </c>
      <c r="N74" s="26" t="s">
        <v>834</v>
      </c>
      <c r="O74" s="26" t="s">
        <v>977</v>
      </c>
      <c r="P74" s="26" t="s">
        <v>978</v>
      </c>
      <c r="Q74" s="26" t="s">
        <v>979</v>
      </c>
      <c r="R74" s="26" t="s">
        <v>845</v>
      </c>
      <c r="S74" s="26" t="s">
        <v>834</v>
      </c>
      <c r="T74" s="26" t="s">
        <v>834</v>
      </c>
      <c r="U74" s="26" t="s">
        <v>834</v>
      </c>
      <c r="V74" s="26" t="s">
        <v>834</v>
      </c>
      <c r="W74" s="26" t="s">
        <v>834</v>
      </c>
      <c r="X74" s="26" t="s">
        <v>834</v>
      </c>
      <c r="Y74" s="26" t="s">
        <v>834</v>
      </c>
    </row>
    <row r="75" spans="1:25" ht="11.25">
      <c r="A75" s="10">
        <f>IF(A42="","",A$42)</f>
        <v>42901</v>
      </c>
      <c r="B75" s="26" t="s">
        <v>980</v>
      </c>
      <c r="C75" s="26" t="s">
        <v>981</v>
      </c>
      <c r="D75" s="26" t="s">
        <v>982</v>
      </c>
      <c r="E75" s="26" t="s">
        <v>983</v>
      </c>
      <c r="F75" s="26" t="s">
        <v>984</v>
      </c>
      <c r="G75" s="26" t="s">
        <v>985</v>
      </c>
      <c r="H75" s="26" t="s">
        <v>986</v>
      </c>
      <c r="I75" s="26" t="s">
        <v>987</v>
      </c>
      <c r="J75" s="26" t="s">
        <v>988</v>
      </c>
      <c r="K75" s="26" t="s">
        <v>989</v>
      </c>
      <c r="L75" s="26" t="s">
        <v>990</v>
      </c>
      <c r="M75" s="26" t="s">
        <v>991</v>
      </c>
      <c r="N75" s="26" t="s">
        <v>992</v>
      </c>
      <c r="O75" s="26" t="s">
        <v>993</v>
      </c>
      <c r="P75" s="26" t="s">
        <v>994</v>
      </c>
      <c r="Q75" s="26" t="s">
        <v>995</v>
      </c>
      <c r="R75" s="26" t="s">
        <v>996</v>
      </c>
      <c r="S75" s="26" t="s">
        <v>834</v>
      </c>
      <c r="T75" s="26" t="s">
        <v>834</v>
      </c>
      <c r="U75" s="26" t="s">
        <v>834</v>
      </c>
      <c r="V75" s="26" t="s">
        <v>834</v>
      </c>
      <c r="W75" s="26" t="s">
        <v>834</v>
      </c>
      <c r="X75" s="26" t="s">
        <v>834</v>
      </c>
      <c r="Y75" s="26" t="s">
        <v>834</v>
      </c>
    </row>
    <row r="76" spans="1:25" ht="11.25">
      <c r="A76" s="10">
        <f>IF(A43="","",A$43)</f>
        <v>42902</v>
      </c>
      <c r="B76" s="26" t="s">
        <v>997</v>
      </c>
      <c r="C76" s="26" t="s">
        <v>998</v>
      </c>
      <c r="D76" s="26" t="s">
        <v>999</v>
      </c>
      <c r="E76" s="26" t="s">
        <v>1000</v>
      </c>
      <c r="F76" s="26" t="s">
        <v>1001</v>
      </c>
      <c r="G76" s="26" t="s">
        <v>1002</v>
      </c>
      <c r="H76" s="26" t="s">
        <v>1003</v>
      </c>
      <c r="I76" s="26" t="s">
        <v>1004</v>
      </c>
      <c r="J76" s="26" t="s">
        <v>1005</v>
      </c>
      <c r="K76" s="26" t="s">
        <v>1006</v>
      </c>
      <c r="L76" s="26" t="s">
        <v>1007</v>
      </c>
      <c r="M76" s="26" t="s">
        <v>1008</v>
      </c>
      <c r="N76" s="26" t="s">
        <v>1009</v>
      </c>
      <c r="O76" s="26" t="s">
        <v>1010</v>
      </c>
      <c r="P76" s="26" t="s">
        <v>1011</v>
      </c>
      <c r="Q76" s="26" t="s">
        <v>1012</v>
      </c>
      <c r="R76" s="26" t="s">
        <v>834</v>
      </c>
      <c r="S76" s="26" t="s">
        <v>834</v>
      </c>
      <c r="T76" s="26" t="s">
        <v>834</v>
      </c>
      <c r="U76" s="26" t="s">
        <v>834</v>
      </c>
      <c r="V76" s="26" t="s">
        <v>834</v>
      </c>
      <c r="W76" s="26" t="s">
        <v>834</v>
      </c>
      <c r="X76" s="26" t="s">
        <v>834</v>
      </c>
      <c r="Y76" s="26" t="s">
        <v>834</v>
      </c>
    </row>
    <row r="77" spans="1:25" ht="11.25">
      <c r="A77" s="10">
        <f>IF(A44="","",A$44)</f>
        <v>42903</v>
      </c>
      <c r="B77" s="26" t="s">
        <v>1013</v>
      </c>
      <c r="C77" s="26" t="s">
        <v>1014</v>
      </c>
      <c r="D77" s="26" t="s">
        <v>1015</v>
      </c>
      <c r="E77" s="26" t="s">
        <v>1016</v>
      </c>
      <c r="F77" s="26" t="s">
        <v>1017</v>
      </c>
      <c r="G77" s="26" t="s">
        <v>1018</v>
      </c>
      <c r="H77" s="26" t="s">
        <v>988</v>
      </c>
      <c r="I77" s="26" t="s">
        <v>1019</v>
      </c>
      <c r="J77" s="26" t="s">
        <v>1020</v>
      </c>
      <c r="K77" s="26" t="s">
        <v>1021</v>
      </c>
      <c r="L77" s="26" t="s">
        <v>1022</v>
      </c>
      <c r="M77" s="26" t="s">
        <v>1023</v>
      </c>
      <c r="N77" s="26" t="s">
        <v>1024</v>
      </c>
      <c r="O77" s="26" t="s">
        <v>1025</v>
      </c>
      <c r="P77" s="26" t="s">
        <v>1026</v>
      </c>
      <c r="Q77" s="26" t="s">
        <v>1027</v>
      </c>
      <c r="R77" s="26" t="s">
        <v>1028</v>
      </c>
      <c r="S77" s="26" t="s">
        <v>1029</v>
      </c>
      <c r="T77" s="26" t="s">
        <v>1030</v>
      </c>
      <c r="U77" s="26" t="s">
        <v>862</v>
      </c>
      <c r="V77" s="26" t="s">
        <v>1031</v>
      </c>
      <c r="W77" s="26" t="s">
        <v>1032</v>
      </c>
      <c r="X77" s="26" t="s">
        <v>834</v>
      </c>
      <c r="Y77" s="26" t="s">
        <v>834</v>
      </c>
    </row>
    <row r="78" spans="1:25" ht="11.25">
      <c r="A78" s="10">
        <f>IF(A45="","",A$45)</f>
        <v>42904</v>
      </c>
      <c r="B78" s="26" t="s">
        <v>1033</v>
      </c>
      <c r="C78" s="26" t="s">
        <v>1034</v>
      </c>
      <c r="D78" s="26" t="s">
        <v>1035</v>
      </c>
      <c r="E78" s="26" t="s">
        <v>1036</v>
      </c>
      <c r="F78" s="26" t="s">
        <v>1037</v>
      </c>
      <c r="G78" s="26" t="s">
        <v>1038</v>
      </c>
      <c r="H78" s="26" t="s">
        <v>1039</v>
      </c>
      <c r="I78" s="26" t="s">
        <v>1040</v>
      </c>
      <c r="J78" s="26" t="s">
        <v>1041</v>
      </c>
      <c r="K78" s="26" t="s">
        <v>1042</v>
      </c>
      <c r="L78" s="26" t="s">
        <v>1043</v>
      </c>
      <c r="M78" s="26" t="s">
        <v>1044</v>
      </c>
      <c r="N78" s="26" t="s">
        <v>1045</v>
      </c>
      <c r="O78" s="26" t="s">
        <v>1046</v>
      </c>
      <c r="P78" s="26" t="s">
        <v>1047</v>
      </c>
      <c r="Q78" s="26" t="s">
        <v>1048</v>
      </c>
      <c r="R78" s="26" t="s">
        <v>1049</v>
      </c>
      <c r="S78" s="26" t="s">
        <v>1050</v>
      </c>
      <c r="T78" s="26" t="s">
        <v>1051</v>
      </c>
      <c r="U78" s="26" t="s">
        <v>1052</v>
      </c>
      <c r="V78" s="26" t="s">
        <v>1053</v>
      </c>
      <c r="W78" s="26" t="s">
        <v>1054</v>
      </c>
      <c r="X78" s="26" t="s">
        <v>1055</v>
      </c>
      <c r="Y78" s="26" t="s">
        <v>834</v>
      </c>
    </row>
    <row r="79" spans="1:25" ht="11.25">
      <c r="A79" s="10">
        <f>IF(A46="","",A$46)</f>
        <v>42905</v>
      </c>
      <c r="B79" s="26" t="s">
        <v>1056</v>
      </c>
      <c r="C79" s="26" t="s">
        <v>1057</v>
      </c>
      <c r="D79" s="26" t="s">
        <v>1058</v>
      </c>
      <c r="E79" s="26" t="s">
        <v>1059</v>
      </c>
      <c r="F79" s="26" t="s">
        <v>1060</v>
      </c>
      <c r="G79" s="26" t="s">
        <v>1061</v>
      </c>
      <c r="H79" s="26" t="s">
        <v>1062</v>
      </c>
      <c r="I79" s="26" t="s">
        <v>1063</v>
      </c>
      <c r="J79" s="26" t="s">
        <v>1064</v>
      </c>
      <c r="K79" s="26" t="s">
        <v>1065</v>
      </c>
      <c r="L79" s="26" t="s">
        <v>1066</v>
      </c>
      <c r="M79" s="26" t="s">
        <v>1067</v>
      </c>
      <c r="N79" s="26" t="s">
        <v>1068</v>
      </c>
      <c r="O79" s="26" t="s">
        <v>1069</v>
      </c>
      <c r="P79" s="26" t="s">
        <v>1070</v>
      </c>
      <c r="Q79" s="26" t="s">
        <v>1071</v>
      </c>
      <c r="R79" s="26" t="s">
        <v>1072</v>
      </c>
      <c r="S79" s="26" t="s">
        <v>1073</v>
      </c>
      <c r="T79" s="26" t="s">
        <v>1074</v>
      </c>
      <c r="U79" s="26" t="s">
        <v>1075</v>
      </c>
      <c r="V79" s="26" t="s">
        <v>1076</v>
      </c>
      <c r="W79" s="26" t="s">
        <v>1077</v>
      </c>
      <c r="X79" s="26" t="s">
        <v>1078</v>
      </c>
      <c r="Y79" s="26" t="s">
        <v>834</v>
      </c>
    </row>
    <row r="80" spans="1:25" ht="11.25">
      <c r="A80" s="10">
        <f>IF(A47="","",A$47)</f>
        <v>42906</v>
      </c>
      <c r="B80" s="26" t="s">
        <v>1079</v>
      </c>
      <c r="C80" s="26" t="s">
        <v>1080</v>
      </c>
      <c r="D80" s="26" t="s">
        <v>1081</v>
      </c>
      <c r="E80" s="26" t="s">
        <v>1082</v>
      </c>
      <c r="F80" s="26" t="s">
        <v>1083</v>
      </c>
      <c r="G80" s="26" t="s">
        <v>1084</v>
      </c>
      <c r="H80" s="26" t="s">
        <v>1085</v>
      </c>
      <c r="I80" s="26" t="s">
        <v>1086</v>
      </c>
      <c r="J80" s="26" t="s">
        <v>1087</v>
      </c>
      <c r="K80" s="26" t="s">
        <v>1088</v>
      </c>
      <c r="L80" s="26" t="s">
        <v>1089</v>
      </c>
      <c r="M80" s="26" t="s">
        <v>1090</v>
      </c>
      <c r="N80" s="26" t="s">
        <v>1091</v>
      </c>
      <c r="O80" s="26" t="s">
        <v>1092</v>
      </c>
      <c r="P80" s="26" t="s">
        <v>1093</v>
      </c>
      <c r="Q80" s="26" t="s">
        <v>1094</v>
      </c>
      <c r="R80" s="26" t="s">
        <v>1095</v>
      </c>
      <c r="S80" s="26" t="s">
        <v>1096</v>
      </c>
      <c r="T80" s="26" t="s">
        <v>898</v>
      </c>
      <c r="U80" s="26" t="s">
        <v>1097</v>
      </c>
      <c r="V80" s="26" t="s">
        <v>838</v>
      </c>
      <c r="W80" s="26" t="s">
        <v>1098</v>
      </c>
      <c r="X80" s="26" t="s">
        <v>834</v>
      </c>
      <c r="Y80" s="26" t="s">
        <v>834</v>
      </c>
    </row>
    <row r="81" spans="1:25" ht="11.25">
      <c r="A81" s="10">
        <f>IF(A48="","",A$48)</f>
        <v>42907</v>
      </c>
      <c r="B81" s="26" t="s">
        <v>1099</v>
      </c>
      <c r="C81" s="26" t="s">
        <v>1100</v>
      </c>
      <c r="D81" s="26" t="s">
        <v>1101</v>
      </c>
      <c r="E81" s="26" t="s">
        <v>1102</v>
      </c>
      <c r="F81" s="26" t="s">
        <v>1103</v>
      </c>
      <c r="G81" s="26" t="s">
        <v>1104</v>
      </c>
      <c r="H81" s="26" t="s">
        <v>1105</v>
      </c>
      <c r="I81" s="26" t="s">
        <v>1106</v>
      </c>
      <c r="J81" s="26" t="s">
        <v>1107</v>
      </c>
      <c r="K81" s="26" t="s">
        <v>1108</v>
      </c>
      <c r="L81" s="26" t="s">
        <v>1109</v>
      </c>
      <c r="M81" s="26" t="s">
        <v>1110</v>
      </c>
      <c r="N81" s="26" t="s">
        <v>1081</v>
      </c>
      <c r="O81" s="26" t="s">
        <v>1111</v>
      </c>
      <c r="P81" s="26" t="s">
        <v>1112</v>
      </c>
      <c r="Q81" s="26" t="s">
        <v>1113</v>
      </c>
      <c r="R81" s="26" t="s">
        <v>1114</v>
      </c>
      <c r="S81" s="26" t="s">
        <v>834</v>
      </c>
      <c r="T81" s="26" t="s">
        <v>1115</v>
      </c>
      <c r="U81" s="26" t="s">
        <v>834</v>
      </c>
      <c r="V81" s="26" t="s">
        <v>834</v>
      </c>
      <c r="W81" s="26" t="s">
        <v>834</v>
      </c>
      <c r="X81" s="26" t="s">
        <v>834</v>
      </c>
      <c r="Y81" s="26" t="s">
        <v>834</v>
      </c>
    </row>
    <row r="82" spans="1:25" ht="11.25">
      <c r="A82" s="10">
        <f>IF(A49="","",A$49)</f>
        <v>42908</v>
      </c>
      <c r="B82" s="26" t="s">
        <v>834</v>
      </c>
      <c r="C82" s="26" t="s">
        <v>1116</v>
      </c>
      <c r="D82" s="26" t="s">
        <v>1117</v>
      </c>
      <c r="E82" s="26" t="s">
        <v>1118</v>
      </c>
      <c r="F82" s="26" t="s">
        <v>1119</v>
      </c>
      <c r="G82" s="26" t="s">
        <v>1120</v>
      </c>
      <c r="H82" s="26" t="s">
        <v>1121</v>
      </c>
      <c r="I82" s="26" t="s">
        <v>1122</v>
      </c>
      <c r="J82" s="26" t="s">
        <v>1123</v>
      </c>
      <c r="K82" s="26" t="s">
        <v>1124</v>
      </c>
      <c r="L82" s="26" t="s">
        <v>1125</v>
      </c>
      <c r="M82" s="26" t="s">
        <v>1126</v>
      </c>
      <c r="N82" s="26" t="s">
        <v>962</v>
      </c>
      <c r="O82" s="26" t="s">
        <v>1127</v>
      </c>
      <c r="P82" s="26" t="s">
        <v>1128</v>
      </c>
      <c r="Q82" s="26" t="s">
        <v>1129</v>
      </c>
      <c r="R82" s="26" t="s">
        <v>1130</v>
      </c>
      <c r="S82" s="26" t="s">
        <v>1012</v>
      </c>
      <c r="T82" s="26" t="s">
        <v>1131</v>
      </c>
      <c r="U82" s="26" t="s">
        <v>834</v>
      </c>
      <c r="V82" s="26" t="s">
        <v>834</v>
      </c>
      <c r="W82" s="26" t="s">
        <v>834</v>
      </c>
      <c r="X82" s="26" t="s">
        <v>834</v>
      </c>
      <c r="Y82" s="26" t="s">
        <v>834</v>
      </c>
    </row>
    <row r="83" spans="1:25" ht="11.25">
      <c r="A83" s="10">
        <f>IF(A50="","",A$50)</f>
        <v>42909</v>
      </c>
      <c r="B83" s="26" t="s">
        <v>1132</v>
      </c>
      <c r="C83" s="26" t="s">
        <v>1133</v>
      </c>
      <c r="D83" s="26" t="s">
        <v>1134</v>
      </c>
      <c r="E83" s="26" t="s">
        <v>1135</v>
      </c>
      <c r="F83" s="26" t="s">
        <v>1136</v>
      </c>
      <c r="G83" s="26" t="s">
        <v>1137</v>
      </c>
      <c r="H83" s="26" t="s">
        <v>1138</v>
      </c>
      <c r="I83" s="26" t="s">
        <v>1139</v>
      </c>
      <c r="J83" s="26" t="s">
        <v>1140</v>
      </c>
      <c r="K83" s="26" t="s">
        <v>1023</v>
      </c>
      <c r="L83" s="26" t="s">
        <v>1141</v>
      </c>
      <c r="M83" s="26" t="s">
        <v>1142</v>
      </c>
      <c r="N83" s="26" t="s">
        <v>1143</v>
      </c>
      <c r="O83" s="26" t="s">
        <v>1144</v>
      </c>
      <c r="P83" s="26" t="s">
        <v>1145</v>
      </c>
      <c r="Q83" s="26" t="s">
        <v>1146</v>
      </c>
      <c r="R83" s="26" t="s">
        <v>1147</v>
      </c>
      <c r="S83" s="26" t="s">
        <v>834</v>
      </c>
      <c r="T83" s="26" t="s">
        <v>834</v>
      </c>
      <c r="U83" s="26" t="s">
        <v>834</v>
      </c>
      <c r="V83" s="26" t="s">
        <v>834</v>
      </c>
      <c r="W83" s="26" t="s">
        <v>834</v>
      </c>
      <c r="X83" s="26" t="s">
        <v>834</v>
      </c>
      <c r="Y83" s="26" t="s">
        <v>834</v>
      </c>
    </row>
    <row r="84" spans="1:25" ht="11.25">
      <c r="A84" s="10">
        <f>IF(A51="","",A$51)</f>
        <v>42910</v>
      </c>
      <c r="B84" s="26" t="s">
        <v>1148</v>
      </c>
      <c r="C84" s="26" t="s">
        <v>1149</v>
      </c>
      <c r="D84" s="26" t="s">
        <v>1150</v>
      </c>
      <c r="E84" s="26" t="s">
        <v>1078</v>
      </c>
      <c r="F84" s="26" t="s">
        <v>938</v>
      </c>
      <c r="G84" s="26" t="s">
        <v>1151</v>
      </c>
      <c r="H84" s="26" t="s">
        <v>1152</v>
      </c>
      <c r="I84" s="26" t="s">
        <v>1153</v>
      </c>
      <c r="J84" s="26" t="s">
        <v>1154</v>
      </c>
      <c r="K84" s="26" t="s">
        <v>1155</v>
      </c>
      <c r="L84" s="26" t="s">
        <v>1156</v>
      </c>
      <c r="M84" s="26" t="s">
        <v>1157</v>
      </c>
      <c r="N84" s="26" t="s">
        <v>1158</v>
      </c>
      <c r="O84" s="26" t="s">
        <v>834</v>
      </c>
      <c r="P84" s="26" t="s">
        <v>930</v>
      </c>
      <c r="Q84" s="26" t="s">
        <v>1159</v>
      </c>
      <c r="R84" s="26" t="s">
        <v>1160</v>
      </c>
      <c r="S84" s="26" t="s">
        <v>834</v>
      </c>
      <c r="T84" s="26" t="s">
        <v>834</v>
      </c>
      <c r="U84" s="26" t="s">
        <v>834</v>
      </c>
      <c r="V84" s="26" t="s">
        <v>834</v>
      </c>
      <c r="W84" s="26" t="s">
        <v>834</v>
      </c>
      <c r="X84" s="26" t="s">
        <v>834</v>
      </c>
      <c r="Y84" s="26" t="s">
        <v>834</v>
      </c>
    </row>
    <row r="85" spans="1:25" ht="11.25">
      <c r="A85" s="10">
        <f>IF(A52="","",A$52)</f>
        <v>42911</v>
      </c>
      <c r="B85" s="26" t="s">
        <v>1161</v>
      </c>
      <c r="C85" s="26" t="s">
        <v>1162</v>
      </c>
      <c r="D85" s="26" t="s">
        <v>1163</v>
      </c>
      <c r="E85" s="26" t="s">
        <v>834</v>
      </c>
      <c r="F85" s="26" t="s">
        <v>1164</v>
      </c>
      <c r="G85" s="26" t="s">
        <v>1165</v>
      </c>
      <c r="H85" s="26" t="s">
        <v>1166</v>
      </c>
      <c r="I85" s="26" t="s">
        <v>1167</v>
      </c>
      <c r="J85" s="26" t="s">
        <v>1168</v>
      </c>
      <c r="K85" s="26" t="s">
        <v>1169</v>
      </c>
      <c r="L85" s="26" t="s">
        <v>1170</v>
      </c>
      <c r="M85" s="26" t="s">
        <v>1171</v>
      </c>
      <c r="N85" s="26" t="s">
        <v>1172</v>
      </c>
      <c r="O85" s="26" t="s">
        <v>1173</v>
      </c>
      <c r="P85" s="26" t="s">
        <v>1174</v>
      </c>
      <c r="Q85" s="26" t="s">
        <v>1175</v>
      </c>
      <c r="R85" s="26" t="s">
        <v>1176</v>
      </c>
      <c r="S85" s="26" t="s">
        <v>1177</v>
      </c>
      <c r="T85" s="26" t="s">
        <v>834</v>
      </c>
      <c r="U85" s="26" t="s">
        <v>834</v>
      </c>
      <c r="V85" s="26" t="s">
        <v>834</v>
      </c>
      <c r="W85" s="26" t="s">
        <v>834</v>
      </c>
      <c r="X85" s="26" t="s">
        <v>834</v>
      </c>
      <c r="Y85" s="26" t="s">
        <v>834</v>
      </c>
    </row>
    <row r="86" spans="1:25" ht="11.25">
      <c r="A86" s="10">
        <f>IF(A53="","",A$53)</f>
        <v>42912</v>
      </c>
      <c r="B86" s="26" t="s">
        <v>1178</v>
      </c>
      <c r="C86" s="26" t="s">
        <v>1179</v>
      </c>
      <c r="D86" s="26" t="s">
        <v>1180</v>
      </c>
      <c r="E86" s="26" t="s">
        <v>1181</v>
      </c>
      <c r="F86" s="26" t="s">
        <v>1182</v>
      </c>
      <c r="G86" s="26" t="s">
        <v>1183</v>
      </c>
      <c r="H86" s="26" t="s">
        <v>1184</v>
      </c>
      <c r="I86" s="26" t="s">
        <v>1185</v>
      </c>
      <c r="J86" s="26" t="s">
        <v>1186</v>
      </c>
      <c r="K86" s="26" t="s">
        <v>1187</v>
      </c>
      <c r="L86" s="26" t="s">
        <v>1188</v>
      </c>
      <c r="M86" s="26" t="s">
        <v>1189</v>
      </c>
      <c r="N86" s="26" t="s">
        <v>1190</v>
      </c>
      <c r="O86" s="26" t="s">
        <v>1191</v>
      </c>
      <c r="P86" s="26" t="s">
        <v>1192</v>
      </c>
      <c r="Q86" s="26" t="s">
        <v>1193</v>
      </c>
      <c r="R86" s="26" t="s">
        <v>1194</v>
      </c>
      <c r="S86" s="26" t="s">
        <v>1195</v>
      </c>
      <c r="T86" s="26" t="s">
        <v>838</v>
      </c>
      <c r="U86" s="26" t="s">
        <v>930</v>
      </c>
      <c r="V86" s="26" t="s">
        <v>834</v>
      </c>
      <c r="W86" s="26" t="s">
        <v>834</v>
      </c>
      <c r="X86" s="26" t="s">
        <v>834</v>
      </c>
      <c r="Y86" s="26" t="s">
        <v>834</v>
      </c>
    </row>
    <row r="87" spans="1:25" ht="11.25">
      <c r="A87" s="10">
        <f>IF(A54="","",A$54)</f>
        <v>42913</v>
      </c>
      <c r="B87" s="26" t="s">
        <v>1196</v>
      </c>
      <c r="C87" s="26" t="s">
        <v>1197</v>
      </c>
      <c r="D87" s="26" t="s">
        <v>1198</v>
      </c>
      <c r="E87" s="26" t="s">
        <v>1199</v>
      </c>
      <c r="F87" s="26" t="s">
        <v>1200</v>
      </c>
      <c r="G87" s="26" t="s">
        <v>1201</v>
      </c>
      <c r="H87" s="26" t="s">
        <v>1202</v>
      </c>
      <c r="I87" s="26" t="s">
        <v>1203</v>
      </c>
      <c r="J87" s="26" t="s">
        <v>1204</v>
      </c>
      <c r="K87" s="26" t="s">
        <v>1205</v>
      </c>
      <c r="L87" s="26" t="s">
        <v>1206</v>
      </c>
      <c r="M87" s="26" t="s">
        <v>1207</v>
      </c>
      <c r="N87" s="26" t="s">
        <v>1208</v>
      </c>
      <c r="O87" s="26" t="s">
        <v>1209</v>
      </c>
      <c r="P87" s="26" t="s">
        <v>1210</v>
      </c>
      <c r="Q87" s="26" t="s">
        <v>1211</v>
      </c>
      <c r="R87" s="26" t="s">
        <v>834</v>
      </c>
      <c r="S87" s="26" t="s">
        <v>834</v>
      </c>
      <c r="T87" s="26" t="s">
        <v>1212</v>
      </c>
      <c r="U87" s="26" t="s">
        <v>834</v>
      </c>
      <c r="V87" s="26" t="s">
        <v>834</v>
      </c>
      <c r="W87" s="26" t="s">
        <v>834</v>
      </c>
      <c r="X87" s="26" t="s">
        <v>834</v>
      </c>
      <c r="Y87" s="26" t="s">
        <v>834</v>
      </c>
    </row>
    <row r="88" spans="1:25" ht="11.25">
      <c r="A88" s="10">
        <f>IF(A55="","",A$55)</f>
        <v>42914</v>
      </c>
      <c r="B88" s="26" t="s">
        <v>1213</v>
      </c>
      <c r="C88" s="26" t="s">
        <v>1214</v>
      </c>
      <c r="D88" s="26" t="s">
        <v>1215</v>
      </c>
      <c r="E88" s="26" t="s">
        <v>1216</v>
      </c>
      <c r="F88" s="26" t="s">
        <v>1217</v>
      </c>
      <c r="G88" s="26" t="s">
        <v>1218</v>
      </c>
      <c r="H88" s="26" t="s">
        <v>1219</v>
      </c>
      <c r="I88" s="26" t="s">
        <v>1220</v>
      </c>
      <c r="J88" s="26" t="s">
        <v>1221</v>
      </c>
      <c r="K88" s="26" t="s">
        <v>1222</v>
      </c>
      <c r="L88" s="26" t="s">
        <v>1223</v>
      </c>
      <c r="M88" s="26" t="s">
        <v>902</v>
      </c>
      <c r="N88" s="26" t="s">
        <v>1224</v>
      </c>
      <c r="O88" s="26" t="s">
        <v>1225</v>
      </c>
      <c r="P88" s="26" t="s">
        <v>1226</v>
      </c>
      <c r="Q88" s="26" t="s">
        <v>1227</v>
      </c>
      <c r="R88" s="26" t="s">
        <v>1228</v>
      </c>
      <c r="S88" s="26" t="s">
        <v>1229</v>
      </c>
      <c r="T88" s="26" t="s">
        <v>834</v>
      </c>
      <c r="U88" s="26" t="s">
        <v>834</v>
      </c>
      <c r="V88" s="26" t="s">
        <v>834</v>
      </c>
      <c r="W88" s="26" t="s">
        <v>834</v>
      </c>
      <c r="X88" s="26" t="s">
        <v>834</v>
      </c>
      <c r="Y88" s="26" t="s">
        <v>834</v>
      </c>
    </row>
    <row r="89" spans="1:25" ht="11.25">
      <c r="A89" s="10">
        <f>IF(A56="","",A$56)</f>
        <v>42915</v>
      </c>
      <c r="B89" s="26" t="s">
        <v>834</v>
      </c>
      <c r="C89" s="26" t="s">
        <v>834</v>
      </c>
      <c r="D89" s="26" t="s">
        <v>834</v>
      </c>
      <c r="E89" s="26" t="s">
        <v>834</v>
      </c>
      <c r="F89" s="26" t="s">
        <v>1230</v>
      </c>
      <c r="G89" s="26" t="s">
        <v>1231</v>
      </c>
      <c r="H89" s="26" t="s">
        <v>1232</v>
      </c>
      <c r="I89" s="26" t="s">
        <v>1233</v>
      </c>
      <c r="J89" s="26" t="s">
        <v>1234</v>
      </c>
      <c r="K89" s="26" t="s">
        <v>1235</v>
      </c>
      <c r="L89" s="26" t="s">
        <v>1236</v>
      </c>
      <c r="M89" s="26" t="s">
        <v>1237</v>
      </c>
      <c r="N89" s="26" t="s">
        <v>1238</v>
      </c>
      <c r="O89" s="26" t="s">
        <v>1239</v>
      </c>
      <c r="P89" s="26" t="s">
        <v>1240</v>
      </c>
      <c r="Q89" s="26" t="s">
        <v>1241</v>
      </c>
      <c r="R89" s="26" t="s">
        <v>862</v>
      </c>
      <c r="S89" s="26" t="s">
        <v>1242</v>
      </c>
      <c r="T89" s="26" t="s">
        <v>834</v>
      </c>
      <c r="U89" s="26" t="s">
        <v>834</v>
      </c>
      <c r="V89" s="26" t="s">
        <v>834</v>
      </c>
      <c r="W89" s="26" t="s">
        <v>834</v>
      </c>
      <c r="X89" s="26" t="s">
        <v>834</v>
      </c>
      <c r="Y89" s="26" t="s">
        <v>834</v>
      </c>
    </row>
    <row r="90" spans="1:25" ht="11.25">
      <c r="A90" s="10">
        <f>IF(A57="","",A$57)</f>
        <v>42916</v>
      </c>
      <c r="B90" s="26" t="s">
        <v>834</v>
      </c>
      <c r="C90" s="26" t="s">
        <v>834</v>
      </c>
      <c r="D90" s="26" t="s">
        <v>834</v>
      </c>
      <c r="E90" s="26" t="s">
        <v>834</v>
      </c>
      <c r="F90" s="26" t="s">
        <v>834</v>
      </c>
      <c r="G90" s="26" t="s">
        <v>926</v>
      </c>
      <c r="H90" s="26" t="s">
        <v>1243</v>
      </c>
      <c r="I90" s="26" t="s">
        <v>1244</v>
      </c>
      <c r="J90" s="26" t="s">
        <v>1245</v>
      </c>
      <c r="K90" s="26" t="s">
        <v>1246</v>
      </c>
      <c r="L90" s="26" t="s">
        <v>1247</v>
      </c>
      <c r="M90" s="26" t="s">
        <v>1248</v>
      </c>
      <c r="N90" s="26" t="s">
        <v>1249</v>
      </c>
      <c r="O90" s="26" t="s">
        <v>840</v>
      </c>
      <c r="P90" s="26" t="s">
        <v>834</v>
      </c>
      <c r="Q90" s="26" t="s">
        <v>834</v>
      </c>
      <c r="R90" s="26" t="s">
        <v>1250</v>
      </c>
      <c r="S90" s="26" t="s">
        <v>834</v>
      </c>
      <c r="T90" s="26" t="s">
        <v>834</v>
      </c>
      <c r="U90" s="26" t="s">
        <v>834</v>
      </c>
      <c r="V90" s="26" t="s">
        <v>834</v>
      </c>
      <c r="W90" s="26" t="s">
        <v>834</v>
      </c>
      <c r="X90" s="26" t="s">
        <v>834</v>
      </c>
      <c r="Y90" s="26" t="s">
        <v>834</v>
      </c>
    </row>
    <row r="91" spans="1:25" ht="11.25">
      <c r="A91" s="10">
        <f>IF(A58="","",A$58)</f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2.75">
      <c r="A92" s="76" t="s">
        <v>47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1:25" ht="11.25">
      <c r="A93" s="7" t="s">
        <v>22</v>
      </c>
      <c r="B93" s="6" t="s">
        <v>23</v>
      </c>
      <c r="C93" s="37" t="s">
        <v>24</v>
      </c>
      <c r="D93" s="37" t="s">
        <v>25</v>
      </c>
      <c r="E93" s="6" t="s">
        <v>26</v>
      </c>
      <c r="F93" s="6" t="s">
        <v>27</v>
      </c>
      <c r="G93" s="37" t="s">
        <v>28</v>
      </c>
      <c r="H93" s="37" t="s">
        <v>29</v>
      </c>
      <c r="I93" s="6" t="s">
        <v>30</v>
      </c>
      <c r="J93" s="6" t="s">
        <v>31</v>
      </c>
      <c r="K93" s="6" t="s">
        <v>32</v>
      </c>
      <c r="L93" s="6" t="s">
        <v>33</v>
      </c>
      <c r="M93" s="6" t="s">
        <v>34</v>
      </c>
      <c r="N93" s="6" t="s">
        <v>35</v>
      </c>
      <c r="O93" s="6" t="s">
        <v>36</v>
      </c>
      <c r="P93" s="6" t="s">
        <v>37</v>
      </c>
      <c r="Q93" s="6" t="s">
        <v>38</v>
      </c>
      <c r="R93" s="6" t="s">
        <v>39</v>
      </c>
      <c r="S93" s="6" t="s">
        <v>40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62</v>
      </c>
    </row>
    <row r="94" spans="1:25" ht="11.25">
      <c r="A94" s="10">
        <f>IF(A61="","",A$28)</f>
        <v>42887</v>
      </c>
      <c r="B94" s="26" t="s">
        <v>834</v>
      </c>
      <c r="C94" s="26" t="s">
        <v>834</v>
      </c>
      <c r="D94" s="26" t="s">
        <v>834</v>
      </c>
      <c r="E94" s="26" t="s">
        <v>1251</v>
      </c>
      <c r="F94" s="26" t="s">
        <v>834</v>
      </c>
      <c r="G94" s="26" t="s">
        <v>1252</v>
      </c>
      <c r="H94" s="26" t="s">
        <v>1253</v>
      </c>
      <c r="I94" s="26" t="s">
        <v>1254</v>
      </c>
      <c r="J94" s="26" t="s">
        <v>1255</v>
      </c>
      <c r="K94" s="26" t="s">
        <v>1256</v>
      </c>
      <c r="L94" s="26" t="s">
        <v>1257</v>
      </c>
      <c r="M94" s="26" t="s">
        <v>1258</v>
      </c>
      <c r="N94" s="26" t="s">
        <v>1259</v>
      </c>
      <c r="O94" s="26" t="s">
        <v>1260</v>
      </c>
      <c r="P94" s="26" t="s">
        <v>1261</v>
      </c>
      <c r="Q94" s="26" t="s">
        <v>1262</v>
      </c>
      <c r="R94" s="26" t="s">
        <v>1263</v>
      </c>
      <c r="S94" s="26" t="s">
        <v>1264</v>
      </c>
      <c r="T94" s="26" t="s">
        <v>1265</v>
      </c>
      <c r="U94" s="26" t="s">
        <v>1266</v>
      </c>
      <c r="V94" s="26" t="s">
        <v>1267</v>
      </c>
      <c r="W94" s="26" t="s">
        <v>1268</v>
      </c>
      <c r="X94" s="26" t="s">
        <v>1269</v>
      </c>
      <c r="Y94" s="26" t="s">
        <v>1270</v>
      </c>
    </row>
    <row r="95" spans="1:25" ht="11.25">
      <c r="A95" s="10">
        <f>IF(A62="","",A$29)</f>
        <v>42888</v>
      </c>
      <c r="B95" s="26" t="s">
        <v>1271</v>
      </c>
      <c r="C95" s="26" t="s">
        <v>1272</v>
      </c>
      <c r="D95" s="26" t="s">
        <v>1273</v>
      </c>
      <c r="E95" s="26" t="s">
        <v>1274</v>
      </c>
      <c r="F95" s="26" t="s">
        <v>1275</v>
      </c>
      <c r="G95" s="26" t="s">
        <v>1276</v>
      </c>
      <c r="H95" s="26" t="s">
        <v>1277</v>
      </c>
      <c r="I95" s="26" t="s">
        <v>1278</v>
      </c>
      <c r="J95" s="26" t="s">
        <v>1279</v>
      </c>
      <c r="K95" s="26" t="s">
        <v>1280</v>
      </c>
      <c r="L95" s="26" t="s">
        <v>1281</v>
      </c>
      <c r="M95" s="26" t="s">
        <v>1282</v>
      </c>
      <c r="N95" s="26" t="s">
        <v>1283</v>
      </c>
      <c r="O95" s="26" t="s">
        <v>1284</v>
      </c>
      <c r="P95" s="26" t="s">
        <v>1285</v>
      </c>
      <c r="Q95" s="26" t="s">
        <v>1286</v>
      </c>
      <c r="R95" s="26" t="s">
        <v>1287</v>
      </c>
      <c r="S95" s="26" t="s">
        <v>1288</v>
      </c>
      <c r="T95" s="26" t="s">
        <v>1289</v>
      </c>
      <c r="U95" s="26" t="s">
        <v>1290</v>
      </c>
      <c r="V95" s="26" t="s">
        <v>1291</v>
      </c>
      <c r="W95" s="26" t="s">
        <v>1292</v>
      </c>
      <c r="X95" s="26" t="s">
        <v>1293</v>
      </c>
      <c r="Y95" s="26" t="s">
        <v>1294</v>
      </c>
    </row>
    <row r="96" spans="1:25" ht="11.25">
      <c r="A96" s="10">
        <f>IF(A63="","",A$30)</f>
        <v>42889</v>
      </c>
      <c r="B96" s="26" t="s">
        <v>834</v>
      </c>
      <c r="C96" s="26" t="s">
        <v>1295</v>
      </c>
      <c r="D96" s="26" t="s">
        <v>1296</v>
      </c>
      <c r="E96" s="26" t="s">
        <v>1297</v>
      </c>
      <c r="F96" s="26" t="s">
        <v>1298</v>
      </c>
      <c r="G96" s="26" t="s">
        <v>1299</v>
      </c>
      <c r="H96" s="26" t="s">
        <v>1300</v>
      </c>
      <c r="I96" s="26" t="s">
        <v>1301</v>
      </c>
      <c r="J96" s="26" t="s">
        <v>1302</v>
      </c>
      <c r="K96" s="26" t="s">
        <v>1303</v>
      </c>
      <c r="L96" s="26" t="s">
        <v>1304</v>
      </c>
      <c r="M96" s="26" t="s">
        <v>1305</v>
      </c>
      <c r="N96" s="26" t="s">
        <v>1306</v>
      </c>
      <c r="O96" s="26" t="s">
        <v>1307</v>
      </c>
      <c r="P96" s="26" t="s">
        <v>1308</v>
      </c>
      <c r="Q96" s="26" t="s">
        <v>1309</v>
      </c>
      <c r="R96" s="26" t="s">
        <v>1310</v>
      </c>
      <c r="S96" s="26" t="s">
        <v>1311</v>
      </c>
      <c r="T96" s="26" t="s">
        <v>1312</v>
      </c>
      <c r="U96" s="26" t="s">
        <v>1313</v>
      </c>
      <c r="V96" s="26" t="s">
        <v>1314</v>
      </c>
      <c r="W96" s="26" t="s">
        <v>1315</v>
      </c>
      <c r="X96" s="26" t="s">
        <v>1316</v>
      </c>
      <c r="Y96" s="26" t="s">
        <v>1317</v>
      </c>
    </row>
    <row r="97" spans="1:25" ht="11.25">
      <c r="A97" s="10">
        <f>IF(A64="","",A$31)</f>
        <v>42890</v>
      </c>
      <c r="B97" s="26" t="s">
        <v>834</v>
      </c>
      <c r="C97" s="26" t="s">
        <v>834</v>
      </c>
      <c r="D97" s="26" t="s">
        <v>1318</v>
      </c>
      <c r="E97" s="26" t="s">
        <v>1319</v>
      </c>
      <c r="F97" s="26" t="s">
        <v>1320</v>
      </c>
      <c r="G97" s="26" t="s">
        <v>1321</v>
      </c>
      <c r="H97" s="26" t="s">
        <v>1322</v>
      </c>
      <c r="I97" s="26" t="s">
        <v>1323</v>
      </c>
      <c r="J97" s="26" t="s">
        <v>1324</v>
      </c>
      <c r="K97" s="26" t="s">
        <v>1325</v>
      </c>
      <c r="L97" s="26" t="s">
        <v>1326</v>
      </c>
      <c r="M97" s="26" t="s">
        <v>1327</v>
      </c>
      <c r="N97" s="26" t="s">
        <v>1328</v>
      </c>
      <c r="O97" s="26" t="s">
        <v>1329</v>
      </c>
      <c r="P97" s="26" t="s">
        <v>1330</v>
      </c>
      <c r="Q97" s="26" t="s">
        <v>1331</v>
      </c>
      <c r="R97" s="26" t="s">
        <v>1332</v>
      </c>
      <c r="S97" s="26" t="s">
        <v>1333</v>
      </c>
      <c r="T97" s="26" t="s">
        <v>1334</v>
      </c>
      <c r="U97" s="26" t="s">
        <v>834</v>
      </c>
      <c r="V97" s="26" t="s">
        <v>1335</v>
      </c>
      <c r="W97" s="26" t="s">
        <v>1336</v>
      </c>
      <c r="X97" s="26" t="s">
        <v>1337</v>
      </c>
      <c r="Y97" s="26" t="s">
        <v>1338</v>
      </c>
    </row>
    <row r="98" spans="1:25" ht="11.25">
      <c r="A98" s="10">
        <f>IF(A65="","",A$32)</f>
        <v>42891</v>
      </c>
      <c r="B98" s="26" t="s">
        <v>1339</v>
      </c>
      <c r="C98" s="26" t="s">
        <v>1340</v>
      </c>
      <c r="D98" s="26" t="s">
        <v>1341</v>
      </c>
      <c r="E98" s="26" t="s">
        <v>1342</v>
      </c>
      <c r="F98" s="26" t="s">
        <v>1343</v>
      </c>
      <c r="G98" s="26" t="s">
        <v>1344</v>
      </c>
      <c r="H98" s="26" t="s">
        <v>1345</v>
      </c>
      <c r="I98" s="26" t="s">
        <v>965</v>
      </c>
      <c r="J98" s="26" t="s">
        <v>1346</v>
      </c>
      <c r="K98" s="26" t="s">
        <v>1347</v>
      </c>
      <c r="L98" s="26" t="s">
        <v>1348</v>
      </c>
      <c r="M98" s="26" t="s">
        <v>1349</v>
      </c>
      <c r="N98" s="26" t="s">
        <v>1350</v>
      </c>
      <c r="O98" s="26" t="s">
        <v>1299</v>
      </c>
      <c r="P98" s="26" t="s">
        <v>1351</v>
      </c>
      <c r="Q98" s="26" t="s">
        <v>1352</v>
      </c>
      <c r="R98" s="26" t="s">
        <v>1353</v>
      </c>
      <c r="S98" s="26" t="s">
        <v>1354</v>
      </c>
      <c r="T98" s="26" t="s">
        <v>1355</v>
      </c>
      <c r="U98" s="26" t="s">
        <v>1356</v>
      </c>
      <c r="V98" s="26" t="s">
        <v>1357</v>
      </c>
      <c r="W98" s="26" t="s">
        <v>1358</v>
      </c>
      <c r="X98" s="26" t="s">
        <v>1359</v>
      </c>
      <c r="Y98" s="26" t="s">
        <v>1360</v>
      </c>
    </row>
    <row r="99" spans="1:25" ht="11.25">
      <c r="A99" s="10">
        <f>IF(A66="","",A$33)</f>
        <v>42892</v>
      </c>
      <c r="B99" s="26" t="s">
        <v>1361</v>
      </c>
      <c r="C99" s="26" t="s">
        <v>1362</v>
      </c>
      <c r="D99" s="26" t="s">
        <v>927</v>
      </c>
      <c r="E99" s="26" t="s">
        <v>843</v>
      </c>
      <c r="F99" s="26" t="s">
        <v>1363</v>
      </c>
      <c r="G99" s="26" t="s">
        <v>1364</v>
      </c>
      <c r="H99" s="26" t="s">
        <v>1365</v>
      </c>
      <c r="I99" s="26" t="s">
        <v>1366</v>
      </c>
      <c r="J99" s="26" t="s">
        <v>1367</v>
      </c>
      <c r="K99" s="26" t="s">
        <v>1368</v>
      </c>
      <c r="L99" s="26" t="s">
        <v>1369</v>
      </c>
      <c r="M99" s="26" t="s">
        <v>957</v>
      </c>
      <c r="N99" s="26" t="s">
        <v>1370</v>
      </c>
      <c r="O99" s="26" t="s">
        <v>1371</v>
      </c>
      <c r="P99" s="26" t="s">
        <v>1372</v>
      </c>
      <c r="Q99" s="26" t="s">
        <v>1373</v>
      </c>
      <c r="R99" s="26" t="s">
        <v>1374</v>
      </c>
      <c r="S99" s="26" t="s">
        <v>1375</v>
      </c>
      <c r="T99" s="26" t="s">
        <v>1376</v>
      </c>
      <c r="U99" s="26" t="s">
        <v>1377</v>
      </c>
      <c r="V99" s="26" t="s">
        <v>1378</v>
      </c>
      <c r="W99" s="26" t="s">
        <v>1379</v>
      </c>
      <c r="X99" s="26" t="s">
        <v>1380</v>
      </c>
      <c r="Y99" s="26" t="s">
        <v>1381</v>
      </c>
    </row>
    <row r="100" spans="1:25" ht="11.25">
      <c r="A100" s="10">
        <f>IF(A67="","",A$34)</f>
        <v>42893</v>
      </c>
      <c r="B100" s="26" t="s">
        <v>1382</v>
      </c>
      <c r="C100" s="26" t="s">
        <v>1383</v>
      </c>
      <c r="D100" s="26" t="s">
        <v>1384</v>
      </c>
      <c r="E100" s="26" t="s">
        <v>1385</v>
      </c>
      <c r="F100" s="26" t="s">
        <v>1386</v>
      </c>
      <c r="G100" s="26" t="s">
        <v>1387</v>
      </c>
      <c r="H100" s="26" t="s">
        <v>873</v>
      </c>
      <c r="I100" s="26" t="s">
        <v>1388</v>
      </c>
      <c r="J100" s="26" t="s">
        <v>1389</v>
      </c>
      <c r="K100" s="26" t="s">
        <v>1390</v>
      </c>
      <c r="L100" s="26" t="s">
        <v>1391</v>
      </c>
      <c r="M100" s="26" t="s">
        <v>1392</v>
      </c>
      <c r="N100" s="26" t="s">
        <v>1393</v>
      </c>
      <c r="O100" s="26" t="s">
        <v>1394</v>
      </c>
      <c r="P100" s="26" t="s">
        <v>1395</v>
      </c>
      <c r="Q100" s="26" t="s">
        <v>1396</v>
      </c>
      <c r="R100" s="26" t="s">
        <v>1397</v>
      </c>
      <c r="S100" s="26" t="s">
        <v>1398</v>
      </c>
      <c r="T100" s="26" t="s">
        <v>1399</v>
      </c>
      <c r="U100" s="26" t="s">
        <v>1400</v>
      </c>
      <c r="V100" s="26" t="s">
        <v>1401</v>
      </c>
      <c r="W100" s="26" t="s">
        <v>1402</v>
      </c>
      <c r="X100" s="26" t="s">
        <v>1403</v>
      </c>
      <c r="Y100" s="26" t="s">
        <v>1404</v>
      </c>
    </row>
    <row r="101" spans="1:25" ht="11.25">
      <c r="A101" s="10">
        <f>IF(A68="","",A$35)</f>
        <v>42894</v>
      </c>
      <c r="B101" s="26" t="s">
        <v>180</v>
      </c>
      <c r="C101" s="26" t="s">
        <v>1405</v>
      </c>
      <c r="D101" s="26" t="s">
        <v>1406</v>
      </c>
      <c r="E101" s="26" t="s">
        <v>1407</v>
      </c>
      <c r="F101" s="26" t="s">
        <v>1408</v>
      </c>
      <c r="G101" s="26" t="s">
        <v>1409</v>
      </c>
      <c r="H101" s="26" t="s">
        <v>1410</v>
      </c>
      <c r="I101" s="26" t="s">
        <v>1411</v>
      </c>
      <c r="J101" s="26" t="s">
        <v>1412</v>
      </c>
      <c r="K101" s="26" t="s">
        <v>1413</v>
      </c>
      <c r="L101" s="26" t="s">
        <v>1414</v>
      </c>
      <c r="M101" s="26" t="s">
        <v>1415</v>
      </c>
      <c r="N101" s="26" t="s">
        <v>1416</v>
      </c>
      <c r="O101" s="26" t="s">
        <v>1417</v>
      </c>
      <c r="P101" s="26" t="s">
        <v>1418</v>
      </c>
      <c r="Q101" s="26" t="s">
        <v>1419</v>
      </c>
      <c r="R101" s="26" t="s">
        <v>1420</v>
      </c>
      <c r="S101" s="26" t="s">
        <v>1421</v>
      </c>
      <c r="T101" s="26" t="s">
        <v>1422</v>
      </c>
      <c r="U101" s="26" t="s">
        <v>1423</v>
      </c>
      <c r="V101" s="26" t="s">
        <v>1424</v>
      </c>
      <c r="W101" s="26" t="s">
        <v>1425</v>
      </c>
      <c r="X101" s="26" t="s">
        <v>1426</v>
      </c>
      <c r="Y101" s="26" t="s">
        <v>1427</v>
      </c>
    </row>
    <row r="102" spans="1:25" ht="11.25">
      <c r="A102" s="10">
        <f>IF(A69="","",A$36)</f>
        <v>42895</v>
      </c>
      <c r="B102" s="26" t="s">
        <v>1428</v>
      </c>
      <c r="C102" s="26" t="s">
        <v>1429</v>
      </c>
      <c r="D102" s="26" t="s">
        <v>1430</v>
      </c>
      <c r="E102" s="26" t="s">
        <v>1431</v>
      </c>
      <c r="F102" s="26" t="s">
        <v>1432</v>
      </c>
      <c r="G102" s="26" t="s">
        <v>1433</v>
      </c>
      <c r="H102" s="26" t="s">
        <v>1434</v>
      </c>
      <c r="I102" s="26" t="s">
        <v>1168</v>
      </c>
      <c r="J102" s="26" t="s">
        <v>834</v>
      </c>
      <c r="K102" s="26" t="s">
        <v>834</v>
      </c>
      <c r="L102" s="26" t="s">
        <v>1012</v>
      </c>
      <c r="M102" s="26" t="s">
        <v>927</v>
      </c>
      <c r="N102" s="26" t="s">
        <v>926</v>
      </c>
      <c r="O102" s="26" t="s">
        <v>995</v>
      </c>
      <c r="P102" s="26" t="s">
        <v>1435</v>
      </c>
      <c r="Q102" s="26" t="s">
        <v>1436</v>
      </c>
      <c r="R102" s="26" t="s">
        <v>1437</v>
      </c>
      <c r="S102" s="26" t="s">
        <v>1438</v>
      </c>
      <c r="T102" s="26" t="s">
        <v>834</v>
      </c>
      <c r="U102" s="26" t="s">
        <v>1439</v>
      </c>
      <c r="V102" s="26" t="s">
        <v>1440</v>
      </c>
      <c r="W102" s="26" t="s">
        <v>841</v>
      </c>
      <c r="X102" s="26" t="s">
        <v>1441</v>
      </c>
      <c r="Y102" s="26" t="s">
        <v>1442</v>
      </c>
    </row>
    <row r="103" spans="1:25" ht="11.25">
      <c r="A103" s="10">
        <f>IF(A70="","",A$37)</f>
        <v>42896</v>
      </c>
      <c r="B103" s="26" t="s">
        <v>1443</v>
      </c>
      <c r="C103" s="26" t="s">
        <v>1444</v>
      </c>
      <c r="D103" s="26" t="s">
        <v>1445</v>
      </c>
      <c r="E103" s="26" t="s">
        <v>1446</v>
      </c>
      <c r="F103" s="26" t="s">
        <v>1447</v>
      </c>
      <c r="G103" s="26" t="s">
        <v>1448</v>
      </c>
      <c r="H103" s="26" t="s">
        <v>1449</v>
      </c>
      <c r="I103" s="26" t="s">
        <v>1450</v>
      </c>
      <c r="J103" s="26" t="s">
        <v>834</v>
      </c>
      <c r="K103" s="26" t="s">
        <v>1451</v>
      </c>
      <c r="L103" s="26" t="s">
        <v>930</v>
      </c>
      <c r="M103" s="26" t="s">
        <v>1452</v>
      </c>
      <c r="N103" s="26" t="s">
        <v>1341</v>
      </c>
      <c r="O103" s="26" t="s">
        <v>1453</v>
      </c>
      <c r="P103" s="26" t="s">
        <v>1454</v>
      </c>
      <c r="Q103" s="26" t="s">
        <v>1455</v>
      </c>
      <c r="R103" s="26" t="s">
        <v>1456</v>
      </c>
      <c r="S103" s="26" t="s">
        <v>1457</v>
      </c>
      <c r="T103" s="26" t="s">
        <v>1458</v>
      </c>
      <c r="U103" s="26" t="s">
        <v>1459</v>
      </c>
      <c r="V103" s="26" t="s">
        <v>1460</v>
      </c>
      <c r="W103" s="26" t="s">
        <v>1461</v>
      </c>
      <c r="X103" s="26" t="s">
        <v>1462</v>
      </c>
      <c r="Y103" s="26" t="s">
        <v>1463</v>
      </c>
    </row>
    <row r="104" spans="1:25" ht="11.25">
      <c r="A104" s="10">
        <f>IF(A71="","",A$38)</f>
        <v>42897</v>
      </c>
      <c r="B104" s="26" t="s">
        <v>834</v>
      </c>
      <c r="C104" s="26" t="s">
        <v>1464</v>
      </c>
      <c r="D104" s="26" t="s">
        <v>1465</v>
      </c>
      <c r="E104" s="26" t="s">
        <v>1466</v>
      </c>
      <c r="F104" s="26" t="s">
        <v>1467</v>
      </c>
      <c r="G104" s="26" t="s">
        <v>1468</v>
      </c>
      <c r="H104" s="26" t="s">
        <v>1469</v>
      </c>
      <c r="I104" s="26" t="s">
        <v>996</v>
      </c>
      <c r="J104" s="26" t="s">
        <v>1470</v>
      </c>
      <c r="K104" s="26" t="s">
        <v>834</v>
      </c>
      <c r="L104" s="26" t="s">
        <v>834</v>
      </c>
      <c r="M104" s="26" t="s">
        <v>834</v>
      </c>
      <c r="N104" s="26" t="s">
        <v>834</v>
      </c>
      <c r="O104" s="26" t="s">
        <v>834</v>
      </c>
      <c r="P104" s="26" t="s">
        <v>834</v>
      </c>
      <c r="Q104" s="26" t="s">
        <v>834</v>
      </c>
      <c r="R104" s="26" t="s">
        <v>834</v>
      </c>
      <c r="S104" s="26" t="s">
        <v>1433</v>
      </c>
      <c r="T104" s="26" t="s">
        <v>1471</v>
      </c>
      <c r="U104" s="26" t="s">
        <v>1472</v>
      </c>
      <c r="V104" s="26" t="s">
        <v>834</v>
      </c>
      <c r="W104" s="26" t="s">
        <v>1473</v>
      </c>
      <c r="X104" s="26" t="s">
        <v>1474</v>
      </c>
      <c r="Y104" s="26" t="s">
        <v>1475</v>
      </c>
    </row>
    <row r="105" spans="1:25" ht="11.25">
      <c r="A105" s="10">
        <f>IF(A72="","",A$39)</f>
        <v>42898</v>
      </c>
      <c r="B105" s="26" t="s">
        <v>1476</v>
      </c>
      <c r="C105" s="26" t="s">
        <v>1477</v>
      </c>
      <c r="D105" s="26" t="s">
        <v>1478</v>
      </c>
      <c r="E105" s="26" t="s">
        <v>1479</v>
      </c>
      <c r="F105" s="26" t="s">
        <v>1480</v>
      </c>
      <c r="G105" s="26" t="s">
        <v>1481</v>
      </c>
      <c r="H105" s="26" t="s">
        <v>1482</v>
      </c>
      <c r="I105" s="26" t="s">
        <v>834</v>
      </c>
      <c r="J105" s="26" t="s">
        <v>834</v>
      </c>
      <c r="K105" s="26" t="s">
        <v>1479</v>
      </c>
      <c r="L105" s="26" t="s">
        <v>1063</v>
      </c>
      <c r="M105" s="26" t="s">
        <v>834</v>
      </c>
      <c r="N105" s="26" t="s">
        <v>1483</v>
      </c>
      <c r="O105" s="26" t="s">
        <v>1484</v>
      </c>
      <c r="P105" s="26" t="s">
        <v>1485</v>
      </c>
      <c r="Q105" s="26" t="s">
        <v>1486</v>
      </c>
      <c r="R105" s="26" t="s">
        <v>1487</v>
      </c>
      <c r="S105" s="26" t="s">
        <v>1488</v>
      </c>
      <c r="T105" s="26" t="s">
        <v>1489</v>
      </c>
      <c r="U105" s="26" t="s">
        <v>834</v>
      </c>
      <c r="V105" s="26" t="s">
        <v>834</v>
      </c>
      <c r="W105" s="26" t="s">
        <v>1490</v>
      </c>
      <c r="X105" s="26" t="s">
        <v>1491</v>
      </c>
      <c r="Y105" s="26" t="s">
        <v>1492</v>
      </c>
    </row>
    <row r="106" spans="1:25" ht="11.25">
      <c r="A106" s="10">
        <f>IF(A73="","",A$40)</f>
        <v>42899</v>
      </c>
      <c r="B106" s="26" t="s">
        <v>1493</v>
      </c>
      <c r="C106" s="26" t="s">
        <v>1494</v>
      </c>
      <c r="D106" s="26" t="s">
        <v>1495</v>
      </c>
      <c r="E106" s="26" t="s">
        <v>1496</v>
      </c>
      <c r="F106" s="26" t="s">
        <v>1497</v>
      </c>
      <c r="G106" s="26" t="s">
        <v>1498</v>
      </c>
      <c r="H106" s="26" t="s">
        <v>834</v>
      </c>
      <c r="I106" s="26" t="s">
        <v>1499</v>
      </c>
      <c r="J106" s="26" t="s">
        <v>834</v>
      </c>
      <c r="K106" s="26" t="s">
        <v>1500</v>
      </c>
      <c r="L106" s="26" t="s">
        <v>1501</v>
      </c>
      <c r="M106" s="26" t="s">
        <v>1502</v>
      </c>
      <c r="N106" s="26" t="s">
        <v>1503</v>
      </c>
      <c r="O106" s="26" t="s">
        <v>1504</v>
      </c>
      <c r="P106" s="26" t="s">
        <v>1505</v>
      </c>
      <c r="Q106" s="26" t="s">
        <v>1506</v>
      </c>
      <c r="R106" s="26" t="s">
        <v>1507</v>
      </c>
      <c r="S106" s="26" t="s">
        <v>1508</v>
      </c>
      <c r="T106" s="26" t="s">
        <v>1509</v>
      </c>
      <c r="U106" s="26" t="s">
        <v>1510</v>
      </c>
      <c r="V106" s="26" t="s">
        <v>1511</v>
      </c>
      <c r="W106" s="26" t="s">
        <v>1512</v>
      </c>
      <c r="X106" s="26" t="s">
        <v>1513</v>
      </c>
      <c r="Y106" s="26" t="s">
        <v>1514</v>
      </c>
    </row>
    <row r="107" spans="1:25" ht="11.25">
      <c r="A107" s="10">
        <f>IF(A74="","",A$41)</f>
        <v>42900</v>
      </c>
      <c r="B107" s="26" t="s">
        <v>1515</v>
      </c>
      <c r="C107" s="26" t="s">
        <v>1516</v>
      </c>
      <c r="D107" s="26" t="s">
        <v>1517</v>
      </c>
      <c r="E107" s="26" t="s">
        <v>1518</v>
      </c>
      <c r="F107" s="26" t="s">
        <v>1519</v>
      </c>
      <c r="G107" s="26" t="s">
        <v>1520</v>
      </c>
      <c r="H107" s="26" t="s">
        <v>1521</v>
      </c>
      <c r="I107" s="26" t="s">
        <v>1232</v>
      </c>
      <c r="J107" s="26" t="s">
        <v>1522</v>
      </c>
      <c r="K107" s="26" t="s">
        <v>1523</v>
      </c>
      <c r="L107" s="26" t="s">
        <v>1524</v>
      </c>
      <c r="M107" s="26" t="s">
        <v>1525</v>
      </c>
      <c r="N107" s="26" t="s">
        <v>1526</v>
      </c>
      <c r="O107" s="26" t="s">
        <v>1527</v>
      </c>
      <c r="P107" s="26" t="s">
        <v>1528</v>
      </c>
      <c r="Q107" s="26" t="s">
        <v>1529</v>
      </c>
      <c r="R107" s="26" t="s">
        <v>1530</v>
      </c>
      <c r="S107" s="26" t="s">
        <v>1531</v>
      </c>
      <c r="T107" s="26" t="s">
        <v>1532</v>
      </c>
      <c r="U107" s="26" t="s">
        <v>1533</v>
      </c>
      <c r="V107" s="26" t="s">
        <v>1534</v>
      </c>
      <c r="W107" s="26" t="s">
        <v>1535</v>
      </c>
      <c r="X107" s="26" t="s">
        <v>1536</v>
      </c>
      <c r="Y107" s="26" t="s">
        <v>1537</v>
      </c>
    </row>
    <row r="108" spans="1:25" ht="11.25">
      <c r="A108" s="10">
        <f>IF(A75="","",A$42)</f>
        <v>42901</v>
      </c>
      <c r="B108" s="26" t="s">
        <v>834</v>
      </c>
      <c r="C108" s="26" t="s">
        <v>834</v>
      </c>
      <c r="D108" s="26" t="s">
        <v>834</v>
      </c>
      <c r="E108" s="26" t="s">
        <v>834</v>
      </c>
      <c r="F108" s="26" t="s">
        <v>834</v>
      </c>
      <c r="G108" s="26" t="s">
        <v>834</v>
      </c>
      <c r="H108" s="26" t="s">
        <v>834</v>
      </c>
      <c r="I108" s="26" t="s">
        <v>834</v>
      </c>
      <c r="J108" s="26" t="s">
        <v>834</v>
      </c>
      <c r="K108" s="26" t="s">
        <v>834</v>
      </c>
      <c r="L108" s="26" t="s">
        <v>834</v>
      </c>
      <c r="M108" s="26" t="s">
        <v>834</v>
      </c>
      <c r="N108" s="26" t="s">
        <v>834</v>
      </c>
      <c r="O108" s="26" t="s">
        <v>834</v>
      </c>
      <c r="P108" s="26" t="s">
        <v>834</v>
      </c>
      <c r="Q108" s="26" t="s">
        <v>1538</v>
      </c>
      <c r="R108" s="26" t="s">
        <v>1539</v>
      </c>
      <c r="S108" s="26" t="s">
        <v>1540</v>
      </c>
      <c r="T108" s="26" t="s">
        <v>1541</v>
      </c>
      <c r="U108" s="26" t="s">
        <v>1542</v>
      </c>
      <c r="V108" s="26" t="s">
        <v>1543</v>
      </c>
      <c r="W108" s="26" t="s">
        <v>1544</v>
      </c>
      <c r="X108" s="26" t="s">
        <v>1545</v>
      </c>
      <c r="Y108" s="26" t="s">
        <v>1546</v>
      </c>
    </row>
    <row r="109" spans="1:25" ht="11.25">
      <c r="A109" s="10">
        <f>IF(A76="","",A$43)</f>
        <v>42902</v>
      </c>
      <c r="B109" s="26" t="s">
        <v>1498</v>
      </c>
      <c r="C109" s="26" t="s">
        <v>1547</v>
      </c>
      <c r="D109" s="26" t="s">
        <v>834</v>
      </c>
      <c r="E109" s="26" t="s">
        <v>834</v>
      </c>
      <c r="F109" s="26" t="s">
        <v>834</v>
      </c>
      <c r="G109" s="26" t="s">
        <v>834</v>
      </c>
      <c r="H109" s="26" t="s">
        <v>834</v>
      </c>
      <c r="I109" s="26" t="s">
        <v>834</v>
      </c>
      <c r="J109" s="26" t="s">
        <v>834</v>
      </c>
      <c r="K109" s="26" t="s">
        <v>834</v>
      </c>
      <c r="L109" s="26" t="s">
        <v>834</v>
      </c>
      <c r="M109" s="26" t="s">
        <v>834</v>
      </c>
      <c r="N109" s="26" t="s">
        <v>834</v>
      </c>
      <c r="O109" s="26" t="s">
        <v>834</v>
      </c>
      <c r="P109" s="26" t="s">
        <v>834</v>
      </c>
      <c r="Q109" s="26" t="s">
        <v>1548</v>
      </c>
      <c r="R109" s="26" t="s">
        <v>1549</v>
      </c>
      <c r="S109" s="26" t="s">
        <v>1550</v>
      </c>
      <c r="T109" s="26" t="s">
        <v>1551</v>
      </c>
      <c r="U109" s="26" t="s">
        <v>1552</v>
      </c>
      <c r="V109" s="26" t="s">
        <v>1553</v>
      </c>
      <c r="W109" s="26" t="s">
        <v>1554</v>
      </c>
      <c r="X109" s="26" t="s">
        <v>1555</v>
      </c>
      <c r="Y109" s="26" t="s">
        <v>1556</v>
      </c>
    </row>
    <row r="110" spans="1:25" ht="11.25">
      <c r="A110" s="10">
        <f>IF(A77="","",A$44)</f>
        <v>42903</v>
      </c>
      <c r="B110" s="26" t="s">
        <v>834</v>
      </c>
      <c r="C110" s="26" t="s">
        <v>834</v>
      </c>
      <c r="D110" s="26" t="s">
        <v>834</v>
      </c>
      <c r="E110" s="26" t="s">
        <v>834</v>
      </c>
      <c r="F110" s="26" t="s">
        <v>834</v>
      </c>
      <c r="G110" s="26" t="s">
        <v>834</v>
      </c>
      <c r="H110" s="26" t="s">
        <v>834</v>
      </c>
      <c r="I110" s="26" t="s">
        <v>834</v>
      </c>
      <c r="J110" s="26" t="s">
        <v>834</v>
      </c>
      <c r="K110" s="26" t="s">
        <v>834</v>
      </c>
      <c r="L110" s="26" t="s">
        <v>834</v>
      </c>
      <c r="M110" s="26" t="s">
        <v>1352</v>
      </c>
      <c r="N110" s="26" t="s">
        <v>1557</v>
      </c>
      <c r="O110" s="26" t="s">
        <v>834</v>
      </c>
      <c r="P110" s="26" t="s">
        <v>834</v>
      </c>
      <c r="Q110" s="26" t="s">
        <v>834</v>
      </c>
      <c r="R110" s="26" t="s">
        <v>834</v>
      </c>
      <c r="S110" s="26" t="s">
        <v>834</v>
      </c>
      <c r="T110" s="26" t="s">
        <v>1558</v>
      </c>
      <c r="U110" s="26" t="s">
        <v>946</v>
      </c>
      <c r="V110" s="26" t="s">
        <v>1559</v>
      </c>
      <c r="W110" s="26" t="s">
        <v>958</v>
      </c>
      <c r="X110" s="26" t="s">
        <v>1560</v>
      </c>
      <c r="Y110" s="26" t="s">
        <v>1561</v>
      </c>
    </row>
    <row r="111" spans="1:25" ht="11.25">
      <c r="A111" s="10">
        <f>IF(A78="","",A$45)</f>
        <v>42904</v>
      </c>
      <c r="B111" s="26" t="s">
        <v>834</v>
      </c>
      <c r="C111" s="26" t="s">
        <v>930</v>
      </c>
      <c r="D111" s="26" t="s">
        <v>834</v>
      </c>
      <c r="E111" s="26" t="s">
        <v>834</v>
      </c>
      <c r="F111" s="26" t="s">
        <v>834</v>
      </c>
      <c r="G111" s="26" t="s">
        <v>834</v>
      </c>
      <c r="H111" s="26" t="s">
        <v>834</v>
      </c>
      <c r="I111" s="26" t="s">
        <v>834</v>
      </c>
      <c r="J111" s="26" t="s">
        <v>834</v>
      </c>
      <c r="K111" s="26" t="s">
        <v>834</v>
      </c>
      <c r="L111" s="26" t="s">
        <v>834</v>
      </c>
      <c r="M111" s="26" t="s">
        <v>834</v>
      </c>
      <c r="N111" s="26" t="s">
        <v>834</v>
      </c>
      <c r="O111" s="26" t="s">
        <v>834</v>
      </c>
      <c r="P111" s="26" t="s">
        <v>834</v>
      </c>
      <c r="Q111" s="26" t="s">
        <v>834</v>
      </c>
      <c r="R111" s="26" t="s">
        <v>834</v>
      </c>
      <c r="S111" s="26" t="s">
        <v>834</v>
      </c>
      <c r="T111" s="26" t="s">
        <v>834</v>
      </c>
      <c r="U111" s="26" t="s">
        <v>1562</v>
      </c>
      <c r="V111" s="26" t="s">
        <v>834</v>
      </c>
      <c r="W111" s="26" t="s">
        <v>834</v>
      </c>
      <c r="X111" s="26" t="s">
        <v>1563</v>
      </c>
      <c r="Y111" s="26" t="s">
        <v>1564</v>
      </c>
    </row>
    <row r="112" spans="1:25" ht="11.25">
      <c r="A112" s="10">
        <f>IF(A79="","",A$46)</f>
        <v>42905</v>
      </c>
      <c r="B112" s="26" t="s">
        <v>834</v>
      </c>
      <c r="C112" s="26" t="s">
        <v>834</v>
      </c>
      <c r="D112" s="26" t="s">
        <v>834</v>
      </c>
      <c r="E112" s="26" t="s">
        <v>1278</v>
      </c>
      <c r="F112" s="26" t="s">
        <v>834</v>
      </c>
      <c r="G112" s="26" t="s">
        <v>834</v>
      </c>
      <c r="H112" s="26" t="s">
        <v>834</v>
      </c>
      <c r="I112" s="26" t="s">
        <v>1225</v>
      </c>
      <c r="J112" s="26" t="s">
        <v>845</v>
      </c>
      <c r="K112" s="26" t="s">
        <v>834</v>
      </c>
      <c r="L112" s="26" t="s">
        <v>834</v>
      </c>
      <c r="M112" s="26" t="s">
        <v>834</v>
      </c>
      <c r="N112" s="26" t="s">
        <v>834</v>
      </c>
      <c r="O112" s="26" t="s">
        <v>834</v>
      </c>
      <c r="P112" s="26" t="s">
        <v>834</v>
      </c>
      <c r="Q112" s="26" t="s">
        <v>834</v>
      </c>
      <c r="R112" s="26" t="s">
        <v>834</v>
      </c>
      <c r="S112" s="26" t="s">
        <v>834</v>
      </c>
      <c r="T112" s="26" t="s">
        <v>834</v>
      </c>
      <c r="U112" s="26" t="s">
        <v>834</v>
      </c>
      <c r="V112" s="26" t="s">
        <v>834</v>
      </c>
      <c r="W112" s="26" t="s">
        <v>834</v>
      </c>
      <c r="X112" s="26" t="s">
        <v>834</v>
      </c>
      <c r="Y112" s="26" t="s">
        <v>1565</v>
      </c>
    </row>
    <row r="113" spans="1:25" ht="11.25">
      <c r="A113" s="10">
        <f>IF(A80="","",A$47)</f>
        <v>42906</v>
      </c>
      <c r="B113" s="26" t="s">
        <v>834</v>
      </c>
      <c r="C113" s="26" t="s">
        <v>834</v>
      </c>
      <c r="D113" s="26" t="s">
        <v>834</v>
      </c>
      <c r="E113" s="26" t="s">
        <v>834</v>
      </c>
      <c r="F113" s="26" t="s">
        <v>834</v>
      </c>
      <c r="G113" s="26" t="s">
        <v>834</v>
      </c>
      <c r="H113" s="26" t="s">
        <v>834</v>
      </c>
      <c r="I113" s="26" t="s">
        <v>834</v>
      </c>
      <c r="J113" s="26" t="s">
        <v>834</v>
      </c>
      <c r="K113" s="26" t="s">
        <v>834</v>
      </c>
      <c r="L113" s="26" t="s">
        <v>834</v>
      </c>
      <c r="M113" s="26" t="s">
        <v>834</v>
      </c>
      <c r="N113" s="26" t="s">
        <v>834</v>
      </c>
      <c r="O113" s="26" t="s">
        <v>834</v>
      </c>
      <c r="P113" s="26" t="s">
        <v>834</v>
      </c>
      <c r="Q113" s="26" t="s">
        <v>834</v>
      </c>
      <c r="R113" s="26" t="s">
        <v>834</v>
      </c>
      <c r="S113" s="26" t="s">
        <v>835</v>
      </c>
      <c r="T113" s="26" t="s">
        <v>1566</v>
      </c>
      <c r="U113" s="26" t="s">
        <v>1229</v>
      </c>
      <c r="V113" s="26" t="s">
        <v>1567</v>
      </c>
      <c r="W113" s="26" t="s">
        <v>1568</v>
      </c>
      <c r="X113" s="26" t="s">
        <v>1569</v>
      </c>
      <c r="Y113" s="26" t="s">
        <v>1570</v>
      </c>
    </row>
    <row r="114" spans="1:25" ht="11.25">
      <c r="A114" s="10">
        <f>IF(A81="","",A$48)</f>
        <v>42907</v>
      </c>
      <c r="B114" s="26" t="s">
        <v>834</v>
      </c>
      <c r="C114" s="26" t="s">
        <v>834</v>
      </c>
      <c r="D114" s="26" t="s">
        <v>834</v>
      </c>
      <c r="E114" s="26" t="s">
        <v>834</v>
      </c>
      <c r="F114" s="26" t="s">
        <v>834</v>
      </c>
      <c r="G114" s="26" t="s">
        <v>834</v>
      </c>
      <c r="H114" s="26" t="s">
        <v>834</v>
      </c>
      <c r="I114" s="26" t="s">
        <v>834</v>
      </c>
      <c r="J114" s="26" t="s">
        <v>834</v>
      </c>
      <c r="K114" s="26" t="s">
        <v>834</v>
      </c>
      <c r="L114" s="26" t="s">
        <v>834</v>
      </c>
      <c r="M114" s="26" t="s">
        <v>834</v>
      </c>
      <c r="N114" s="26" t="s">
        <v>834</v>
      </c>
      <c r="O114" s="26" t="s">
        <v>834</v>
      </c>
      <c r="P114" s="26" t="s">
        <v>834</v>
      </c>
      <c r="Q114" s="26" t="s">
        <v>834</v>
      </c>
      <c r="R114" s="26" t="s">
        <v>834</v>
      </c>
      <c r="S114" s="26" t="s">
        <v>1571</v>
      </c>
      <c r="T114" s="26" t="s">
        <v>834</v>
      </c>
      <c r="U114" s="26" t="s">
        <v>1572</v>
      </c>
      <c r="V114" s="26" t="s">
        <v>1573</v>
      </c>
      <c r="W114" s="26" t="s">
        <v>1574</v>
      </c>
      <c r="X114" s="26" t="s">
        <v>1575</v>
      </c>
      <c r="Y114" s="26" t="s">
        <v>1576</v>
      </c>
    </row>
    <row r="115" spans="1:25" ht="11.25">
      <c r="A115" s="10">
        <f>IF(A82="","",A$49)</f>
        <v>42908</v>
      </c>
      <c r="B115" s="26" t="s">
        <v>1577</v>
      </c>
      <c r="C115" s="26" t="s">
        <v>834</v>
      </c>
      <c r="D115" s="26" t="s">
        <v>834</v>
      </c>
      <c r="E115" s="26" t="s">
        <v>834</v>
      </c>
      <c r="F115" s="26" t="s">
        <v>834</v>
      </c>
      <c r="G115" s="26" t="s">
        <v>834</v>
      </c>
      <c r="H115" s="26" t="s">
        <v>834</v>
      </c>
      <c r="I115" s="26" t="s">
        <v>834</v>
      </c>
      <c r="J115" s="26" t="s">
        <v>834</v>
      </c>
      <c r="K115" s="26" t="s">
        <v>834</v>
      </c>
      <c r="L115" s="26" t="s">
        <v>834</v>
      </c>
      <c r="M115" s="26" t="s">
        <v>834</v>
      </c>
      <c r="N115" s="26" t="s">
        <v>834</v>
      </c>
      <c r="O115" s="26" t="s">
        <v>834</v>
      </c>
      <c r="P115" s="26" t="s">
        <v>834</v>
      </c>
      <c r="Q115" s="26" t="s">
        <v>834</v>
      </c>
      <c r="R115" s="26" t="s">
        <v>834</v>
      </c>
      <c r="S115" s="26" t="s">
        <v>831</v>
      </c>
      <c r="T115" s="26" t="s">
        <v>834</v>
      </c>
      <c r="U115" s="26" t="s">
        <v>1578</v>
      </c>
      <c r="V115" s="26" t="s">
        <v>1579</v>
      </c>
      <c r="W115" s="26" t="s">
        <v>1580</v>
      </c>
      <c r="X115" s="26" t="s">
        <v>1581</v>
      </c>
      <c r="Y115" s="26" t="s">
        <v>1582</v>
      </c>
    </row>
    <row r="116" spans="1:25" ht="11.25">
      <c r="A116" s="10">
        <f>IF(A83="","",A$50)</f>
        <v>42909</v>
      </c>
      <c r="B116" s="26" t="s">
        <v>834</v>
      </c>
      <c r="C116" s="26" t="s">
        <v>834</v>
      </c>
      <c r="D116" s="26" t="s">
        <v>834</v>
      </c>
      <c r="E116" s="26" t="s">
        <v>834</v>
      </c>
      <c r="F116" s="26" t="s">
        <v>834</v>
      </c>
      <c r="G116" s="26" t="s">
        <v>834</v>
      </c>
      <c r="H116" s="26" t="s">
        <v>834</v>
      </c>
      <c r="I116" s="26" t="s">
        <v>834</v>
      </c>
      <c r="J116" s="26" t="s">
        <v>834</v>
      </c>
      <c r="K116" s="26" t="s">
        <v>834</v>
      </c>
      <c r="L116" s="26" t="s">
        <v>834</v>
      </c>
      <c r="M116" s="26" t="s">
        <v>834</v>
      </c>
      <c r="N116" s="26" t="s">
        <v>834</v>
      </c>
      <c r="O116" s="26" t="s">
        <v>834</v>
      </c>
      <c r="P116" s="26" t="s">
        <v>834</v>
      </c>
      <c r="Q116" s="26" t="s">
        <v>834</v>
      </c>
      <c r="R116" s="26" t="s">
        <v>834</v>
      </c>
      <c r="S116" s="26" t="s">
        <v>1583</v>
      </c>
      <c r="T116" s="26" t="s">
        <v>1584</v>
      </c>
      <c r="U116" s="26" t="s">
        <v>1585</v>
      </c>
      <c r="V116" s="26" t="s">
        <v>1586</v>
      </c>
      <c r="W116" s="26" t="s">
        <v>1587</v>
      </c>
      <c r="X116" s="26" t="s">
        <v>1588</v>
      </c>
      <c r="Y116" s="26" t="s">
        <v>1589</v>
      </c>
    </row>
    <row r="117" spans="1:25" ht="11.25">
      <c r="A117" s="10">
        <f>IF(A84="","",A$51)</f>
        <v>42910</v>
      </c>
      <c r="B117" s="26" t="s">
        <v>834</v>
      </c>
      <c r="C117" s="26" t="s">
        <v>834</v>
      </c>
      <c r="D117" s="26" t="s">
        <v>834</v>
      </c>
      <c r="E117" s="26" t="s">
        <v>834</v>
      </c>
      <c r="F117" s="26" t="s">
        <v>834</v>
      </c>
      <c r="G117" s="26" t="s">
        <v>834</v>
      </c>
      <c r="H117" s="26" t="s">
        <v>834</v>
      </c>
      <c r="I117" s="26" t="s">
        <v>834</v>
      </c>
      <c r="J117" s="26" t="s">
        <v>834</v>
      </c>
      <c r="K117" s="26" t="s">
        <v>834</v>
      </c>
      <c r="L117" s="26" t="s">
        <v>834</v>
      </c>
      <c r="M117" s="26" t="s">
        <v>834</v>
      </c>
      <c r="N117" s="26" t="s">
        <v>1590</v>
      </c>
      <c r="O117" s="26" t="s">
        <v>1591</v>
      </c>
      <c r="P117" s="26" t="s">
        <v>1592</v>
      </c>
      <c r="Q117" s="26" t="s">
        <v>1593</v>
      </c>
      <c r="R117" s="26" t="s">
        <v>1594</v>
      </c>
      <c r="S117" s="26" t="s">
        <v>1595</v>
      </c>
      <c r="T117" s="26" t="s">
        <v>1596</v>
      </c>
      <c r="U117" s="26" t="s">
        <v>1597</v>
      </c>
      <c r="V117" s="26" t="s">
        <v>1598</v>
      </c>
      <c r="W117" s="26" t="s">
        <v>1599</v>
      </c>
      <c r="X117" s="26" t="s">
        <v>1600</v>
      </c>
      <c r="Y117" s="26" t="s">
        <v>1601</v>
      </c>
    </row>
    <row r="118" spans="1:25" ht="11.25">
      <c r="A118" s="10">
        <f>IF(A85="","",A$52)</f>
        <v>42911</v>
      </c>
      <c r="B118" s="26" t="s">
        <v>1602</v>
      </c>
      <c r="C118" s="26" t="s">
        <v>834</v>
      </c>
      <c r="D118" s="26" t="s">
        <v>834</v>
      </c>
      <c r="E118" s="26" t="s">
        <v>1603</v>
      </c>
      <c r="F118" s="26" t="s">
        <v>1604</v>
      </c>
      <c r="G118" s="26" t="s">
        <v>834</v>
      </c>
      <c r="H118" s="26" t="s">
        <v>834</v>
      </c>
      <c r="I118" s="26" t="s">
        <v>834</v>
      </c>
      <c r="J118" s="26" t="s">
        <v>1605</v>
      </c>
      <c r="K118" s="26" t="s">
        <v>1606</v>
      </c>
      <c r="L118" s="26" t="s">
        <v>834</v>
      </c>
      <c r="M118" s="26" t="s">
        <v>834</v>
      </c>
      <c r="N118" s="26" t="s">
        <v>834</v>
      </c>
      <c r="O118" s="26" t="s">
        <v>1607</v>
      </c>
      <c r="P118" s="26" t="s">
        <v>834</v>
      </c>
      <c r="Q118" s="26" t="s">
        <v>834</v>
      </c>
      <c r="R118" s="26" t="s">
        <v>834</v>
      </c>
      <c r="S118" s="26" t="s">
        <v>1608</v>
      </c>
      <c r="T118" s="26" t="s">
        <v>1609</v>
      </c>
      <c r="U118" s="26" t="s">
        <v>1610</v>
      </c>
      <c r="V118" s="26" t="s">
        <v>1611</v>
      </c>
      <c r="W118" s="26" t="s">
        <v>1612</v>
      </c>
      <c r="X118" s="26" t="s">
        <v>1613</v>
      </c>
      <c r="Y118" s="26" t="s">
        <v>1614</v>
      </c>
    </row>
    <row r="119" spans="1:25" ht="11.25">
      <c r="A119" s="10">
        <f>IF(A86="","",A$53)</f>
        <v>42912</v>
      </c>
      <c r="B119" s="26" t="s">
        <v>834</v>
      </c>
      <c r="C119" s="26" t="s">
        <v>834</v>
      </c>
      <c r="D119" s="26" t="s">
        <v>834</v>
      </c>
      <c r="E119" s="26" t="s">
        <v>834</v>
      </c>
      <c r="F119" s="26" t="s">
        <v>1615</v>
      </c>
      <c r="G119" s="26" t="s">
        <v>834</v>
      </c>
      <c r="H119" s="26" t="s">
        <v>834</v>
      </c>
      <c r="I119" s="26" t="s">
        <v>834</v>
      </c>
      <c r="J119" s="26" t="s">
        <v>834</v>
      </c>
      <c r="K119" s="26" t="s">
        <v>834</v>
      </c>
      <c r="L119" s="26" t="s">
        <v>834</v>
      </c>
      <c r="M119" s="26" t="s">
        <v>834</v>
      </c>
      <c r="N119" s="26" t="s">
        <v>834</v>
      </c>
      <c r="O119" s="26" t="s">
        <v>834</v>
      </c>
      <c r="P119" s="26" t="s">
        <v>834</v>
      </c>
      <c r="Q119" s="26" t="s">
        <v>834</v>
      </c>
      <c r="R119" s="26" t="s">
        <v>834</v>
      </c>
      <c r="S119" s="26" t="s">
        <v>1616</v>
      </c>
      <c r="T119" s="26" t="s">
        <v>1617</v>
      </c>
      <c r="U119" s="26" t="s">
        <v>1618</v>
      </c>
      <c r="V119" s="26" t="s">
        <v>1619</v>
      </c>
      <c r="W119" s="26" t="s">
        <v>1620</v>
      </c>
      <c r="X119" s="26" t="s">
        <v>1621</v>
      </c>
      <c r="Y119" s="26" t="s">
        <v>1622</v>
      </c>
    </row>
    <row r="120" spans="1:25" ht="11.25">
      <c r="A120" s="10">
        <f>IF(A87="","",A$54)</f>
        <v>42913</v>
      </c>
      <c r="B120" s="26" t="s">
        <v>834</v>
      </c>
      <c r="C120" s="26" t="s">
        <v>834</v>
      </c>
      <c r="D120" s="26" t="s">
        <v>834</v>
      </c>
      <c r="E120" s="26" t="s">
        <v>834</v>
      </c>
      <c r="F120" s="26" t="s">
        <v>834</v>
      </c>
      <c r="G120" s="26" t="s">
        <v>834</v>
      </c>
      <c r="H120" s="26" t="s">
        <v>1623</v>
      </c>
      <c r="I120" s="26" t="s">
        <v>1624</v>
      </c>
      <c r="J120" s="26" t="s">
        <v>1625</v>
      </c>
      <c r="K120" s="26" t="s">
        <v>1626</v>
      </c>
      <c r="L120" s="26" t="s">
        <v>1627</v>
      </c>
      <c r="M120" s="26" t="s">
        <v>1628</v>
      </c>
      <c r="N120" s="26" t="s">
        <v>1629</v>
      </c>
      <c r="O120" s="26" t="s">
        <v>1630</v>
      </c>
      <c r="P120" s="26" t="s">
        <v>1631</v>
      </c>
      <c r="Q120" s="26" t="s">
        <v>921</v>
      </c>
      <c r="R120" s="26" t="s">
        <v>1632</v>
      </c>
      <c r="S120" s="26" t="s">
        <v>1633</v>
      </c>
      <c r="T120" s="26" t="s">
        <v>1634</v>
      </c>
      <c r="U120" s="26" t="s">
        <v>1635</v>
      </c>
      <c r="V120" s="26" t="s">
        <v>1636</v>
      </c>
      <c r="W120" s="26" t="s">
        <v>1637</v>
      </c>
      <c r="X120" s="26" t="s">
        <v>1638</v>
      </c>
      <c r="Y120" s="26" t="s">
        <v>1639</v>
      </c>
    </row>
    <row r="121" spans="1:25" ht="11.25">
      <c r="A121" s="10">
        <f>IF(A88="","",A$55)</f>
        <v>42914</v>
      </c>
      <c r="B121" s="26" t="s">
        <v>834</v>
      </c>
      <c r="C121" s="26" t="s">
        <v>834</v>
      </c>
      <c r="D121" s="26" t="s">
        <v>834</v>
      </c>
      <c r="E121" s="26" t="s">
        <v>1012</v>
      </c>
      <c r="F121" s="26" t="s">
        <v>1640</v>
      </c>
      <c r="G121" s="26" t="s">
        <v>1641</v>
      </c>
      <c r="H121" s="26" t="s">
        <v>1642</v>
      </c>
      <c r="I121" s="26" t="s">
        <v>1643</v>
      </c>
      <c r="J121" s="26" t="s">
        <v>1644</v>
      </c>
      <c r="K121" s="26" t="s">
        <v>1645</v>
      </c>
      <c r="L121" s="26" t="s">
        <v>1189</v>
      </c>
      <c r="M121" s="26" t="s">
        <v>1646</v>
      </c>
      <c r="N121" s="26" t="s">
        <v>1028</v>
      </c>
      <c r="O121" s="26" t="s">
        <v>1046</v>
      </c>
      <c r="P121" s="26" t="s">
        <v>1647</v>
      </c>
      <c r="Q121" s="26" t="s">
        <v>1648</v>
      </c>
      <c r="R121" s="26" t="s">
        <v>1440</v>
      </c>
      <c r="S121" s="26" t="s">
        <v>1649</v>
      </c>
      <c r="T121" s="26" t="s">
        <v>1650</v>
      </c>
      <c r="U121" s="26" t="s">
        <v>1651</v>
      </c>
      <c r="V121" s="26" t="s">
        <v>1652</v>
      </c>
      <c r="W121" s="26" t="s">
        <v>1653</v>
      </c>
      <c r="X121" s="26" t="s">
        <v>1654</v>
      </c>
      <c r="Y121" s="26" t="s">
        <v>1655</v>
      </c>
    </row>
    <row r="122" spans="1:25" ht="11.25">
      <c r="A122" s="10">
        <f>IF(A89="","",A$56)</f>
        <v>42915</v>
      </c>
      <c r="B122" s="26" t="s">
        <v>1656</v>
      </c>
      <c r="C122" s="26" t="s">
        <v>1657</v>
      </c>
      <c r="D122" s="26" t="s">
        <v>1658</v>
      </c>
      <c r="E122" s="26" t="s">
        <v>1659</v>
      </c>
      <c r="F122" s="26" t="s">
        <v>834</v>
      </c>
      <c r="G122" s="26" t="s">
        <v>1433</v>
      </c>
      <c r="H122" s="26" t="s">
        <v>930</v>
      </c>
      <c r="I122" s="26" t="s">
        <v>834</v>
      </c>
      <c r="J122" s="26" t="s">
        <v>834</v>
      </c>
      <c r="K122" s="26" t="s">
        <v>1660</v>
      </c>
      <c r="L122" s="26" t="s">
        <v>834</v>
      </c>
      <c r="M122" s="26" t="s">
        <v>1558</v>
      </c>
      <c r="N122" s="26" t="s">
        <v>1661</v>
      </c>
      <c r="O122" s="26" t="s">
        <v>930</v>
      </c>
      <c r="P122" s="26" t="s">
        <v>834</v>
      </c>
      <c r="Q122" s="26" t="s">
        <v>834</v>
      </c>
      <c r="R122" s="26" t="s">
        <v>1662</v>
      </c>
      <c r="S122" s="26" t="s">
        <v>930</v>
      </c>
      <c r="T122" s="26" t="s">
        <v>1663</v>
      </c>
      <c r="U122" s="26" t="s">
        <v>1664</v>
      </c>
      <c r="V122" s="26" t="s">
        <v>1665</v>
      </c>
      <c r="W122" s="26" t="s">
        <v>1666</v>
      </c>
      <c r="X122" s="26" t="s">
        <v>1667</v>
      </c>
      <c r="Y122" s="26" t="s">
        <v>1668</v>
      </c>
    </row>
    <row r="123" spans="1:25" ht="11.25">
      <c r="A123" s="10">
        <f>IF(A90="","",A$57)</f>
        <v>42916</v>
      </c>
      <c r="B123" s="26" t="s">
        <v>1669</v>
      </c>
      <c r="C123" s="26" t="s">
        <v>1670</v>
      </c>
      <c r="D123" s="26" t="s">
        <v>1671</v>
      </c>
      <c r="E123" s="26" t="s">
        <v>1672</v>
      </c>
      <c r="F123" s="26" t="s">
        <v>1673</v>
      </c>
      <c r="G123" s="26" t="s">
        <v>1674</v>
      </c>
      <c r="H123" s="26" t="s">
        <v>834</v>
      </c>
      <c r="I123" s="26" t="s">
        <v>834</v>
      </c>
      <c r="J123" s="26" t="s">
        <v>834</v>
      </c>
      <c r="K123" s="26" t="s">
        <v>834</v>
      </c>
      <c r="L123" s="26" t="s">
        <v>834</v>
      </c>
      <c r="M123" s="26" t="s">
        <v>834</v>
      </c>
      <c r="N123" s="26" t="s">
        <v>834</v>
      </c>
      <c r="O123" s="26" t="s">
        <v>1675</v>
      </c>
      <c r="P123" s="26" t="s">
        <v>1676</v>
      </c>
      <c r="Q123" s="26" t="s">
        <v>1677</v>
      </c>
      <c r="R123" s="26" t="s">
        <v>1678</v>
      </c>
      <c r="S123" s="26" t="s">
        <v>1580</v>
      </c>
      <c r="T123" s="26" t="s">
        <v>1679</v>
      </c>
      <c r="U123" s="26" t="s">
        <v>1680</v>
      </c>
      <c r="V123" s="26" t="s">
        <v>1681</v>
      </c>
      <c r="W123" s="26" t="s">
        <v>1682</v>
      </c>
      <c r="X123" s="26" t="s">
        <v>1683</v>
      </c>
      <c r="Y123" s="26" t="s">
        <v>1684</v>
      </c>
    </row>
    <row r="124" spans="1:25" ht="11.25">
      <c r="A124" s="10">
        <f>IF(A91="","",A$58)</f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2.75">
      <c r="A125" s="105" t="s">
        <v>48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7"/>
      <c r="T125" s="108" t="s">
        <v>63</v>
      </c>
      <c r="U125" s="108"/>
      <c r="V125" s="108"/>
      <c r="W125" s="108"/>
      <c r="X125" s="108"/>
      <c r="Y125" s="108"/>
    </row>
    <row r="126" spans="1:25" ht="12.75">
      <c r="A126" s="91" t="s">
        <v>49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12">
        <v>-8.51</v>
      </c>
      <c r="U126" s="112"/>
      <c r="V126" s="112"/>
      <c r="W126" s="112"/>
      <c r="X126" s="112"/>
      <c r="Y126" s="112"/>
    </row>
    <row r="127" spans="1:25" ht="12.75">
      <c r="A127" s="91" t="s">
        <v>50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12">
        <v>86.99</v>
      </c>
      <c r="U127" s="112"/>
      <c r="V127" s="112"/>
      <c r="W127" s="112"/>
      <c r="X127" s="112"/>
      <c r="Y127" s="112"/>
    </row>
    <row r="128" spans="1:25" ht="12.75">
      <c r="A128" s="92" t="s">
        <v>51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55" t="s">
        <v>61</v>
      </c>
      <c r="M128" s="55"/>
      <c r="N128" s="55"/>
      <c r="O128" s="55"/>
      <c r="P128" s="55"/>
      <c r="Q128" s="55"/>
      <c r="R128" s="55"/>
      <c r="S128" s="55"/>
      <c r="T128" s="109">
        <f>N23</f>
        <v>661199.69</v>
      </c>
      <c r="U128" s="109"/>
      <c r="V128" s="109"/>
      <c r="W128" s="109"/>
      <c r="X128" s="109"/>
      <c r="Y128" s="109"/>
    </row>
    <row r="129" spans="1:25" ht="24" customHeight="1">
      <c r="A129" s="111" t="s">
        <v>94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</row>
    <row r="130" spans="1:25" ht="18.75" customHeight="1">
      <c r="A130" s="81" t="s">
        <v>52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ht="12.75">
      <c r="A131" s="82" t="s">
        <v>53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55" t="s">
        <v>54</v>
      </c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1:25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133" t="s">
        <v>101</v>
      </c>
      <c r="O132" s="133"/>
      <c r="P132" s="133"/>
      <c r="Q132" s="133"/>
      <c r="R132" s="55" t="s">
        <v>1</v>
      </c>
      <c r="S132" s="55"/>
      <c r="T132" s="55" t="s">
        <v>106</v>
      </c>
      <c r="U132" s="55"/>
      <c r="V132" s="134" t="s">
        <v>2</v>
      </c>
      <c r="W132" s="134"/>
      <c r="X132" s="134" t="s">
        <v>3</v>
      </c>
      <c r="Y132" s="134"/>
    </row>
    <row r="133" spans="1:25" ht="12.75">
      <c r="A133" s="119" t="s">
        <v>55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55" t="s">
        <v>10</v>
      </c>
      <c r="M133" s="55"/>
      <c r="N133" s="133" t="s">
        <v>102</v>
      </c>
      <c r="O133" s="133"/>
      <c r="P133" s="133"/>
      <c r="Q133" s="133"/>
      <c r="R133" s="139">
        <f>1035.53</f>
        <v>1035.53</v>
      </c>
      <c r="S133" s="139"/>
      <c r="T133" s="55">
        <v>1621.25</v>
      </c>
      <c r="U133" s="55"/>
      <c r="V133" s="135">
        <v>2175.19</v>
      </c>
      <c r="W133" s="135"/>
      <c r="X133" s="135">
        <v>2924.8</v>
      </c>
      <c r="Y133" s="135"/>
    </row>
    <row r="134" spans="1:26" ht="18" customHeight="1">
      <c r="A134" s="65" t="s">
        <v>56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55" t="s">
        <v>10</v>
      </c>
      <c r="M134" s="55"/>
      <c r="N134" s="133">
        <v>77.91</v>
      </c>
      <c r="O134" s="133"/>
      <c r="P134" s="133"/>
      <c r="Q134" s="133"/>
      <c r="R134" s="139">
        <v>152.01</v>
      </c>
      <c r="S134" s="139"/>
      <c r="T134" s="55">
        <v>214.99</v>
      </c>
      <c r="U134" s="55"/>
      <c r="V134" s="135">
        <v>387.96</v>
      </c>
      <c r="W134" s="135"/>
      <c r="X134" s="135">
        <v>898.77</v>
      </c>
      <c r="Y134" s="135"/>
      <c r="Z134" s="19"/>
    </row>
    <row r="135" spans="1:26" ht="42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55" t="s">
        <v>61</v>
      </c>
      <c r="M135" s="55"/>
      <c r="N135" s="136" t="s">
        <v>107</v>
      </c>
      <c r="O135" s="137"/>
      <c r="P135" s="137"/>
      <c r="Q135" s="138"/>
      <c r="R135" s="139">
        <v>610708.2</v>
      </c>
      <c r="S135" s="139"/>
      <c r="T135" s="55">
        <v>1057505.41</v>
      </c>
      <c r="U135" s="55"/>
      <c r="V135" s="135">
        <v>1244856.32</v>
      </c>
      <c r="W135" s="135"/>
      <c r="X135" s="135">
        <v>1410503.92</v>
      </c>
      <c r="Y135" s="135"/>
      <c r="Z135" s="19"/>
    </row>
    <row r="136" spans="1:25" ht="12">
      <c r="A136" s="77" t="s">
        <v>57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9"/>
      <c r="N136" s="80">
        <v>3.74</v>
      </c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spans="1:25" ht="12">
      <c r="A137" s="64" t="s">
        <v>58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spans="1:25" ht="23.25" customHeight="1">
      <c r="A138" s="140" t="s">
        <v>59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</row>
    <row r="139" spans="1:25" ht="39" customHeight="1">
      <c r="A139" s="84" t="s">
        <v>60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6"/>
      <c r="L139" s="87" t="s">
        <v>10</v>
      </c>
      <c r="M139" s="87"/>
      <c r="N139" s="116" t="s">
        <v>84</v>
      </c>
      <c r="O139" s="117"/>
      <c r="P139" s="118"/>
      <c r="Q139" s="116" t="s">
        <v>85</v>
      </c>
      <c r="R139" s="117"/>
      <c r="S139" s="118"/>
      <c r="T139" s="116" t="s">
        <v>86</v>
      </c>
      <c r="U139" s="117"/>
      <c r="V139" s="118"/>
      <c r="W139" s="116" t="s">
        <v>87</v>
      </c>
      <c r="X139" s="117"/>
      <c r="Y139" s="117"/>
    </row>
    <row r="140" spans="1:34" ht="12.75">
      <c r="A140" s="64" t="s">
        <v>78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87" t="s">
        <v>10</v>
      </c>
      <c r="M140" s="87"/>
      <c r="N140" s="61">
        <v>341.07482784</v>
      </c>
      <c r="O140" s="62"/>
      <c r="P140" s="63"/>
      <c r="Q140" s="61">
        <v>321.22218996</v>
      </c>
      <c r="R140" s="62"/>
      <c r="S140" s="63"/>
      <c r="T140" s="61">
        <v>203.73362808000002</v>
      </c>
      <c r="U140" s="62"/>
      <c r="V140" s="63"/>
      <c r="W140" s="61">
        <v>110.00314103999999</v>
      </c>
      <c r="X140" s="62"/>
      <c r="Y140" s="63"/>
      <c r="Z140" s="4"/>
      <c r="AA140" s="4"/>
      <c r="AB140" s="4"/>
      <c r="AC140" s="4"/>
      <c r="AD140" s="39"/>
      <c r="AE140" s="39"/>
      <c r="AF140" s="39"/>
      <c r="AG140" s="39"/>
      <c r="AH140" s="39"/>
    </row>
    <row r="141" spans="1:34" ht="12.75">
      <c r="A141" s="64" t="s">
        <v>79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89"/>
      <c r="M141" s="90"/>
      <c r="N141" s="61"/>
      <c r="O141" s="62"/>
      <c r="P141" s="63"/>
      <c r="Q141" s="61"/>
      <c r="R141" s="62"/>
      <c r="S141" s="63"/>
      <c r="T141" s="61"/>
      <c r="U141" s="62"/>
      <c r="V141" s="63"/>
      <c r="W141" s="61"/>
      <c r="X141" s="62"/>
      <c r="Y141" s="63"/>
      <c r="AD141" s="39"/>
      <c r="AE141" s="39"/>
      <c r="AF141" s="39"/>
      <c r="AG141" s="39"/>
      <c r="AH141" s="39"/>
    </row>
    <row r="142" spans="1:34" ht="12.75">
      <c r="A142" s="64" t="s">
        <v>80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87" t="s">
        <v>10</v>
      </c>
      <c r="M142" s="87"/>
      <c r="N142" s="61">
        <v>125.17609631999998</v>
      </c>
      <c r="O142" s="62"/>
      <c r="P142" s="63"/>
      <c r="Q142" s="61">
        <v>117.89008307999998</v>
      </c>
      <c r="R142" s="62"/>
      <c r="S142" s="63"/>
      <c r="T142" s="61">
        <v>74.77121783999999</v>
      </c>
      <c r="U142" s="62"/>
      <c r="V142" s="63"/>
      <c r="W142" s="61">
        <v>40.37167991999999</v>
      </c>
      <c r="X142" s="62"/>
      <c r="Y142" s="63"/>
      <c r="AD142" s="39"/>
      <c r="AE142" s="39"/>
      <c r="AF142" s="39"/>
      <c r="AG142" s="39"/>
      <c r="AH142" s="39"/>
    </row>
    <row r="143" spans="1:34" ht="12.75">
      <c r="A143" s="64" t="s">
        <v>81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87" t="s">
        <v>10</v>
      </c>
      <c r="M143" s="87"/>
      <c r="N143" s="61">
        <v>337.74051103999994</v>
      </c>
      <c r="O143" s="62"/>
      <c r="P143" s="63"/>
      <c r="Q143" s="61">
        <v>318.0819507599999</v>
      </c>
      <c r="R143" s="62"/>
      <c r="S143" s="63"/>
      <c r="T143" s="61">
        <v>201.74194647999997</v>
      </c>
      <c r="U143" s="62"/>
      <c r="V143" s="63"/>
      <c r="W143" s="61">
        <v>108.92776023999998</v>
      </c>
      <c r="X143" s="62"/>
      <c r="Y143" s="63"/>
      <c r="AD143" s="39"/>
      <c r="AE143" s="39"/>
      <c r="AF143" s="39"/>
      <c r="AG143" s="39"/>
      <c r="AH143" s="39"/>
    </row>
    <row r="144" spans="1:34" ht="12.75">
      <c r="A144" s="64" t="s">
        <v>82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87" t="s">
        <v>10</v>
      </c>
      <c r="M144" s="87"/>
      <c r="N144" s="61">
        <v>771.11575904</v>
      </c>
      <c r="O144" s="62"/>
      <c r="P144" s="63"/>
      <c r="Q144" s="61">
        <v>726.2321127599998</v>
      </c>
      <c r="R144" s="62"/>
      <c r="S144" s="63"/>
      <c r="T144" s="61">
        <v>460.60922247999997</v>
      </c>
      <c r="U144" s="62"/>
      <c r="V144" s="63"/>
      <c r="W144" s="61">
        <v>248.69954823999996</v>
      </c>
      <c r="X144" s="62"/>
      <c r="Y144" s="63"/>
      <c r="AD144" s="39"/>
      <c r="AE144" s="39"/>
      <c r="AF144" s="39"/>
      <c r="AG144" s="39"/>
      <c r="AH144" s="39"/>
    </row>
    <row r="145" spans="1:34" ht="12.75">
      <c r="A145" s="64" t="s">
        <v>83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87" t="s">
        <v>10</v>
      </c>
      <c r="M145" s="87"/>
      <c r="N145" s="61">
        <v>559.5550768</v>
      </c>
      <c r="O145" s="62"/>
      <c r="P145" s="63"/>
      <c r="Q145" s="61">
        <v>526.9855542</v>
      </c>
      <c r="R145" s="62"/>
      <c r="S145" s="63"/>
      <c r="T145" s="61">
        <v>334.2380516</v>
      </c>
      <c r="U145" s="62"/>
      <c r="V145" s="63"/>
      <c r="W145" s="61">
        <v>180.46719079999997</v>
      </c>
      <c r="X145" s="62"/>
      <c r="Y145" s="63"/>
      <c r="AD145" s="39"/>
      <c r="AE145" s="39"/>
      <c r="AF145" s="39"/>
      <c r="AG145" s="39"/>
      <c r="AH145" s="39"/>
    </row>
    <row r="146" spans="1:25" s="20" customFormat="1" ht="12.75">
      <c r="A146" s="56" t="s">
        <v>88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7" t="s">
        <v>10</v>
      </c>
      <c r="M146" s="57"/>
      <c r="N146" s="58">
        <v>230.32</v>
      </c>
      <c r="O146" s="59"/>
      <c r="P146" s="60"/>
      <c r="Q146" s="58">
        <v>230.32</v>
      </c>
      <c r="R146" s="59"/>
      <c r="S146" s="60"/>
      <c r="T146" s="58">
        <v>230.32</v>
      </c>
      <c r="U146" s="59"/>
      <c r="V146" s="60"/>
      <c r="W146" s="58">
        <v>230.32</v>
      </c>
      <c r="X146" s="59"/>
      <c r="Y146" s="60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0"/>
      <c r="O147" s="41"/>
      <c r="W147" s="4"/>
      <c r="X147" s="4"/>
      <c r="Y147" s="4"/>
    </row>
    <row r="148" spans="1:25" ht="85.5" customHeight="1">
      <c r="A148" s="83" t="s">
        <v>108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>
      <c r="H150" s="24" t="s">
        <v>93</v>
      </c>
    </row>
    <row r="151" ht="15">
      <c r="F151" s="18"/>
    </row>
    <row r="152" spans="1:25" s="34" customFormat="1" ht="15">
      <c r="A152" s="35" t="s">
        <v>109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4" spans="1:25" ht="27" customHeight="1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3" t="s">
        <v>22</v>
      </c>
      <c r="B155" s="22" t="s">
        <v>23</v>
      </c>
      <c r="C155" s="8" t="s">
        <v>24</v>
      </c>
      <c r="D155" s="9" t="s">
        <v>25</v>
      </c>
      <c r="E155" s="6" t="s">
        <v>26</v>
      </c>
      <c r="F155" s="6" t="s">
        <v>27</v>
      </c>
      <c r="G155" s="8" t="s">
        <v>28</v>
      </c>
      <c r="H155" s="9" t="s">
        <v>29</v>
      </c>
      <c r="I155" s="6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6" t="s">
        <v>35</v>
      </c>
      <c r="O155" s="6" t="s">
        <v>36</v>
      </c>
      <c r="P155" s="6" t="s">
        <v>37</v>
      </c>
      <c r="Q155" s="6" t="s">
        <v>38</v>
      </c>
      <c r="R155" s="6" t="s">
        <v>39</v>
      </c>
      <c r="S155" s="6" t="s">
        <v>40</v>
      </c>
      <c r="T155" s="6" t="s">
        <v>41</v>
      </c>
      <c r="U155" s="6" t="s">
        <v>42</v>
      </c>
      <c r="V155" s="6" t="s">
        <v>43</v>
      </c>
      <c r="W155" s="6" t="s">
        <v>44</v>
      </c>
      <c r="X155" s="6" t="s">
        <v>45</v>
      </c>
      <c r="Y155" s="6" t="s">
        <v>64</v>
      </c>
    </row>
    <row r="156" spans="1:25" ht="11.25">
      <c r="A156" s="10">
        <f>A94</f>
        <v>42887</v>
      </c>
      <c r="B156" s="11">
        <v>56.939474880000006</v>
      </c>
      <c r="C156" s="11">
        <v>80.51000096</v>
      </c>
      <c r="D156" s="11">
        <v>142.64172896</v>
      </c>
      <c r="E156" s="11">
        <v>145.58933376</v>
      </c>
      <c r="F156" s="11">
        <v>145.07543647999998</v>
      </c>
      <c r="G156" s="11">
        <v>143.33952928</v>
      </c>
      <c r="H156" s="11">
        <v>142.73797728</v>
      </c>
      <c r="I156" s="11">
        <v>143.3498416</v>
      </c>
      <c r="J156" s="11">
        <v>143.75030336</v>
      </c>
      <c r="K156" s="11">
        <v>144.95340736</v>
      </c>
      <c r="L156" s="11">
        <v>144.68013088</v>
      </c>
      <c r="M156" s="11">
        <v>144.79872256</v>
      </c>
      <c r="N156" s="11">
        <v>143.09547104</v>
      </c>
      <c r="O156" s="11">
        <v>142.93563008</v>
      </c>
      <c r="P156" s="11">
        <v>141.60877824</v>
      </c>
      <c r="Q156" s="11">
        <v>142.90125568000002</v>
      </c>
      <c r="R156" s="11">
        <v>143.69702304</v>
      </c>
      <c r="S156" s="11">
        <v>141.10863071999998</v>
      </c>
      <c r="T156" s="11">
        <v>91.06294176</v>
      </c>
      <c r="U156" s="11">
        <v>85.12304543999998</v>
      </c>
      <c r="V156" s="11">
        <v>84.15540608</v>
      </c>
      <c r="W156" s="11">
        <v>83.62088416</v>
      </c>
      <c r="X156" s="11">
        <v>64.56887296</v>
      </c>
      <c r="Y156" s="11">
        <v>65.90775584000001</v>
      </c>
    </row>
    <row r="157" spans="1:25" ht="11.25">
      <c r="A157" s="10">
        <f aca="true" t="shared" si="1" ref="A157:A186">A95</f>
        <v>42888</v>
      </c>
      <c r="B157" s="11">
        <v>73.54918496</v>
      </c>
      <c r="C157" s="11">
        <v>75.41915232</v>
      </c>
      <c r="D157" s="11">
        <v>64.56887296</v>
      </c>
      <c r="E157" s="11">
        <v>140.68926304000001</v>
      </c>
      <c r="F157" s="11">
        <v>140.96597695999998</v>
      </c>
      <c r="G157" s="11">
        <v>140.36270624</v>
      </c>
      <c r="H157" s="11">
        <v>139.48444031999998</v>
      </c>
      <c r="I157" s="11">
        <v>92.20245312</v>
      </c>
      <c r="J157" s="11">
        <v>142.28767264</v>
      </c>
      <c r="K157" s="11">
        <v>139.48444031999998</v>
      </c>
      <c r="L157" s="11">
        <v>137.59041087999998</v>
      </c>
      <c r="M157" s="11">
        <v>137.73650207999998</v>
      </c>
      <c r="N157" s="11">
        <v>138.35008512</v>
      </c>
      <c r="O157" s="11">
        <v>140.5311408</v>
      </c>
      <c r="P157" s="11">
        <v>139.75427936</v>
      </c>
      <c r="Q157" s="11">
        <v>147.9903856</v>
      </c>
      <c r="R157" s="11">
        <v>151.31267136</v>
      </c>
      <c r="S157" s="11">
        <v>143.06281536</v>
      </c>
      <c r="T157" s="11">
        <v>78.28597728</v>
      </c>
      <c r="U157" s="11">
        <v>76.47616511999999</v>
      </c>
      <c r="V157" s="11">
        <v>75.67180416</v>
      </c>
      <c r="W157" s="11">
        <v>74.68869632</v>
      </c>
      <c r="X157" s="11">
        <v>73.8276176</v>
      </c>
      <c r="Y157" s="11">
        <v>73.131536</v>
      </c>
    </row>
    <row r="158" spans="1:25" ht="11.25">
      <c r="A158" s="10">
        <f t="shared" si="1"/>
        <v>42889</v>
      </c>
      <c r="B158" s="11">
        <v>117.51747999999999</v>
      </c>
      <c r="C158" s="11">
        <v>101.26010751999999</v>
      </c>
      <c r="D158" s="11">
        <v>106.57267104</v>
      </c>
      <c r="E158" s="11">
        <v>144.38622976</v>
      </c>
      <c r="F158" s="11">
        <v>150.903616</v>
      </c>
      <c r="G158" s="11">
        <v>149.26911328</v>
      </c>
      <c r="H158" s="11">
        <v>148.96318112</v>
      </c>
      <c r="I158" s="11">
        <v>142.35642144</v>
      </c>
      <c r="J158" s="11">
        <v>151.65641536</v>
      </c>
      <c r="K158" s="11">
        <v>149.86550912</v>
      </c>
      <c r="L158" s="11">
        <v>142.54719936</v>
      </c>
      <c r="M158" s="11">
        <v>143.169376</v>
      </c>
      <c r="N158" s="11">
        <v>150.388</v>
      </c>
      <c r="O158" s="11">
        <v>151.11673728</v>
      </c>
      <c r="P158" s="11">
        <v>151.49313696</v>
      </c>
      <c r="Q158" s="11">
        <v>168.08394112</v>
      </c>
      <c r="R158" s="11">
        <v>175.09288128</v>
      </c>
      <c r="S158" s="11">
        <v>163.794016</v>
      </c>
      <c r="T158" s="11">
        <v>140.35755007999998</v>
      </c>
      <c r="U158" s="11">
        <v>119.59025631999998</v>
      </c>
      <c r="V158" s="11">
        <v>119.93400031999998</v>
      </c>
      <c r="W158" s="11">
        <v>117.25795328</v>
      </c>
      <c r="X158" s="11">
        <v>115.99125663999999</v>
      </c>
      <c r="Y158" s="11">
        <v>116.15281631999999</v>
      </c>
    </row>
    <row r="159" spans="1:25" ht="11.25">
      <c r="A159" s="10">
        <f t="shared" si="1"/>
        <v>42890</v>
      </c>
      <c r="B159" s="11">
        <v>109.54777535999999</v>
      </c>
      <c r="C159" s="11">
        <v>100.85792704</v>
      </c>
      <c r="D159" s="11">
        <v>104.32458528</v>
      </c>
      <c r="E159" s="11">
        <v>144.03561087999998</v>
      </c>
      <c r="F159" s="11">
        <v>146.08432512</v>
      </c>
      <c r="G159" s="11">
        <v>145.52917856</v>
      </c>
      <c r="H159" s="11">
        <v>142.87031872</v>
      </c>
      <c r="I159" s="11">
        <v>144.15592128</v>
      </c>
      <c r="J159" s="11">
        <v>147.29258528</v>
      </c>
      <c r="K159" s="11">
        <v>140.80957343999998</v>
      </c>
      <c r="L159" s="11">
        <v>140.41254912</v>
      </c>
      <c r="M159" s="11">
        <v>142.41485792</v>
      </c>
      <c r="N159" s="11">
        <v>142.55407423999998</v>
      </c>
      <c r="O159" s="11">
        <v>143.15734496</v>
      </c>
      <c r="P159" s="11">
        <v>147.5005504</v>
      </c>
      <c r="Q159" s="11">
        <v>149.78129184000002</v>
      </c>
      <c r="R159" s="11">
        <v>165.53164192</v>
      </c>
      <c r="S159" s="11">
        <v>148.05569695999998</v>
      </c>
      <c r="T159" s="11">
        <v>140.01552479999998</v>
      </c>
      <c r="U159" s="11">
        <v>115.49454656</v>
      </c>
      <c r="V159" s="11">
        <v>111.40399295999998</v>
      </c>
      <c r="W159" s="11">
        <v>113.33583424</v>
      </c>
      <c r="X159" s="11">
        <v>113.32552192000001</v>
      </c>
      <c r="Y159" s="11">
        <v>112.26335295999999</v>
      </c>
    </row>
    <row r="160" spans="1:25" ht="11.25">
      <c r="A160" s="10">
        <f t="shared" si="1"/>
        <v>42891</v>
      </c>
      <c r="B160" s="11">
        <v>147.74460864</v>
      </c>
      <c r="C160" s="11">
        <v>155.82259264</v>
      </c>
      <c r="D160" s="11">
        <v>146.30432128</v>
      </c>
      <c r="E160" s="11">
        <v>156.73179552</v>
      </c>
      <c r="F160" s="11">
        <v>177.59190016</v>
      </c>
      <c r="G160" s="11">
        <v>175.35584544</v>
      </c>
      <c r="H160" s="11">
        <v>174.5188288</v>
      </c>
      <c r="I160" s="11">
        <v>174.17164736</v>
      </c>
      <c r="J160" s="11">
        <v>174.00836895999998</v>
      </c>
      <c r="K160" s="11">
        <v>173.74884224</v>
      </c>
      <c r="L160" s="11">
        <v>164.81321696</v>
      </c>
      <c r="M160" s="11">
        <v>165.07102496</v>
      </c>
      <c r="N160" s="11">
        <v>173.62165696</v>
      </c>
      <c r="O160" s="11">
        <v>173.48587808</v>
      </c>
      <c r="P160" s="11">
        <v>174.0547744</v>
      </c>
      <c r="Q160" s="11">
        <v>175.45209376</v>
      </c>
      <c r="R160" s="11">
        <v>177.22925024</v>
      </c>
      <c r="S160" s="11">
        <v>173.3415056</v>
      </c>
      <c r="T160" s="11">
        <v>149.1934896</v>
      </c>
      <c r="U160" s="11">
        <v>140.92472768000002</v>
      </c>
      <c r="V160" s="11">
        <v>100.57949440000002</v>
      </c>
      <c r="W160" s="11">
        <v>99.11686368000001</v>
      </c>
      <c r="X160" s="11">
        <v>94.34741568000001</v>
      </c>
      <c r="Y160" s="11">
        <v>101.84619104000001</v>
      </c>
    </row>
    <row r="161" spans="1:25" ht="11.25">
      <c r="A161" s="10">
        <f t="shared" si="1"/>
        <v>42892</v>
      </c>
      <c r="B161" s="11">
        <v>146.51228640000002</v>
      </c>
      <c r="C161" s="11">
        <v>143.9342064</v>
      </c>
      <c r="D161" s="11">
        <v>149.97550719999998</v>
      </c>
      <c r="E161" s="11">
        <v>173.42572288</v>
      </c>
      <c r="F161" s="11">
        <v>172.52683231999998</v>
      </c>
      <c r="G161" s="11">
        <v>173.10604096</v>
      </c>
      <c r="H161" s="11">
        <v>172.12465183999998</v>
      </c>
      <c r="I161" s="11">
        <v>171.80668864</v>
      </c>
      <c r="J161" s="11">
        <v>171.97168576</v>
      </c>
      <c r="K161" s="11">
        <v>171.33232192</v>
      </c>
      <c r="L161" s="11">
        <v>170.62249056</v>
      </c>
      <c r="M161" s="11">
        <v>166.29819104</v>
      </c>
      <c r="N161" s="11">
        <v>170.86826752</v>
      </c>
      <c r="O161" s="11">
        <v>170.96623456</v>
      </c>
      <c r="P161" s="11">
        <v>171.23435487999998</v>
      </c>
      <c r="Q161" s="11">
        <v>172.98744928</v>
      </c>
      <c r="R161" s="11">
        <v>191.70774752000003</v>
      </c>
      <c r="S161" s="11">
        <v>171.05560799999998</v>
      </c>
      <c r="T161" s="11">
        <v>165.88397951999997</v>
      </c>
      <c r="U161" s="11">
        <v>141.39221952</v>
      </c>
      <c r="V161" s="11">
        <v>146.48822432</v>
      </c>
      <c r="W161" s="11">
        <v>146.86634271999998</v>
      </c>
      <c r="X161" s="11">
        <v>147.05196448</v>
      </c>
      <c r="Y161" s="11">
        <v>142.04705184</v>
      </c>
    </row>
    <row r="162" spans="1:25" ht="11.25">
      <c r="A162" s="10">
        <f t="shared" si="1"/>
        <v>42893</v>
      </c>
      <c r="B162" s="11">
        <v>74.64744703999999</v>
      </c>
      <c r="C162" s="11">
        <v>81.41404768</v>
      </c>
      <c r="D162" s="11">
        <v>169.87140992000002</v>
      </c>
      <c r="E162" s="11">
        <v>175.87318015999998</v>
      </c>
      <c r="F162" s="11">
        <v>175.6359968</v>
      </c>
      <c r="G162" s="11">
        <v>170.840768</v>
      </c>
      <c r="H162" s="11">
        <v>170.97310944</v>
      </c>
      <c r="I162" s="11">
        <v>158.57426336</v>
      </c>
      <c r="J162" s="11">
        <v>158.84238367999998</v>
      </c>
      <c r="K162" s="11">
        <v>157.65646687999998</v>
      </c>
      <c r="L162" s="11">
        <v>157.65474816</v>
      </c>
      <c r="M162" s="11">
        <v>157.12710112</v>
      </c>
      <c r="N162" s="11">
        <v>157.77677728</v>
      </c>
      <c r="O162" s="11">
        <v>158.84925856</v>
      </c>
      <c r="P162" s="11">
        <v>174.9055408</v>
      </c>
      <c r="Q162" s="11">
        <v>175.33178336</v>
      </c>
      <c r="R162" s="11">
        <v>173.74884224</v>
      </c>
      <c r="S162" s="11">
        <v>156.9706976</v>
      </c>
      <c r="T162" s="11">
        <v>154.2207456</v>
      </c>
      <c r="U162" s="11">
        <v>93.11337472</v>
      </c>
      <c r="V162" s="11">
        <v>66.36665408</v>
      </c>
      <c r="W162" s="11">
        <v>66.59696256000001</v>
      </c>
      <c r="X162" s="11">
        <v>66.18275104</v>
      </c>
      <c r="Y162" s="11">
        <v>66.35806048</v>
      </c>
    </row>
    <row r="163" spans="1:25" ht="11.25">
      <c r="A163" s="10">
        <f t="shared" si="1"/>
        <v>42894</v>
      </c>
      <c r="B163" s="11">
        <v>115.13361536000001</v>
      </c>
      <c r="C163" s="11">
        <v>145.24215231999997</v>
      </c>
      <c r="D163" s="11">
        <v>153.99559327999998</v>
      </c>
      <c r="E163" s="11">
        <v>173.86399648</v>
      </c>
      <c r="F163" s="11">
        <v>174.9571024</v>
      </c>
      <c r="G163" s="11">
        <v>157.84896351999998</v>
      </c>
      <c r="H163" s="11">
        <v>152.77186464</v>
      </c>
      <c r="I163" s="11">
        <v>150.03050624</v>
      </c>
      <c r="J163" s="11">
        <v>150.05800576000001</v>
      </c>
      <c r="K163" s="11">
        <v>146.96602848</v>
      </c>
      <c r="L163" s="11">
        <v>146.22697888</v>
      </c>
      <c r="M163" s="11">
        <v>147.02102752</v>
      </c>
      <c r="N163" s="11">
        <v>148.7724032</v>
      </c>
      <c r="O163" s="11">
        <v>150.56330943999998</v>
      </c>
      <c r="P163" s="11">
        <v>152.07578304</v>
      </c>
      <c r="Q163" s="11">
        <v>154.01621792</v>
      </c>
      <c r="R163" s="11">
        <v>173.08713504000002</v>
      </c>
      <c r="S163" s="11">
        <v>150.61658976</v>
      </c>
      <c r="T163" s="11">
        <v>144.7849728</v>
      </c>
      <c r="U163" s="11">
        <v>124.24970623999998</v>
      </c>
      <c r="V163" s="11">
        <v>122.34536448</v>
      </c>
      <c r="W163" s="11">
        <v>123.10332</v>
      </c>
      <c r="X163" s="11">
        <v>123.28378559999999</v>
      </c>
      <c r="Y163" s="11">
        <v>121.63037695999998</v>
      </c>
    </row>
    <row r="164" spans="1:25" ht="11.25">
      <c r="A164" s="10">
        <f t="shared" si="1"/>
        <v>42895</v>
      </c>
      <c r="B164" s="11">
        <v>128.02917152</v>
      </c>
      <c r="C164" s="11">
        <v>114.10066463999999</v>
      </c>
      <c r="D164" s="11">
        <v>120.15571519999999</v>
      </c>
      <c r="E164" s="11">
        <v>144.45497856</v>
      </c>
      <c r="F164" s="11">
        <v>145.102936</v>
      </c>
      <c r="G164" s="11">
        <v>144.69216192000002</v>
      </c>
      <c r="H164" s="11">
        <v>143.56811904</v>
      </c>
      <c r="I164" s="11">
        <v>141.8975232</v>
      </c>
      <c r="J164" s="11">
        <v>145.23355872</v>
      </c>
      <c r="K164" s="11">
        <v>144.7076304</v>
      </c>
      <c r="L164" s="11">
        <v>143.16250112</v>
      </c>
      <c r="M164" s="11">
        <v>142.15361248</v>
      </c>
      <c r="N164" s="11">
        <v>142.3701712</v>
      </c>
      <c r="O164" s="11">
        <v>141.94392864</v>
      </c>
      <c r="P164" s="11">
        <v>140.9608208</v>
      </c>
      <c r="Q164" s="11">
        <v>142.54891808</v>
      </c>
      <c r="R164" s="11">
        <v>150.13534816</v>
      </c>
      <c r="S164" s="11">
        <v>140.90238431999998</v>
      </c>
      <c r="T164" s="11">
        <v>136.83761152</v>
      </c>
      <c r="U164" s="11">
        <v>126.58544672</v>
      </c>
      <c r="V164" s="11">
        <v>127.42074464000001</v>
      </c>
      <c r="W164" s="11">
        <v>125.0884416</v>
      </c>
      <c r="X164" s="11">
        <v>123.83893215999998</v>
      </c>
      <c r="Y164" s="11">
        <v>118.7807392</v>
      </c>
    </row>
    <row r="165" spans="1:25" ht="11.25">
      <c r="A165" s="10">
        <f t="shared" si="1"/>
        <v>42896</v>
      </c>
      <c r="B165" s="11">
        <v>137.96509184</v>
      </c>
      <c r="C165" s="11">
        <v>133.91578751999998</v>
      </c>
      <c r="D165" s="11">
        <v>145.51371007999998</v>
      </c>
      <c r="E165" s="11">
        <v>147.04165215999998</v>
      </c>
      <c r="F165" s="11">
        <v>152.67561632</v>
      </c>
      <c r="G165" s="11">
        <v>152.75811488</v>
      </c>
      <c r="H165" s="11">
        <v>149.27598816</v>
      </c>
      <c r="I165" s="11">
        <v>146.53462976</v>
      </c>
      <c r="J165" s="11">
        <v>145.64605152</v>
      </c>
      <c r="K165" s="11">
        <v>145.78698656</v>
      </c>
      <c r="L165" s="11">
        <v>144.44638496</v>
      </c>
      <c r="M165" s="11">
        <v>143.83795808</v>
      </c>
      <c r="N165" s="11">
        <v>144.75747328</v>
      </c>
      <c r="O165" s="11">
        <v>144.70934912</v>
      </c>
      <c r="P165" s="11">
        <v>144.37419871999998</v>
      </c>
      <c r="Q165" s="11">
        <v>151.39173248</v>
      </c>
      <c r="R165" s="11">
        <v>152.90764352</v>
      </c>
      <c r="S165" s="11">
        <v>151.28345312000002</v>
      </c>
      <c r="T165" s="11">
        <v>142.26017312000002</v>
      </c>
      <c r="U165" s="11">
        <v>137.99946623999998</v>
      </c>
      <c r="V165" s="11">
        <v>140.10661696</v>
      </c>
      <c r="W165" s="11">
        <v>136.94073472</v>
      </c>
      <c r="X165" s="11">
        <v>135.03639296</v>
      </c>
      <c r="Y165" s="11">
        <v>135.22545216</v>
      </c>
    </row>
    <row r="166" spans="1:25" ht="11.25">
      <c r="A166" s="10">
        <f t="shared" si="1"/>
        <v>42897</v>
      </c>
      <c r="B166" s="11">
        <v>116.099536</v>
      </c>
      <c r="C166" s="11">
        <v>124.48860831999998</v>
      </c>
      <c r="D166" s="11">
        <v>133.77313376</v>
      </c>
      <c r="E166" s="11">
        <v>138.96194943999998</v>
      </c>
      <c r="F166" s="11">
        <v>142.15017504000002</v>
      </c>
      <c r="G166" s="11">
        <v>142.23782976</v>
      </c>
      <c r="H166" s="11">
        <v>130.31850656</v>
      </c>
      <c r="I166" s="11">
        <v>143.2639056</v>
      </c>
      <c r="J166" s="11">
        <v>142.78953888</v>
      </c>
      <c r="K166" s="11">
        <v>137.3515088</v>
      </c>
      <c r="L166" s="11">
        <v>136.21199744</v>
      </c>
      <c r="M166" s="11">
        <v>136.43027487999998</v>
      </c>
      <c r="N166" s="11">
        <v>138.67664192</v>
      </c>
      <c r="O166" s="11">
        <v>137.18307424</v>
      </c>
      <c r="P166" s="11">
        <v>137.25182304</v>
      </c>
      <c r="Q166" s="11">
        <v>141.61909056</v>
      </c>
      <c r="R166" s="11">
        <v>142.09689472</v>
      </c>
      <c r="S166" s="11">
        <v>137.46838176</v>
      </c>
      <c r="T166" s="11">
        <v>131.02833791999998</v>
      </c>
      <c r="U166" s="11">
        <v>127.47058751999998</v>
      </c>
      <c r="V166" s="11">
        <v>124.30814271999999</v>
      </c>
      <c r="W166" s="11">
        <v>124.22392543999999</v>
      </c>
      <c r="X166" s="11">
        <v>124.56595071999999</v>
      </c>
      <c r="Y166" s="11">
        <v>117.24076608</v>
      </c>
    </row>
    <row r="167" spans="1:25" ht="11.25">
      <c r="A167" s="10">
        <f t="shared" si="1"/>
        <v>42898</v>
      </c>
      <c r="B167" s="11">
        <v>115.65438751999999</v>
      </c>
      <c r="C167" s="11">
        <v>117.84919295999998</v>
      </c>
      <c r="D167" s="11">
        <v>121.82459231999998</v>
      </c>
      <c r="E167" s="11">
        <v>129.9696064</v>
      </c>
      <c r="F167" s="11">
        <v>145.41574304</v>
      </c>
      <c r="G167" s="11">
        <v>145.60136479999997</v>
      </c>
      <c r="H167" s="11">
        <v>150.82627359999998</v>
      </c>
      <c r="I167" s="11">
        <v>150.8520544</v>
      </c>
      <c r="J167" s="11">
        <v>153.524664</v>
      </c>
      <c r="K167" s="11">
        <v>153.06748448</v>
      </c>
      <c r="L167" s="11">
        <v>146.99868415999998</v>
      </c>
      <c r="M167" s="11">
        <v>147.45930112</v>
      </c>
      <c r="N167" s="11">
        <v>149.41004832</v>
      </c>
      <c r="O167" s="11">
        <v>152.30781023999998</v>
      </c>
      <c r="P167" s="11">
        <v>152.45046399999998</v>
      </c>
      <c r="Q167" s="11">
        <v>153.36826048</v>
      </c>
      <c r="R167" s="11">
        <v>162.8745008</v>
      </c>
      <c r="S167" s="11">
        <v>154.74151776</v>
      </c>
      <c r="T167" s="11">
        <v>144.66638111999998</v>
      </c>
      <c r="U167" s="11">
        <v>122.01880768000001</v>
      </c>
      <c r="V167" s="11">
        <v>118.58308640000001</v>
      </c>
      <c r="W167" s="11">
        <v>118.77386431999999</v>
      </c>
      <c r="X167" s="11">
        <v>115.6612624</v>
      </c>
      <c r="Y167" s="11">
        <v>118.18778079999998</v>
      </c>
    </row>
    <row r="168" spans="1:25" ht="11.25">
      <c r="A168" s="10">
        <f t="shared" si="1"/>
        <v>42899</v>
      </c>
      <c r="B168" s="11">
        <v>141.63627776</v>
      </c>
      <c r="C168" s="11">
        <v>143.45640224</v>
      </c>
      <c r="D168" s="11">
        <v>153.52982015999999</v>
      </c>
      <c r="E168" s="11">
        <v>154.07981056</v>
      </c>
      <c r="F168" s="11">
        <v>174.52398495999998</v>
      </c>
      <c r="G168" s="11">
        <v>171.56950528</v>
      </c>
      <c r="H168" s="11">
        <v>171.75512704000002</v>
      </c>
      <c r="I168" s="11">
        <v>171.78090784</v>
      </c>
      <c r="J168" s="11">
        <v>169.71328768</v>
      </c>
      <c r="K168" s="11">
        <v>164.88540319999998</v>
      </c>
      <c r="L168" s="11">
        <v>162.79887712</v>
      </c>
      <c r="M168" s="11">
        <v>152.01734656</v>
      </c>
      <c r="N168" s="11">
        <v>168.91752032</v>
      </c>
      <c r="O168" s="11">
        <v>164.58806464</v>
      </c>
      <c r="P168" s="11">
        <v>168.67174336</v>
      </c>
      <c r="Q168" s="11">
        <v>154.13824704</v>
      </c>
      <c r="R168" s="11">
        <v>172.0782464</v>
      </c>
      <c r="S168" s="11">
        <v>159.11737888</v>
      </c>
      <c r="T168" s="11">
        <v>148.30491136</v>
      </c>
      <c r="U168" s="11">
        <v>141.46612448000002</v>
      </c>
      <c r="V168" s="11">
        <v>141.321752</v>
      </c>
      <c r="W168" s="11">
        <v>141.09144351999998</v>
      </c>
      <c r="X168" s="11">
        <v>140.70129408</v>
      </c>
      <c r="Y168" s="11">
        <v>121.52897248000001</v>
      </c>
    </row>
    <row r="169" spans="1:25" ht="11.25">
      <c r="A169" s="10">
        <f t="shared" si="1"/>
        <v>42900</v>
      </c>
      <c r="B169" s="11">
        <v>117.66528991999999</v>
      </c>
      <c r="C169" s="11">
        <v>117.17201728</v>
      </c>
      <c r="D169" s="11">
        <v>116.10469215999998</v>
      </c>
      <c r="E169" s="11">
        <v>146.78556288</v>
      </c>
      <c r="F169" s="11">
        <v>146.98665312</v>
      </c>
      <c r="G169" s="11">
        <v>146.91618559999998</v>
      </c>
      <c r="H169" s="11">
        <v>146.39885088</v>
      </c>
      <c r="I169" s="11">
        <v>144.89497088</v>
      </c>
      <c r="J169" s="11">
        <v>144.67153728</v>
      </c>
      <c r="K169" s="11">
        <v>131.08333696</v>
      </c>
      <c r="L169" s="11">
        <v>129.83382752</v>
      </c>
      <c r="M169" s="11">
        <v>129.73414176</v>
      </c>
      <c r="N169" s="11">
        <v>131.45286176000002</v>
      </c>
      <c r="O169" s="11">
        <v>143.93936256</v>
      </c>
      <c r="P169" s="11">
        <v>144.23670112</v>
      </c>
      <c r="Q169" s="11">
        <v>145.01356256</v>
      </c>
      <c r="R169" s="11">
        <v>146.4950992</v>
      </c>
      <c r="S169" s="11">
        <v>145.62027072</v>
      </c>
      <c r="T169" s="11">
        <v>123.22706784</v>
      </c>
      <c r="U169" s="11">
        <v>117.00014527999998</v>
      </c>
      <c r="V169" s="11">
        <v>114.88611968000001</v>
      </c>
      <c r="W169" s="11">
        <v>114.38253471999998</v>
      </c>
      <c r="X169" s="11">
        <v>112.14648</v>
      </c>
      <c r="Y169" s="11">
        <v>113.95972959999999</v>
      </c>
    </row>
    <row r="170" spans="1:25" ht="11.25">
      <c r="A170" s="10">
        <f t="shared" si="1"/>
        <v>42901</v>
      </c>
      <c r="B170" s="11">
        <v>137.325728</v>
      </c>
      <c r="C170" s="11">
        <v>145.24215231999997</v>
      </c>
      <c r="D170" s="11">
        <v>147.16368128000002</v>
      </c>
      <c r="E170" s="11">
        <v>147.73601504</v>
      </c>
      <c r="F170" s="11">
        <v>152.01734656</v>
      </c>
      <c r="G170" s="11">
        <v>151.95719136</v>
      </c>
      <c r="H170" s="11">
        <v>150.21440927999998</v>
      </c>
      <c r="I170" s="11">
        <v>148.87724512</v>
      </c>
      <c r="J170" s="11">
        <v>149.81566623999998</v>
      </c>
      <c r="K170" s="11">
        <v>147.3888336</v>
      </c>
      <c r="L170" s="11">
        <v>145.33668192</v>
      </c>
      <c r="M170" s="11">
        <v>145.54292832</v>
      </c>
      <c r="N170" s="11">
        <v>146.65322143999998</v>
      </c>
      <c r="O170" s="11">
        <v>147.51258144</v>
      </c>
      <c r="P170" s="11">
        <v>146.99524671999998</v>
      </c>
      <c r="Q170" s="11">
        <v>149.38598624</v>
      </c>
      <c r="R170" s="11">
        <v>150.19550336</v>
      </c>
      <c r="S170" s="11">
        <v>147.65867264</v>
      </c>
      <c r="T170" s="11">
        <v>142.66063488</v>
      </c>
      <c r="U170" s="11">
        <v>134.16672064</v>
      </c>
      <c r="V170" s="11">
        <v>134.38843551999997</v>
      </c>
      <c r="W170" s="11">
        <v>134.98483136</v>
      </c>
      <c r="X170" s="11">
        <v>124.33907968000001</v>
      </c>
      <c r="Y170" s="11">
        <v>136.23949696</v>
      </c>
    </row>
    <row r="171" spans="1:25" ht="11.25">
      <c r="A171" s="10">
        <f t="shared" si="1"/>
        <v>42902</v>
      </c>
      <c r="B171" s="11">
        <v>146.2888528</v>
      </c>
      <c r="C171" s="11">
        <v>147.44211392</v>
      </c>
      <c r="D171" s="11">
        <v>152.31124768</v>
      </c>
      <c r="E171" s="11">
        <v>154.55245856000002</v>
      </c>
      <c r="F171" s="11">
        <v>156.26258496</v>
      </c>
      <c r="G171" s="11">
        <v>156.2402416</v>
      </c>
      <c r="H171" s="11">
        <v>154.5473024</v>
      </c>
      <c r="I171" s="11">
        <v>152.84920704</v>
      </c>
      <c r="J171" s="11">
        <v>153.33388608</v>
      </c>
      <c r="K171" s="11">
        <v>152.14796928</v>
      </c>
      <c r="L171" s="11">
        <v>151.45876256000003</v>
      </c>
      <c r="M171" s="11">
        <v>150.96892735999998</v>
      </c>
      <c r="N171" s="11">
        <v>153.2152944</v>
      </c>
      <c r="O171" s="11">
        <v>153.42497824</v>
      </c>
      <c r="P171" s="11">
        <v>153.3012304</v>
      </c>
      <c r="Q171" s="11">
        <v>154.34277472</v>
      </c>
      <c r="R171" s="11">
        <v>158.55879488</v>
      </c>
      <c r="S171" s="11">
        <v>153.12420224</v>
      </c>
      <c r="T171" s="11">
        <v>148.66584256000002</v>
      </c>
      <c r="U171" s="11">
        <v>143.91530047999998</v>
      </c>
      <c r="V171" s="11">
        <v>143.98061184</v>
      </c>
      <c r="W171" s="11">
        <v>143.65749248</v>
      </c>
      <c r="X171" s="11">
        <v>143.93592511999998</v>
      </c>
      <c r="Y171" s="11">
        <v>144.48591552</v>
      </c>
    </row>
    <row r="172" spans="1:25" ht="11.25">
      <c r="A172" s="10">
        <f t="shared" si="1"/>
        <v>42903</v>
      </c>
      <c r="B172" s="11">
        <v>142.98547295999998</v>
      </c>
      <c r="C172" s="11">
        <v>143.52686975999998</v>
      </c>
      <c r="D172" s="11">
        <v>145.95370240000003</v>
      </c>
      <c r="E172" s="11">
        <v>151.0926752</v>
      </c>
      <c r="F172" s="11">
        <v>153.06404704</v>
      </c>
      <c r="G172" s="11">
        <v>153.55560096</v>
      </c>
      <c r="H172" s="11">
        <v>153.82887743999999</v>
      </c>
      <c r="I172" s="11">
        <v>153.3012304</v>
      </c>
      <c r="J172" s="11">
        <v>153.2582624</v>
      </c>
      <c r="K172" s="11">
        <v>151.11329984</v>
      </c>
      <c r="L172" s="11">
        <v>149.64207552</v>
      </c>
      <c r="M172" s="11">
        <v>149.67301248</v>
      </c>
      <c r="N172" s="11">
        <v>150.99298944</v>
      </c>
      <c r="O172" s="11">
        <v>151.12876832</v>
      </c>
      <c r="P172" s="11">
        <v>150.2762832</v>
      </c>
      <c r="Q172" s="11">
        <v>153.4988832</v>
      </c>
      <c r="R172" s="11">
        <v>156.97241631999998</v>
      </c>
      <c r="S172" s="11">
        <v>152.0379712</v>
      </c>
      <c r="T172" s="11">
        <v>147.47476959999997</v>
      </c>
      <c r="U172" s="11">
        <v>143.11093952</v>
      </c>
      <c r="V172" s="11">
        <v>143.33952928</v>
      </c>
      <c r="W172" s="11">
        <v>142.7998512</v>
      </c>
      <c r="X172" s="11">
        <v>142.66063488</v>
      </c>
      <c r="Y172" s="11">
        <v>143.32234208</v>
      </c>
    </row>
    <row r="173" spans="1:25" ht="11.25">
      <c r="A173" s="10">
        <f t="shared" si="1"/>
        <v>42904</v>
      </c>
      <c r="B173" s="11">
        <v>139.93818240000002</v>
      </c>
      <c r="C173" s="11">
        <v>140.39192448</v>
      </c>
      <c r="D173" s="11">
        <v>143.78639648</v>
      </c>
      <c r="E173" s="11">
        <v>148.02991616</v>
      </c>
      <c r="F173" s="11">
        <v>152.03109632</v>
      </c>
      <c r="G173" s="11">
        <v>152.235624</v>
      </c>
      <c r="H173" s="11">
        <v>152.16000032</v>
      </c>
      <c r="I173" s="11">
        <v>152.20124959999998</v>
      </c>
      <c r="J173" s="11">
        <v>153.18263872</v>
      </c>
      <c r="K173" s="11">
        <v>151.75610112</v>
      </c>
      <c r="L173" s="11">
        <v>149.8380096</v>
      </c>
      <c r="M173" s="11">
        <v>149.82425984</v>
      </c>
      <c r="N173" s="11">
        <v>150.04425600000002</v>
      </c>
      <c r="O173" s="11">
        <v>151.13908064</v>
      </c>
      <c r="P173" s="11">
        <v>150.33815712</v>
      </c>
      <c r="Q173" s="11">
        <v>151.09095648</v>
      </c>
      <c r="R173" s="11">
        <v>152.67046016</v>
      </c>
      <c r="S173" s="11">
        <v>151.87984896</v>
      </c>
      <c r="T173" s="11">
        <v>145.31777599999998</v>
      </c>
      <c r="U173" s="11">
        <v>142.17079968000002</v>
      </c>
      <c r="V173" s="11">
        <v>140.70473151999997</v>
      </c>
      <c r="W173" s="11">
        <v>139.50506496</v>
      </c>
      <c r="X173" s="11">
        <v>139.67865568</v>
      </c>
      <c r="Y173" s="11">
        <v>138.35524128</v>
      </c>
    </row>
    <row r="174" spans="1:25" ht="11.25">
      <c r="A174" s="10">
        <f t="shared" si="1"/>
        <v>42905</v>
      </c>
      <c r="B174" s="11">
        <v>140.72363744</v>
      </c>
      <c r="C174" s="11">
        <v>142.98719168</v>
      </c>
      <c r="D174" s="11">
        <v>144.74716096</v>
      </c>
      <c r="E174" s="11">
        <v>152.20812448</v>
      </c>
      <c r="F174" s="11">
        <v>154.99588831999998</v>
      </c>
      <c r="G174" s="11">
        <v>155.587128</v>
      </c>
      <c r="H174" s="11">
        <v>155.28463328</v>
      </c>
      <c r="I174" s="11">
        <v>155.05260608</v>
      </c>
      <c r="J174" s="11">
        <v>155.24510272</v>
      </c>
      <c r="K174" s="11">
        <v>154.10559136</v>
      </c>
      <c r="L174" s="11">
        <v>152.23390528</v>
      </c>
      <c r="M174" s="11">
        <v>152.21499936</v>
      </c>
      <c r="N174" s="11">
        <v>151.3161088</v>
      </c>
      <c r="O174" s="11">
        <v>151.48282464</v>
      </c>
      <c r="P174" s="11">
        <v>151.64954047999998</v>
      </c>
      <c r="Q174" s="11">
        <v>153.28919936</v>
      </c>
      <c r="R174" s="11">
        <v>153.5332576</v>
      </c>
      <c r="S174" s="11">
        <v>151.74750752</v>
      </c>
      <c r="T174" s="11">
        <v>144.38279232</v>
      </c>
      <c r="U174" s="11">
        <v>141.32690816</v>
      </c>
      <c r="V174" s="11">
        <v>140.17364704</v>
      </c>
      <c r="W174" s="11">
        <v>141.43175008</v>
      </c>
      <c r="X174" s="11">
        <v>139.75427936</v>
      </c>
      <c r="Y174" s="11">
        <v>138.90007552</v>
      </c>
    </row>
    <row r="175" spans="1:25" ht="11.25">
      <c r="A175" s="10">
        <f t="shared" si="1"/>
        <v>42906</v>
      </c>
      <c r="B175" s="11">
        <v>132.9945536</v>
      </c>
      <c r="C175" s="11">
        <v>138.03555936</v>
      </c>
      <c r="D175" s="11">
        <v>140.95050848</v>
      </c>
      <c r="E175" s="11">
        <v>146.97805952</v>
      </c>
      <c r="F175" s="11">
        <v>148.7036544</v>
      </c>
      <c r="G175" s="11">
        <v>149.42207936</v>
      </c>
      <c r="H175" s="11">
        <v>149.56473312</v>
      </c>
      <c r="I175" s="11">
        <v>148.88412</v>
      </c>
      <c r="J175" s="11">
        <v>146.74087615999997</v>
      </c>
      <c r="K175" s="11">
        <v>145.71308159999998</v>
      </c>
      <c r="L175" s="11">
        <v>144.1748272</v>
      </c>
      <c r="M175" s="11">
        <v>143.6763984</v>
      </c>
      <c r="N175" s="11">
        <v>146.14619904</v>
      </c>
      <c r="O175" s="11">
        <v>146.15823008</v>
      </c>
      <c r="P175" s="11">
        <v>145.8076112</v>
      </c>
      <c r="Q175" s="11">
        <v>146.20463551999998</v>
      </c>
      <c r="R175" s="11">
        <v>145.68901952</v>
      </c>
      <c r="S175" s="11">
        <v>144.4326352</v>
      </c>
      <c r="T175" s="11">
        <v>136.86682976</v>
      </c>
      <c r="U175" s="11">
        <v>134.83186528</v>
      </c>
      <c r="V175" s="11">
        <v>135.12404768</v>
      </c>
      <c r="W175" s="11">
        <v>134.78889728</v>
      </c>
      <c r="X175" s="11">
        <v>135.29420095999998</v>
      </c>
      <c r="Y175" s="11">
        <v>132.78658848</v>
      </c>
    </row>
    <row r="176" spans="1:25" ht="11.25">
      <c r="A176" s="10">
        <f t="shared" si="1"/>
        <v>42907</v>
      </c>
      <c r="B176" s="11">
        <v>125.33593728000001</v>
      </c>
      <c r="C176" s="11">
        <v>132.11628768</v>
      </c>
      <c r="D176" s="11">
        <v>138.76601536</v>
      </c>
      <c r="E176" s="11">
        <v>139.64428128</v>
      </c>
      <c r="F176" s="11">
        <v>141.10003712</v>
      </c>
      <c r="G176" s="11">
        <v>140.75285568</v>
      </c>
      <c r="H176" s="11">
        <v>144.33982432</v>
      </c>
      <c r="I176" s="11">
        <v>138.09227712</v>
      </c>
      <c r="J176" s="11">
        <v>156.44820672</v>
      </c>
      <c r="K176" s="11">
        <v>144.96200095999998</v>
      </c>
      <c r="L176" s="11">
        <v>138.08024608</v>
      </c>
      <c r="M176" s="11">
        <v>136.64511488</v>
      </c>
      <c r="N176" s="11">
        <v>137.02323328</v>
      </c>
      <c r="O176" s="11">
        <v>137.024952</v>
      </c>
      <c r="P176" s="11">
        <v>137.196824</v>
      </c>
      <c r="Q176" s="11">
        <v>138.3053984</v>
      </c>
      <c r="R176" s="11">
        <v>138.50992608</v>
      </c>
      <c r="S176" s="11">
        <v>136.35808864</v>
      </c>
      <c r="T176" s="11">
        <v>127.61152256</v>
      </c>
      <c r="U176" s="11">
        <v>120.28805664</v>
      </c>
      <c r="V176" s="11">
        <v>116.01703744</v>
      </c>
      <c r="W176" s="11">
        <v>116.06172415999998</v>
      </c>
      <c r="X176" s="11">
        <v>115.76438559999998</v>
      </c>
      <c r="Y176" s="11">
        <v>116.29890751999999</v>
      </c>
    </row>
    <row r="177" spans="1:25" ht="11.25">
      <c r="A177" s="10">
        <f t="shared" si="1"/>
        <v>42908</v>
      </c>
      <c r="B177" s="11">
        <v>107.70874495999999</v>
      </c>
      <c r="C177" s="11">
        <v>112.08288735999999</v>
      </c>
      <c r="D177" s="11">
        <v>138.19540031999998</v>
      </c>
      <c r="E177" s="11">
        <v>143.64889888</v>
      </c>
      <c r="F177" s="11">
        <v>145.26449568</v>
      </c>
      <c r="G177" s="11">
        <v>159.62783872</v>
      </c>
      <c r="H177" s="11">
        <v>157.57912448000002</v>
      </c>
      <c r="I177" s="11">
        <v>127.8985488</v>
      </c>
      <c r="J177" s="11">
        <v>144.630288</v>
      </c>
      <c r="K177" s="11">
        <v>138.91038784</v>
      </c>
      <c r="L177" s="11">
        <v>137.239792</v>
      </c>
      <c r="M177" s="11">
        <v>138.2108688</v>
      </c>
      <c r="N177" s="11">
        <v>143.46671456</v>
      </c>
      <c r="O177" s="11">
        <v>135.93700223999997</v>
      </c>
      <c r="P177" s="11">
        <v>127.99823456</v>
      </c>
      <c r="Q177" s="11">
        <v>137.583536</v>
      </c>
      <c r="R177" s="11">
        <v>144.85372159999997</v>
      </c>
      <c r="S177" s="11">
        <v>135.86825344</v>
      </c>
      <c r="T177" s="11">
        <v>119.04198464000001</v>
      </c>
      <c r="U177" s="11">
        <v>111.76492415999998</v>
      </c>
      <c r="V177" s="11">
        <v>109.78324</v>
      </c>
      <c r="W177" s="11">
        <v>109.14903232</v>
      </c>
      <c r="X177" s="11">
        <v>107.4887488</v>
      </c>
      <c r="Y177" s="11">
        <v>106.68266912</v>
      </c>
    </row>
    <row r="178" spans="1:25" ht="11.25">
      <c r="A178" s="10">
        <f t="shared" si="1"/>
        <v>42909</v>
      </c>
      <c r="B178" s="11">
        <v>117.64810272</v>
      </c>
      <c r="C178" s="11">
        <v>122.69254592</v>
      </c>
      <c r="D178" s="11">
        <v>127.03747007999999</v>
      </c>
      <c r="E178" s="11">
        <v>133.59954304000001</v>
      </c>
      <c r="F178" s="11">
        <v>138.98944895999998</v>
      </c>
      <c r="G178" s="11">
        <v>138.55461279999997</v>
      </c>
      <c r="H178" s="11">
        <v>136.75339424</v>
      </c>
      <c r="I178" s="11">
        <v>136.19824768</v>
      </c>
      <c r="J178" s="11">
        <v>156.19899231999997</v>
      </c>
      <c r="K178" s="11">
        <v>154.8480784</v>
      </c>
      <c r="L178" s="11">
        <v>153.89762624</v>
      </c>
      <c r="M178" s="11">
        <v>153.65013056</v>
      </c>
      <c r="N178" s="11">
        <v>153.9457504</v>
      </c>
      <c r="O178" s="11">
        <v>154.11418496</v>
      </c>
      <c r="P178" s="11">
        <v>153.65528672</v>
      </c>
      <c r="Q178" s="11">
        <v>144.45154112</v>
      </c>
      <c r="R178" s="11">
        <v>156.26086623999998</v>
      </c>
      <c r="S178" s="11">
        <v>142.35642144</v>
      </c>
      <c r="T178" s="11">
        <v>124.2892368</v>
      </c>
      <c r="U178" s="11">
        <v>116.71311904000001</v>
      </c>
      <c r="V178" s="11">
        <v>113.35645887999999</v>
      </c>
      <c r="W178" s="11">
        <v>113.8909808</v>
      </c>
      <c r="X178" s="11">
        <v>111.03446816</v>
      </c>
      <c r="Y178" s="11">
        <v>110.68556799999999</v>
      </c>
    </row>
    <row r="179" spans="1:25" ht="11.25">
      <c r="A179" s="10">
        <f t="shared" si="1"/>
        <v>42910</v>
      </c>
      <c r="B179" s="11">
        <v>136.80495584</v>
      </c>
      <c r="C179" s="11">
        <v>138.4600832</v>
      </c>
      <c r="D179" s="11">
        <v>140.85082272</v>
      </c>
      <c r="E179" s="11">
        <v>145.70792544</v>
      </c>
      <c r="F179" s="11">
        <v>147.65351648</v>
      </c>
      <c r="G179" s="11">
        <v>148.87208895999999</v>
      </c>
      <c r="H179" s="11">
        <v>148.82740223999997</v>
      </c>
      <c r="I179" s="11">
        <v>145.57214656</v>
      </c>
      <c r="J179" s="11">
        <v>155.21072832</v>
      </c>
      <c r="K179" s="11">
        <v>154.39433631999998</v>
      </c>
      <c r="L179" s="11">
        <v>143.69874176000002</v>
      </c>
      <c r="M179" s="11">
        <v>143.64718015999998</v>
      </c>
      <c r="N179" s="11">
        <v>154.54386496</v>
      </c>
      <c r="O179" s="11">
        <v>153.92684448</v>
      </c>
      <c r="P179" s="11">
        <v>142.74313344</v>
      </c>
      <c r="Q179" s="11">
        <v>144.37591744</v>
      </c>
      <c r="R179" s="11">
        <v>148.52147008</v>
      </c>
      <c r="S179" s="11">
        <v>144.22810751999998</v>
      </c>
      <c r="T179" s="11">
        <v>137.92899871999998</v>
      </c>
      <c r="U179" s="11">
        <v>134.84045888</v>
      </c>
      <c r="V179" s="11">
        <v>134.72014848</v>
      </c>
      <c r="W179" s="11">
        <v>134.64108736</v>
      </c>
      <c r="X179" s="11">
        <v>135.14123488</v>
      </c>
      <c r="Y179" s="11">
        <v>134.58093215999997</v>
      </c>
    </row>
    <row r="180" spans="1:25" ht="11.25">
      <c r="A180" s="10">
        <f t="shared" si="1"/>
        <v>42911</v>
      </c>
      <c r="B180" s="11">
        <v>113.77754527999998</v>
      </c>
      <c r="C180" s="11">
        <v>118.32699712</v>
      </c>
      <c r="D180" s="11">
        <v>123.99533568</v>
      </c>
      <c r="E180" s="11">
        <v>130.82724768</v>
      </c>
      <c r="F180" s="11">
        <v>137.83618784</v>
      </c>
      <c r="G180" s="11">
        <v>137.67634687999998</v>
      </c>
      <c r="H180" s="11">
        <v>137.63166016</v>
      </c>
      <c r="I180" s="11">
        <v>137.08682592000002</v>
      </c>
      <c r="J180" s="11">
        <v>156.41383231999998</v>
      </c>
      <c r="K180" s="11">
        <v>152.90420608</v>
      </c>
      <c r="L180" s="11">
        <v>153.03482879999999</v>
      </c>
      <c r="M180" s="11">
        <v>143.68842944</v>
      </c>
      <c r="N180" s="11">
        <v>142.8428192</v>
      </c>
      <c r="O180" s="11">
        <v>152.05172095999998</v>
      </c>
      <c r="P180" s="11">
        <v>134.08250336</v>
      </c>
      <c r="Q180" s="11">
        <v>139.37444224</v>
      </c>
      <c r="R180" s="11">
        <v>141.87002368</v>
      </c>
      <c r="S180" s="11">
        <v>140.6428576</v>
      </c>
      <c r="T180" s="11">
        <v>124.69829216</v>
      </c>
      <c r="U180" s="11">
        <v>117.53982335999999</v>
      </c>
      <c r="V180" s="11">
        <v>111.63773888</v>
      </c>
      <c r="W180" s="11">
        <v>112.6792832</v>
      </c>
      <c r="X180" s="11">
        <v>112.00898240000001</v>
      </c>
      <c r="Y180" s="11">
        <v>110.68041183999999</v>
      </c>
    </row>
    <row r="181" spans="1:25" ht="11.25">
      <c r="A181" s="10">
        <f t="shared" si="1"/>
        <v>42912</v>
      </c>
      <c r="B181" s="11">
        <v>114.72112255999998</v>
      </c>
      <c r="C181" s="11">
        <v>120.96179487999999</v>
      </c>
      <c r="D181" s="11">
        <v>123.39378368000001</v>
      </c>
      <c r="E181" s="11">
        <v>135.35263744</v>
      </c>
      <c r="F181" s="11">
        <v>146.62744064</v>
      </c>
      <c r="G181" s="11">
        <v>146.3576016</v>
      </c>
      <c r="H181" s="11">
        <v>145.33840063999997</v>
      </c>
      <c r="I181" s="11">
        <v>143.86889503999998</v>
      </c>
      <c r="J181" s="11">
        <v>143.20375040000002</v>
      </c>
      <c r="K181" s="11">
        <v>142.03502079999998</v>
      </c>
      <c r="L181" s="11">
        <v>141.46096832</v>
      </c>
      <c r="M181" s="11">
        <v>138.3397728</v>
      </c>
      <c r="N181" s="11">
        <v>142.90813056</v>
      </c>
      <c r="O181" s="11">
        <v>143.11437696</v>
      </c>
      <c r="P181" s="11">
        <v>143.02672224</v>
      </c>
      <c r="Q181" s="11">
        <v>143.89467584</v>
      </c>
      <c r="R181" s="11">
        <v>144.39826079999997</v>
      </c>
      <c r="S181" s="11">
        <v>142.68641568</v>
      </c>
      <c r="T181" s="11">
        <v>133.7937584</v>
      </c>
      <c r="U181" s="11">
        <v>117.83028704000002</v>
      </c>
      <c r="V181" s="11">
        <v>113.40630176</v>
      </c>
      <c r="W181" s="11">
        <v>111.69961280000001</v>
      </c>
      <c r="X181" s="11">
        <v>110.19745151999999</v>
      </c>
      <c r="Y181" s="11">
        <v>109.18684415999999</v>
      </c>
    </row>
    <row r="182" spans="1:25" ht="11.25">
      <c r="A182" s="10">
        <f t="shared" si="1"/>
        <v>42913</v>
      </c>
      <c r="B182" s="11">
        <v>109.16965696</v>
      </c>
      <c r="C182" s="11">
        <v>112.32694559999999</v>
      </c>
      <c r="D182" s="11">
        <v>114.58362495999998</v>
      </c>
      <c r="E182" s="11">
        <v>113.94597984</v>
      </c>
      <c r="F182" s="11">
        <v>146.09807487999998</v>
      </c>
      <c r="G182" s="11">
        <v>154.65214432</v>
      </c>
      <c r="H182" s="11">
        <v>146.96602848</v>
      </c>
      <c r="I182" s="11">
        <v>160.03345664</v>
      </c>
      <c r="J182" s="11">
        <v>173.05447936</v>
      </c>
      <c r="K182" s="11">
        <v>175.50881152</v>
      </c>
      <c r="L182" s="11">
        <v>172.91526304</v>
      </c>
      <c r="M182" s="11">
        <v>170.65686496</v>
      </c>
      <c r="N182" s="11">
        <v>171.6485664</v>
      </c>
      <c r="O182" s="11">
        <v>170.54686687999998</v>
      </c>
      <c r="P182" s="11">
        <v>159.10878527999998</v>
      </c>
      <c r="Q182" s="11">
        <v>157.26288</v>
      </c>
      <c r="R182" s="11">
        <v>160.96500288</v>
      </c>
      <c r="S182" s="11">
        <v>155.78649951999998</v>
      </c>
      <c r="T182" s="11">
        <v>142.15189376</v>
      </c>
      <c r="U182" s="11">
        <v>105.59987551999998</v>
      </c>
      <c r="V182" s="11">
        <v>103.56491104</v>
      </c>
      <c r="W182" s="11">
        <v>102.90320384</v>
      </c>
      <c r="X182" s="11">
        <v>100.15668928</v>
      </c>
      <c r="Y182" s="11">
        <v>99.5740432</v>
      </c>
    </row>
    <row r="183" spans="1:25" ht="11.25">
      <c r="A183" s="10">
        <f t="shared" si="1"/>
        <v>42914</v>
      </c>
      <c r="B183" s="11">
        <v>101.15870304</v>
      </c>
      <c r="C183" s="11">
        <v>108.32748415999998</v>
      </c>
      <c r="D183" s="11">
        <v>112.79100000000001</v>
      </c>
      <c r="E183" s="11">
        <v>151.2129856</v>
      </c>
      <c r="F183" s="11">
        <v>162.74215936000002</v>
      </c>
      <c r="G183" s="11">
        <v>161.56655487999998</v>
      </c>
      <c r="H183" s="11">
        <v>159.84267871999998</v>
      </c>
      <c r="I183" s="11">
        <v>158.85957088</v>
      </c>
      <c r="J183" s="11">
        <v>158.73066688</v>
      </c>
      <c r="K183" s="11">
        <v>158.62238752</v>
      </c>
      <c r="L183" s="11">
        <v>158.01224192</v>
      </c>
      <c r="M183" s="11">
        <v>157.46568896</v>
      </c>
      <c r="N183" s="11">
        <v>158.97988128</v>
      </c>
      <c r="O183" s="11">
        <v>158.04833504</v>
      </c>
      <c r="P183" s="11">
        <v>156.8675744</v>
      </c>
      <c r="Q183" s="11">
        <v>157.13225728</v>
      </c>
      <c r="R183" s="11">
        <v>156.20414848</v>
      </c>
      <c r="S183" s="11">
        <v>156.35023968</v>
      </c>
      <c r="T183" s="11">
        <v>149.21583295999997</v>
      </c>
      <c r="U183" s="11">
        <v>111.39711808</v>
      </c>
      <c r="V183" s="11">
        <v>108.29998464</v>
      </c>
      <c r="W183" s="11">
        <v>107.13984864</v>
      </c>
      <c r="X183" s="11">
        <v>106.087992</v>
      </c>
      <c r="Y183" s="11">
        <v>106.95078944</v>
      </c>
    </row>
    <row r="184" spans="1:25" ht="11.25">
      <c r="A184" s="10">
        <f t="shared" si="1"/>
        <v>42915</v>
      </c>
      <c r="B184" s="11">
        <v>95.34255456000001</v>
      </c>
      <c r="C184" s="11">
        <v>97.87422912000001</v>
      </c>
      <c r="D184" s="11">
        <v>102.17618528</v>
      </c>
      <c r="E184" s="11">
        <v>108.92388</v>
      </c>
      <c r="F184" s="11">
        <v>151.39345120000002</v>
      </c>
      <c r="G184" s="11">
        <v>160.07126848000001</v>
      </c>
      <c r="H184" s="11">
        <v>158.7581664</v>
      </c>
      <c r="I184" s="11">
        <v>158.36629824</v>
      </c>
      <c r="J184" s="11">
        <v>158.68769887999997</v>
      </c>
      <c r="K184" s="11">
        <v>158.04146016</v>
      </c>
      <c r="L184" s="11">
        <v>156.35023968</v>
      </c>
      <c r="M184" s="11">
        <v>156.2402416</v>
      </c>
      <c r="N184" s="11">
        <v>156.02024544</v>
      </c>
      <c r="O184" s="11">
        <v>152.62405472</v>
      </c>
      <c r="P184" s="11">
        <v>152.17031264</v>
      </c>
      <c r="Q184" s="11">
        <v>146.67384607999998</v>
      </c>
      <c r="R184" s="11">
        <v>155.40322496</v>
      </c>
      <c r="S184" s="11">
        <v>154.10559136</v>
      </c>
      <c r="T184" s="11">
        <v>102.50274207999999</v>
      </c>
      <c r="U184" s="11">
        <v>96.50097184</v>
      </c>
      <c r="V184" s="11">
        <v>94.90428096</v>
      </c>
      <c r="W184" s="11">
        <v>94.01742143999999</v>
      </c>
      <c r="X184" s="11">
        <v>93.3952448</v>
      </c>
      <c r="Y184" s="11">
        <v>93.58946016</v>
      </c>
    </row>
    <row r="185" spans="1:25" ht="11.25">
      <c r="A185" s="10">
        <f t="shared" si="1"/>
        <v>42916</v>
      </c>
      <c r="B185" s="11">
        <v>95.18958848</v>
      </c>
      <c r="C185" s="11">
        <v>99.53279392</v>
      </c>
      <c r="D185" s="11">
        <v>102.46836768000001</v>
      </c>
      <c r="E185" s="11">
        <v>107.10031808</v>
      </c>
      <c r="F185" s="11">
        <v>113.45786336</v>
      </c>
      <c r="G185" s="11">
        <v>145.24215231999997</v>
      </c>
      <c r="H185" s="11">
        <v>145.790424</v>
      </c>
      <c r="I185" s="11">
        <v>147.21524287999998</v>
      </c>
      <c r="J185" s="11">
        <v>148.56100063999997</v>
      </c>
      <c r="K185" s="11">
        <v>148.0075728</v>
      </c>
      <c r="L185" s="11">
        <v>147.12415072</v>
      </c>
      <c r="M185" s="11">
        <v>111.12727904</v>
      </c>
      <c r="N185" s="11">
        <v>145.52230368</v>
      </c>
      <c r="O185" s="11">
        <v>147.09149503999998</v>
      </c>
      <c r="P185" s="11">
        <v>145.15106016000001</v>
      </c>
      <c r="Q185" s="11">
        <v>106.80813568</v>
      </c>
      <c r="R185" s="11">
        <v>145.88323488</v>
      </c>
      <c r="S185" s="11">
        <v>109.66808576</v>
      </c>
      <c r="T185" s="11">
        <v>97.94985279999999</v>
      </c>
      <c r="U185" s="11">
        <v>92.87275392</v>
      </c>
      <c r="V185" s="11">
        <v>90.78107168000001</v>
      </c>
      <c r="W185" s="11">
        <v>89.28062912</v>
      </c>
      <c r="X185" s="11">
        <v>87.34878784000001</v>
      </c>
      <c r="Y185" s="11">
        <v>87.57909632</v>
      </c>
    </row>
    <row r="186" spans="1:25" ht="11.25">
      <c r="A186" s="10">
        <f t="shared" si="1"/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8" spans="1:25" s="34" customFormat="1" ht="15">
      <c r="A188" s="35" t="s">
        <v>110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90" spans="1:25" ht="29.25" customHeight="1">
      <c r="A190" s="127" t="s">
        <v>89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9"/>
    </row>
    <row r="191" spans="1:25" ht="12.75">
      <c r="A191" s="23" t="s">
        <v>22</v>
      </c>
      <c r="B191" s="22" t="s">
        <v>23</v>
      </c>
      <c r="C191" s="8" t="s">
        <v>24</v>
      </c>
      <c r="D191" s="9" t="s">
        <v>25</v>
      </c>
      <c r="E191" s="6" t="s">
        <v>26</v>
      </c>
      <c r="F191" s="6" t="s">
        <v>27</v>
      </c>
      <c r="G191" s="8" t="s">
        <v>28</v>
      </c>
      <c r="H191" s="9" t="s">
        <v>29</v>
      </c>
      <c r="I191" s="6" t="s">
        <v>30</v>
      </c>
      <c r="J191" s="6" t="s">
        <v>31</v>
      </c>
      <c r="K191" s="6" t="s">
        <v>32</v>
      </c>
      <c r="L191" s="6" t="s">
        <v>33</v>
      </c>
      <c r="M191" s="6" t="s">
        <v>34</v>
      </c>
      <c r="N191" s="6" t="s">
        <v>35</v>
      </c>
      <c r="O191" s="6" t="s">
        <v>36</v>
      </c>
      <c r="P191" s="6" t="s">
        <v>37</v>
      </c>
      <c r="Q191" s="6" t="s">
        <v>38</v>
      </c>
      <c r="R191" s="6" t="s">
        <v>39</v>
      </c>
      <c r="S191" s="6" t="s">
        <v>40</v>
      </c>
      <c r="T191" s="6" t="s">
        <v>41</v>
      </c>
      <c r="U191" s="6" t="s">
        <v>42</v>
      </c>
      <c r="V191" s="6" t="s">
        <v>43</v>
      </c>
      <c r="W191" s="6" t="s">
        <v>44</v>
      </c>
      <c r="X191" s="6" t="s">
        <v>45</v>
      </c>
      <c r="Y191" s="6" t="s">
        <v>64</v>
      </c>
    </row>
    <row r="192" spans="1:25" ht="11.25">
      <c r="A192" s="10">
        <f aca="true" t="shared" si="2" ref="A192:A222">A156</f>
        <v>42887</v>
      </c>
      <c r="B192" s="11">
        <v>53.62524972</v>
      </c>
      <c r="C192" s="11">
        <v>75.82382724</v>
      </c>
      <c r="D192" s="11">
        <v>134.33910923999997</v>
      </c>
      <c r="E192" s="11">
        <v>137.11514544</v>
      </c>
      <c r="F192" s="11">
        <v>136.63116011999998</v>
      </c>
      <c r="G192" s="11">
        <v>134.99629332</v>
      </c>
      <c r="H192" s="11">
        <v>134.42975532</v>
      </c>
      <c r="I192" s="11">
        <v>135.0060054</v>
      </c>
      <c r="J192" s="11">
        <v>135.38315784</v>
      </c>
      <c r="K192" s="11">
        <v>136.51623383999998</v>
      </c>
      <c r="L192" s="11">
        <v>136.25886372</v>
      </c>
      <c r="M192" s="11">
        <v>136.37055263999997</v>
      </c>
      <c r="N192" s="11">
        <v>134.76644076</v>
      </c>
      <c r="O192" s="11">
        <v>134.61590352</v>
      </c>
      <c r="P192" s="11">
        <v>133.36628255999997</v>
      </c>
      <c r="Q192" s="11">
        <v>134.58352992</v>
      </c>
      <c r="R192" s="11">
        <v>135.33297876</v>
      </c>
      <c r="S192" s="11">
        <v>132.89524667999999</v>
      </c>
      <c r="T192" s="11">
        <v>85.76252244</v>
      </c>
      <c r="U192" s="11">
        <v>80.16836435999998</v>
      </c>
      <c r="V192" s="11">
        <v>79.25704752</v>
      </c>
      <c r="W192" s="11">
        <v>78.75363803999998</v>
      </c>
      <c r="X192" s="11">
        <v>60.81057024</v>
      </c>
      <c r="Y192" s="11">
        <v>62.07152196</v>
      </c>
    </row>
    <row r="193" spans="1:25" ht="11.25">
      <c r="A193" s="10">
        <f t="shared" si="2"/>
        <v>42888</v>
      </c>
      <c r="B193" s="11">
        <v>69.26817324</v>
      </c>
      <c r="C193" s="11">
        <v>71.02929707999999</v>
      </c>
      <c r="D193" s="11">
        <v>60.81057024</v>
      </c>
      <c r="E193" s="11">
        <v>132.50028876</v>
      </c>
      <c r="F193" s="11">
        <v>132.76089623999997</v>
      </c>
      <c r="G193" s="11">
        <v>132.19273955999998</v>
      </c>
      <c r="H193" s="11">
        <v>131.36559407999997</v>
      </c>
      <c r="I193" s="11">
        <v>86.83570728</v>
      </c>
      <c r="J193" s="11">
        <v>134.00566116</v>
      </c>
      <c r="K193" s="11">
        <v>131.36559407999997</v>
      </c>
      <c r="L193" s="11">
        <v>129.58180871999997</v>
      </c>
      <c r="M193" s="11">
        <v>129.71939651999998</v>
      </c>
      <c r="N193" s="11">
        <v>130.29726527999998</v>
      </c>
      <c r="O193" s="11">
        <v>132.3513702</v>
      </c>
      <c r="P193" s="11">
        <v>131.61972683999997</v>
      </c>
      <c r="Q193" s="11">
        <v>139.37644139999998</v>
      </c>
      <c r="R193" s="11">
        <v>142.50534983999998</v>
      </c>
      <c r="S193" s="11">
        <v>134.73568584</v>
      </c>
      <c r="T193" s="11">
        <v>73.72925532</v>
      </c>
      <c r="U193" s="11">
        <v>72.02478527999999</v>
      </c>
      <c r="V193" s="11">
        <v>71.26724303999998</v>
      </c>
      <c r="W193" s="11">
        <v>70.34135807999999</v>
      </c>
      <c r="X193" s="11">
        <v>69.5303994</v>
      </c>
      <c r="Y193" s="11">
        <v>68.87483399999999</v>
      </c>
    </row>
    <row r="194" spans="1:25" ht="11.25">
      <c r="A194" s="10">
        <f t="shared" si="2"/>
        <v>42889</v>
      </c>
      <c r="B194" s="11">
        <v>110.67724499999998</v>
      </c>
      <c r="C194" s="11">
        <v>95.36615087999998</v>
      </c>
      <c r="D194" s="11">
        <v>100.36949075999999</v>
      </c>
      <c r="E194" s="11">
        <v>135.98206943999998</v>
      </c>
      <c r="F194" s="11">
        <v>142.12010399999997</v>
      </c>
      <c r="G194" s="11">
        <v>140.58073932</v>
      </c>
      <c r="H194" s="11">
        <v>140.29261427999998</v>
      </c>
      <c r="I194" s="11">
        <v>134.07040836</v>
      </c>
      <c r="J194" s="11">
        <v>142.82908584</v>
      </c>
      <c r="K194" s="11">
        <v>141.14242128</v>
      </c>
      <c r="L194" s="11">
        <v>134.25008183999998</v>
      </c>
      <c r="M194" s="11">
        <v>134.836044</v>
      </c>
      <c r="N194" s="11">
        <v>141.6345</v>
      </c>
      <c r="O194" s="11">
        <v>142.32082031999997</v>
      </c>
      <c r="P194" s="11">
        <v>142.67531123999998</v>
      </c>
      <c r="Q194" s="11">
        <v>158.30042927999997</v>
      </c>
      <c r="R194" s="11">
        <v>164.90140632</v>
      </c>
      <c r="S194" s="11">
        <v>154.260204</v>
      </c>
      <c r="T194" s="11">
        <v>132.18788351999999</v>
      </c>
      <c r="U194" s="11">
        <v>112.62937307999998</v>
      </c>
      <c r="V194" s="11">
        <v>112.95310907999998</v>
      </c>
      <c r="W194" s="11">
        <v>110.43282431999998</v>
      </c>
      <c r="X194" s="11">
        <v>109.23985715999999</v>
      </c>
      <c r="Y194" s="11">
        <v>109.39201307999998</v>
      </c>
    </row>
    <row r="195" spans="1:25" ht="11.25">
      <c r="A195" s="10">
        <f t="shared" si="2"/>
        <v>42890</v>
      </c>
      <c r="B195" s="11">
        <v>103.17142583999998</v>
      </c>
      <c r="C195" s="11">
        <v>94.98737976</v>
      </c>
      <c r="D195" s="11">
        <v>98.25225731999998</v>
      </c>
      <c r="E195" s="11">
        <v>135.65185871999998</v>
      </c>
      <c r="F195" s="11">
        <v>137.58132528</v>
      </c>
      <c r="G195" s="11">
        <v>137.05849163999997</v>
      </c>
      <c r="H195" s="11">
        <v>134.55439368</v>
      </c>
      <c r="I195" s="11">
        <v>135.76516632</v>
      </c>
      <c r="J195" s="11">
        <v>138.71925732</v>
      </c>
      <c r="K195" s="11">
        <v>132.61359635999997</v>
      </c>
      <c r="L195" s="11">
        <v>132.23968127999999</v>
      </c>
      <c r="M195" s="11">
        <v>134.12544348</v>
      </c>
      <c r="N195" s="11">
        <v>134.25655655999998</v>
      </c>
      <c r="O195" s="11">
        <v>134.82471323999997</v>
      </c>
      <c r="P195" s="11">
        <v>138.9151176</v>
      </c>
      <c r="Q195" s="11">
        <v>141.06310596</v>
      </c>
      <c r="R195" s="11">
        <v>155.89668948</v>
      </c>
      <c r="S195" s="11">
        <v>139.43795124</v>
      </c>
      <c r="T195" s="11">
        <v>131.86576619999997</v>
      </c>
      <c r="U195" s="11">
        <v>108.77205864</v>
      </c>
      <c r="V195" s="11">
        <v>104.91960023999998</v>
      </c>
      <c r="W195" s="11">
        <v>106.73899655999999</v>
      </c>
      <c r="X195" s="11">
        <v>106.72928448</v>
      </c>
      <c r="Y195" s="11">
        <v>105.72894023999999</v>
      </c>
    </row>
    <row r="196" spans="1:25" ht="11.25">
      <c r="A196" s="10">
        <f t="shared" si="2"/>
        <v>42891</v>
      </c>
      <c r="B196" s="11">
        <v>139.14497015999999</v>
      </c>
      <c r="C196" s="11">
        <v>146.75276616</v>
      </c>
      <c r="D196" s="11">
        <v>137.78851631999999</v>
      </c>
      <c r="E196" s="11">
        <v>147.60904787999996</v>
      </c>
      <c r="F196" s="11">
        <v>167.25496704</v>
      </c>
      <c r="G196" s="11">
        <v>165.14906435999998</v>
      </c>
      <c r="H196" s="11">
        <v>164.36076719999997</v>
      </c>
      <c r="I196" s="11">
        <v>164.03379384</v>
      </c>
      <c r="J196" s="11">
        <v>163.88001923999997</v>
      </c>
      <c r="K196" s="11">
        <v>163.63559855999998</v>
      </c>
      <c r="L196" s="11">
        <v>155.22008123999998</v>
      </c>
      <c r="M196" s="11">
        <v>155.46288323999997</v>
      </c>
      <c r="N196" s="11">
        <v>163.51581624</v>
      </c>
      <c r="O196" s="11">
        <v>163.38794052</v>
      </c>
      <c r="P196" s="11">
        <v>163.9237236</v>
      </c>
      <c r="Q196" s="11">
        <v>165.23971043999998</v>
      </c>
      <c r="R196" s="11">
        <v>166.91342555999998</v>
      </c>
      <c r="S196" s="11">
        <v>163.25197139999997</v>
      </c>
      <c r="T196" s="11">
        <v>140.5095174</v>
      </c>
      <c r="U196" s="11">
        <v>132.72204792</v>
      </c>
      <c r="V196" s="11">
        <v>94.7251536</v>
      </c>
      <c r="W196" s="11">
        <v>93.34765692</v>
      </c>
      <c r="X196" s="11">
        <v>88.85581992</v>
      </c>
      <c r="Y196" s="11">
        <v>95.91812076</v>
      </c>
    </row>
    <row r="197" spans="1:25" ht="11.25">
      <c r="A197" s="10">
        <f t="shared" si="2"/>
        <v>42892</v>
      </c>
      <c r="B197" s="11">
        <v>137.9843766</v>
      </c>
      <c r="C197" s="11">
        <v>135.5563566</v>
      </c>
      <c r="D197" s="11">
        <v>141.24601679999998</v>
      </c>
      <c r="E197" s="11">
        <v>163.33128671999998</v>
      </c>
      <c r="F197" s="11">
        <v>162.48471707999997</v>
      </c>
      <c r="G197" s="11">
        <v>163.03021223999997</v>
      </c>
      <c r="H197" s="11">
        <v>162.10594595999999</v>
      </c>
      <c r="I197" s="11">
        <v>161.80649015999998</v>
      </c>
      <c r="J197" s="11">
        <v>161.96188343999998</v>
      </c>
      <c r="K197" s="11">
        <v>161.35973448</v>
      </c>
      <c r="L197" s="11">
        <v>160.69121963999999</v>
      </c>
      <c r="M197" s="11">
        <v>156.61862075999997</v>
      </c>
      <c r="N197" s="11">
        <v>160.92269087999998</v>
      </c>
      <c r="O197" s="11">
        <v>161.01495563999998</v>
      </c>
      <c r="P197" s="11">
        <v>161.26746971999998</v>
      </c>
      <c r="Q197" s="11">
        <v>162.91852332</v>
      </c>
      <c r="R197" s="11">
        <v>180.54918588</v>
      </c>
      <c r="S197" s="11">
        <v>161.09912699999998</v>
      </c>
      <c r="T197" s="11">
        <v>156.22851887999997</v>
      </c>
      <c r="U197" s="11">
        <v>133.16232888</v>
      </c>
      <c r="V197" s="11">
        <v>137.96171507999998</v>
      </c>
      <c r="W197" s="11">
        <v>138.31782467999997</v>
      </c>
      <c r="X197" s="11">
        <v>138.49264212</v>
      </c>
      <c r="Y197" s="11">
        <v>133.77904596</v>
      </c>
    </row>
    <row r="198" spans="1:25" ht="11.25">
      <c r="A198" s="10">
        <f t="shared" si="2"/>
        <v>42893</v>
      </c>
      <c r="B198" s="11">
        <v>70.30250975999999</v>
      </c>
      <c r="C198" s="11">
        <v>76.67525291999999</v>
      </c>
      <c r="D198" s="11">
        <v>159.98385648</v>
      </c>
      <c r="E198" s="11">
        <v>165.63628703999998</v>
      </c>
      <c r="F198" s="11">
        <v>165.4129092</v>
      </c>
      <c r="G198" s="11">
        <v>160.89679199999998</v>
      </c>
      <c r="H198" s="11">
        <v>161.02143035999998</v>
      </c>
      <c r="I198" s="11">
        <v>149.34427284</v>
      </c>
      <c r="J198" s="11">
        <v>149.59678691999997</v>
      </c>
      <c r="K198" s="11">
        <v>148.47989771999997</v>
      </c>
      <c r="L198" s="11">
        <v>148.47827904</v>
      </c>
      <c r="M198" s="11">
        <v>147.98134428</v>
      </c>
      <c r="N198" s="11">
        <v>148.59320531999998</v>
      </c>
      <c r="O198" s="11">
        <v>149.60326164</v>
      </c>
      <c r="P198" s="11">
        <v>164.72497019999997</v>
      </c>
      <c r="Q198" s="11">
        <v>165.12640283999997</v>
      </c>
      <c r="R198" s="11">
        <v>163.63559855999998</v>
      </c>
      <c r="S198" s="11">
        <v>147.83404439999998</v>
      </c>
      <c r="T198" s="11">
        <v>145.24415639999998</v>
      </c>
      <c r="U198" s="11">
        <v>87.69360767999999</v>
      </c>
      <c r="V198" s="11">
        <v>62.503709519999994</v>
      </c>
      <c r="W198" s="11">
        <v>62.72061264</v>
      </c>
      <c r="X198" s="11">
        <v>62.33051075999999</v>
      </c>
      <c r="Y198" s="11">
        <v>62.495616119999994</v>
      </c>
    </row>
    <row r="199" spans="1:25" ht="11.25">
      <c r="A199" s="10">
        <f t="shared" si="2"/>
        <v>42894</v>
      </c>
      <c r="B199" s="11">
        <v>108.43213584</v>
      </c>
      <c r="C199" s="11">
        <v>136.78817207999998</v>
      </c>
      <c r="D199" s="11">
        <v>145.03210932</v>
      </c>
      <c r="E199" s="11">
        <v>163.74405012</v>
      </c>
      <c r="F199" s="11">
        <v>164.7735306</v>
      </c>
      <c r="G199" s="11">
        <v>148.66118988</v>
      </c>
      <c r="H199" s="11">
        <v>143.87960915999997</v>
      </c>
      <c r="I199" s="11">
        <v>141.29781455999998</v>
      </c>
      <c r="J199" s="11">
        <v>141.32371344</v>
      </c>
      <c r="K199" s="11">
        <v>138.41170812</v>
      </c>
      <c r="L199" s="11">
        <v>137.71567571999998</v>
      </c>
      <c r="M199" s="11">
        <v>138.46350587999999</v>
      </c>
      <c r="N199" s="11">
        <v>140.1129408</v>
      </c>
      <c r="O199" s="11">
        <v>141.79960536</v>
      </c>
      <c r="P199" s="11">
        <v>143.22404376</v>
      </c>
      <c r="Q199" s="11">
        <v>145.05153348</v>
      </c>
      <c r="R199" s="11">
        <v>163.01240676</v>
      </c>
      <c r="S199" s="11">
        <v>141.84978443999998</v>
      </c>
      <c r="T199" s="11">
        <v>136.35760319999997</v>
      </c>
      <c r="U199" s="11">
        <v>117.01761455999997</v>
      </c>
      <c r="V199" s="11">
        <v>115.22411711999999</v>
      </c>
      <c r="W199" s="11">
        <v>115.93795499999999</v>
      </c>
      <c r="X199" s="11">
        <v>116.10791639999998</v>
      </c>
      <c r="Y199" s="11">
        <v>114.55074623999997</v>
      </c>
    </row>
    <row r="200" spans="1:25" ht="11.25">
      <c r="A200" s="10">
        <f t="shared" si="2"/>
        <v>42895</v>
      </c>
      <c r="B200" s="11">
        <v>120.57709187999998</v>
      </c>
      <c r="C200" s="11">
        <v>107.45930915999999</v>
      </c>
      <c r="D200" s="11">
        <v>113.16191879999998</v>
      </c>
      <c r="E200" s="11">
        <v>136.04681663999997</v>
      </c>
      <c r="F200" s="11">
        <v>136.65705899999998</v>
      </c>
      <c r="G200" s="11">
        <v>136.27019448</v>
      </c>
      <c r="H200" s="11">
        <v>135.21157775999998</v>
      </c>
      <c r="I200" s="11">
        <v>133.6382208</v>
      </c>
      <c r="J200" s="11">
        <v>136.78007867999997</v>
      </c>
      <c r="K200" s="11">
        <v>136.2847626</v>
      </c>
      <c r="L200" s="11">
        <v>134.82956928</v>
      </c>
      <c r="M200" s="11">
        <v>133.87940412</v>
      </c>
      <c r="N200" s="11">
        <v>134.0833578</v>
      </c>
      <c r="O200" s="11">
        <v>133.68192516</v>
      </c>
      <c r="P200" s="11">
        <v>132.75604019999997</v>
      </c>
      <c r="Q200" s="11">
        <v>134.25170051999999</v>
      </c>
      <c r="R200" s="11">
        <v>141.39655403999998</v>
      </c>
      <c r="S200" s="11">
        <v>132.70100507999996</v>
      </c>
      <c r="T200" s="11">
        <v>128.87282688</v>
      </c>
      <c r="U200" s="11">
        <v>119.21740067999998</v>
      </c>
      <c r="V200" s="11">
        <v>120.00407916</v>
      </c>
      <c r="W200" s="11">
        <v>117.80753039999998</v>
      </c>
      <c r="X200" s="11">
        <v>116.63075003999998</v>
      </c>
      <c r="Y200" s="11">
        <v>111.8669748</v>
      </c>
    </row>
    <row r="201" spans="1:25" ht="11.25">
      <c r="A201" s="10">
        <f t="shared" si="2"/>
        <v>42896</v>
      </c>
      <c r="B201" s="11">
        <v>129.93468096</v>
      </c>
      <c r="C201" s="11">
        <v>126.12107087999998</v>
      </c>
      <c r="D201" s="11">
        <v>137.04392352</v>
      </c>
      <c r="E201" s="11">
        <v>138.48293003999999</v>
      </c>
      <c r="F201" s="11">
        <v>143.78896307999997</v>
      </c>
      <c r="G201" s="11">
        <v>143.86665971999997</v>
      </c>
      <c r="H201" s="11">
        <v>140.58721404</v>
      </c>
      <c r="I201" s="11">
        <v>138.00541944</v>
      </c>
      <c r="J201" s="11">
        <v>137.16856187999997</v>
      </c>
      <c r="K201" s="11">
        <v>137.30129363999998</v>
      </c>
      <c r="L201" s="11">
        <v>136.03872323999997</v>
      </c>
      <c r="M201" s="11">
        <v>135.46571052</v>
      </c>
      <c r="N201" s="11">
        <v>136.33170432</v>
      </c>
      <c r="O201" s="11">
        <v>136.28638128</v>
      </c>
      <c r="P201" s="11">
        <v>135.97073867999998</v>
      </c>
      <c r="Q201" s="11">
        <v>142.57980912</v>
      </c>
      <c r="R201" s="11">
        <v>144.00748487999996</v>
      </c>
      <c r="S201" s="11">
        <v>142.47783228</v>
      </c>
      <c r="T201" s="11">
        <v>133.97976228000002</v>
      </c>
      <c r="U201" s="11">
        <v>129.96705455999998</v>
      </c>
      <c r="V201" s="11">
        <v>131.95155624</v>
      </c>
      <c r="W201" s="11">
        <v>128.96994768</v>
      </c>
      <c r="X201" s="11">
        <v>127.17645023999998</v>
      </c>
      <c r="Y201" s="11">
        <v>127.35450503999999</v>
      </c>
    </row>
    <row r="202" spans="1:25" ht="11.25">
      <c r="A202" s="10">
        <f t="shared" si="2"/>
        <v>42897</v>
      </c>
      <c r="B202" s="11">
        <v>109.34183399999999</v>
      </c>
      <c r="C202" s="11">
        <v>117.24261107999997</v>
      </c>
      <c r="D202" s="11">
        <v>125.98672043999998</v>
      </c>
      <c r="E202" s="11">
        <v>130.87351535999997</v>
      </c>
      <c r="F202" s="11">
        <v>133.87616676</v>
      </c>
      <c r="G202" s="11">
        <v>133.95871943999998</v>
      </c>
      <c r="H202" s="11">
        <v>122.73317364</v>
      </c>
      <c r="I202" s="11">
        <v>134.92507139999998</v>
      </c>
      <c r="J202" s="11">
        <v>134.47831571999998</v>
      </c>
      <c r="K202" s="11">
        <v>129.3568122</v>
      </c>
      <c r="L202" s="11">
        <v>128.28362736</v>
      </c>
      <c r="M202" s="11">
        <v>128.48919972</v>
      </c>
      <c r="N202" s="11">
        <v>130.60481448</v>
      </c>
      <c r="O202" s="11">
        <v>129.19818155999997</v>
      </c>
      <c r="P202" s="11">
        <v>129.26292876</v>
      </c>
      <c r="Q202" s="11">
        <v>133.37599464</v>
      </c>
      <c r="R202" s="11">
        <v>133.82598767999997</v>
      </c>
      <c r="S202" s="11">
        <v>129.46688243999998</v>
      </c>
      <c r="T202" s="11">
        <v>123.40168847999999</v>
      </c>
      <c r="U202" s="11">
        <v>120.05102087999997</v>
      </c>
      <c r="V202" s="11">
        <v>117.07264967999998</v>
      </c>
      <c r="W202" s="11">
        <v>116.99333435999999</v>
      </c>
      <c r="X202" s="11">
        <v>117.31545167999998</v>
      </c>
      <c r="Y202" s="11">
        <v>110.41663751999998</v>
      </c>
    </row>
    <row r="203" spans="1:25" ht="11.25">
      <c r="A203" s="10">
        <f t="shared" si="2"/>
        <v>42898</v>
      </c>
      <c r="B203" s="11">
        <v>108.92259587999997</v>
      </c>
      <c r="C203" s="11">
        <v>110.98965023999997</v>
      </c>
      <c r="D203" s="11">
        <v>114.73365707999997</v>
      </c>
      <c r="E203" s="11">
        <v>122.40458159999999</v>
      </c>
      <c r="F203" s="11">
        <v>136.95165876</v>
      </c>
      <c r="G203" s="11">
        <v>137.12647619999998</v>
      </c>
      <c r="H203" s="11">
        <v>142.04726339999996</v>
      </c>
      <c r="I203" s="11">
        <v>142.07154359999998</v>
      </c>
      <c r="J203" s="11">
        <v>144.58859099999998</v>
      </c>
      <c r="K203" s="11">
        <v>144.15802211999997</v>
      </c>
      <c r="L203" s="11">
        <v>138.44246303999998</v>
      </c>
      <c r="M203" s="11">
        <v>138.87626928</v>
      </c>
      <c r="N203" s="11">
        <v>140.71347107999998</v>
      </c>
      <c r="O203" s="11">
        <v>143.44256555999996</v>
      </c>
      <c r="P203" s="11">
        <v>143.57691599999998</v>
      </c>
      <c r="Q203" s="11">
        <v>144.44129112</v>
      </c>
      <c r="R203" s="11">
        <v>153.3942102</v>
      </c>
      <c r="S203" s="11">
        <v>145.73461644</v>
      </c>
      <c r="T203" s="11">
        <v>136.24591428</v>
      </c>
      <c r="U203" s="11">
        <v>114.91656791999999</v>
      </c>
      <c r="V203" s="11">
        <v>111.6808266</v>
      </c>
      <c r="W203" s="11">
        <v>111.86050007999998</v>
      </c>
      <c r="X203" s="11">
        <v>108.92907059999999</v>
      </c>
      <c r="Y203" s="11">
        <v>111.30853019999998</v>
      </c>
    </row>
    <row r="204" spans="1:25" ht="11.25">
      <c r="A204" s="10">
        <f t="shared" si="2"/>
        <v>42899</v>
      </c>
      <c r="B204" s="11">
        <v>133.39218144</v>
      </c>
      <c r="C204" s="11">
        <v>135.10636355999998</v>
      </c>
      <c r="D204" s="11">
        <v>144.59344703999997</v>
      </c>
      <c r="E204" s="11">
        <v>145.11142464</v>
      </c>
      <c r="F204" s="11">
        <v>164.36562323999996</v>
      </c>
      <c r="G204" s="11">
        <v>161.58311232</v>
      </c>
      <c r="H204" s="11">
        <v>161.75792976</v>
      </c>
      <c r="I204" s="11">
        <v>161.78220996</v>
      </c>
      <c r="J204" s="11">
        <v>159.83493792</v>
      </c>
      <c r="K204" s="11">
        <v>155.28806579999997</v>
      </c>
      <c r="L204" s="11">
        <v>153.32298827999998</v>
      </c>
      <c r="M204" s="11">
        <v>143.16900864</v>
      </c>
      <c r="N204" s="11">
        <v>159.08548907999997</v>
      </c>
      <c r="O204" s="11">
        <v>155.00803416</v>
      </c>
      <c r="P204" s="11">
        <v>158.85401783999998</v>
      </c>
      <c r="Q204" s="11">
        <v>145.16645975999998</v>
      </c>
      <c r="R204" s="11">
        <v>162.0622416</v>
      </c>
      <c r="S204" s="11">
        <v>149.85577572</v>
      </c>
      <c r="T204" s="11">
        <v>139.67265984</v>
      </c>
      <c r="U204" s="11">
        <v>133.23193212</v>
      </c>
      <c r="V204" s="11">
        <v>133.09596299999998</v>
      </c>
      <c r="W204" s="11">
        <v>132.87905987999997</v>
      </c>
      <c r="X204" s="11">
        <v>132.51161951999998</v>
      </c>
      <c r="Y204" s="11">
        <v>114.45524412</v>
      </c>
    </row>
    <row r="205" spans="1:25" ht="11.25">
      <c r="A205" s="10">
        <f t="shared" si="2"/>
        <v>42900</v>
      </c>
      <c r="B205" s="11">
        <v>110.81645147999998</v>
      </c>
      <c r="C205" s="11">
        <v>110.35189032</v>
      </c>
      <c r="D205" s="11">
        <v>109.34669003999998</v>
      </c>
      <c r="E205" s="11">
        <v>138.24174671999998</v>
      </c>
      <c r="F205" s="11">
        <v>138.43113227999999</v>
      </c>
      <c r="G205" s="11">
        <v>138.36476639999998</v>
      </c>
      <c r="H205" s="11">
        <v>137.87754371999998</v>
      </c>
      <c r="I205" s="11">
        <v>136.46119871999997</v>
      </c>
      <c r="J205" s="11">
        <v>136.25077032</v>
      </c>
      <c r="K205" s="11">
        <v>123.45348623999998</v>
      </c>
      <c r="L205" s="11">
        <v>122.27670588</v>
      </c>
      <c r="M205" s="11">
        <v>122.18282244</v>
      </c>
      <c r="N205" s="11">
        <v>123.80150244000001</v>
      </c>
      <c r="O205" s="11">
        <v>135.56121264</v>
      </c>
      <c r="P205" s="11">
        <v>135.84124427999998</v>
      </c>
      <c r="Q205" s="11">
        <v>136.57288764</v>
      </c>
      <c r="R205" s="11">
        <v>137.9681898</v>
      </c>
      <c r="S205" s="11">
        <v>137.14428168</v>
      </c>
      <c r="T205" s="11">
        <v>116.05449995999999</v>
      </c>
      <c r="U205" s="11">
        <v>110.19002231999998</v>
      </c>
      <c r="V205" s="11">
        <v>108.19904592</v>
      </c>
      <c r="W205" s="11">
        <v>107.72477267999997</v>
      </c>
      <c r="X205" s="11">
        <v>105.61886999999999</v>
      </c>
      <c r="Y205" s="11">
        <v>107.32657739999998</v>
      </c>
    </row>
    <row r="206" spans="1:25" ht="11.25">
      <c r="A206" s="10">
        <f t="shared" si="2"/>
        <v>42901</v>
      </c>
      <c r="B206" s="11">
        <v>129.332532</v>
      </c>
      <c r="C206" s="11">
        <v>136.78817207999998</v>
      </c>
      <c r="D206" s="11">
        <v>138.59785632</v>
      </c>
      <c r="E206" s="11">
        <v>139.13687676</v>
      </c>
      <c r="F206" s="11">
        <v>143.16900864</v>
      </c>
      <c r="G206" s="11">
        <v>143.11235484</v>
      </c>
      <c r="H206" s="11">
        <v>141.47101332</v>
      </c>
      <c r="I206" s="11">
        <v>140.21168028</v>
      </c>
      <c r="J206" s="11">
        <v>141.09547955999997</v>
      </c>
      <c r="K206" s="11">
        <v>138.80990339999997</v>
      </c>
      <c r="L206" s="11">
        <v>136.87719947999997</v>
      </c>
      <c r="M206" s="11">
        <v>137.07144108</v>
      </c>
      <c r="N206" s="11">
        <v>138.11710835999997</v>
      </c>
      <c r="O206" s="11">
        <v>138.92644836</v>
      </c>
      <c r="P206" s="11">
        <v>138.43922568</v>
      </c>
      <c r="Q206" s="11">
        <v>140.69080956</v>
      </c>
      <c r="R206" s="11">
        <v>141.45320784</v>
      </c>
      <c r="S206" s="11">
        <v>139.06403616</v>
      </c>
      <c r="T206" s="11">
        <v>134.35691472</v>
      </c>
      <c r="U206" s="11">
        <v>126.35739815999999</v>
      </c>
      <c r="V206" s="11">
        <v>126.56620787999998</v>
      </c>
      <c r="W206" s="11">
        <v>127.12788983999998</v>
      </c>
      <c r="X206" s="11">
        <v>117.10178592000001</v>
      </c>
      <c r="Y206" s="11">
        <v>128.30952623999997</v>
      </c>
    </row>
    <row r="207" spans="1:25" ht="11.25">
      <c r="A207" s="10">
        <f t="shared" si="2"/>
        <v>42902</v>
      </c>
      <c r="B207" s="11">
        <v>137.77394819999998</v>
      </c>
      <c r="C207" s="11">
        <v>138.86008248</v>
      </c>
      <c r="D207" s="11">
        <v>143.44580291999998</v>
      </c>
      <c r="E207" s="11">
        <v>145.55656163999998</v>
      </c>
      <c r="F207" s="11">
        <v>147.16714823999996</v>
      </c>
      <c r="G207" s="11">
        <v>147.14610539999998</v>
      </c>
      <c r="H207" s="11">
        <v>145.5517056</v>
      </c>
      <c r="I207" s="11">
        <v>143.95244975999998</v>
      </c>
      <c r="J207" s="11">
        <v>144.40891752</v>
      </c>
      <c r="K207" s="11">
        <v>143.29202832</v>
      </c>
      <c r="L207" s="11">
        <v>142.64293763999999</v>
      </c>
      <c r="M207" s="11">
        <v>142.18161383999998</v>
      </c>
      <c r="N207" s="11">
        <v>144.2972286</v>
      </c>
      <c r="O207" s="11">
        <v>144.49470756</v>
      </c>
      <c r="P207" s="11">
        <v>144.3781626</v>
      </c>
      <c r="Q207" s="11">
        <v>145.35908268</v>
      </c>
      <c r="R207" s="11">
        <v>149.32970471999997</v>
      </c>
      <c r="S207" s="11">
        <v>144.21143855999998</v>
      </c>
      <c r="T207" s="11">
        <v>140.01258263999998</v>
      </c>
      <c r="U207" s="11">
        <v>135.53855112</v>
      </c>
      <c r="V207" s="11">
        <v>135.60006095999998</v>
      </c>
      <c r="W207" s="11">
        <v>135.29574911999998</v>
      </c>
      <c r="X207" s="11">
        <v>135.55797528</v>
      </c>
      <c r="Y207" s="11">
        <v>136.07595288</v>
      </c>
    </row>
    <row r="208" spans="1:25" ht="11.25">
      <c r="A208" s="10">
        <f t="shared" si="2"/>
        <v>42903</v>
      </c>
      <c r="B208" s="11">
        <v>134.66284523999997</v>
      </c>
      <c r="C208" s="11">
        <v>135.17272943999998</v>
      </c>
      <c r="D208" s="11">
        <v>137.45830560000002</v>
      </c>
      <c r="E208" s="11">
        <v>142.29815879999998</v>
      </c>
      <c r="F208" s="11">
        <v>144.15478475999998</v>
      </c>
      <c r="G208" s="11">
        <v>144.61772724</v>
      </c>
      <c r="H208" s="11">
        <v>144.87509735999998</v>
      </c>
      <c r="I208" s="11">
        <v>144.3781626</v>
      </c>
      <c r="J208" s="11">
        <v>144.3376956</v>
      </c>
      <c r="K208" s="11">
        <v>142.31758295999998</v>
      </c>
      <c r="L208" s="11">
        <v>140.93199288</v>
      </c>
      <c r="M208" s="11">
        <v>140.96112911999998</v>
      </c>
      <c r="N208" s="11">
        <v>142.20427536</v>
      </c>
      <c r="O208" s="11">
        <v>142.33215108</v>
      </c>
      <c r="P208" s="11">
        <v>141.5292858</v>
      </c>
      <c r="Q208" s="11">
        <v>144.5643108</v>
      </c>
      <c r="R208" s="11">
        <v>147.83566308</v>
      </c>
      <c r="S208" s="11">
        <v>143.1884328</v>
      </c>
      <c r="T208" s="11">
        <v>138.89083739999998</v>
      </c>
      <c r="U208" s="11">
        <v>134.78100887999997</v>
      </c>
      <c r="V208" s="11">
        <v>134.99629332</v>
      </c>
      <c r="W208" s="11">
        <v>134.4880278</v>
      </c>
      <c r="X208" s="11">
        <v>134.35691472</v>
      </c>
      <c r="Y208" s="11">
        <v>134.98010651999996</v>
      </c>
    </row>
    <row r="209" spans="1:25" ht="11.25">
      <c r="A209" s="10">
        <f t="shared" si="2"/>
        <v>42904</v>
      </c>
      <c r="B209" s="11">
        <v>131.7929256</v>
      </c>
      <c r="C209" s="11">
        <v>132.22025711999999</v>
      </c>
      <c r="D209" s="11">
        <v>135.41715011999997</v>
      </c>
      <c r="E209" s="11">
        <v>139.41367104</v>
      </c>
      <c r="F209" s="11">
        <v>143.18195808</v>
      </c>
      <c r="G209" s="11">
        <v>143.37458099999998</v>
      </c>
      <c r="H209" s="11">
        <v>143.30335907999998</v>
      </c>
      <c r="I209" s="11">
        <v>143.34220739999998</v>
      </c>
      <c r="J209" s="11">
        <v>144.26647368</v>
      </c>
      <c r="K209" s="11">
        <v>142.92296928</v>
      </c>
      <c r="L209" s="11">
        <v>141.11652239999998</v>
      </c>
      <c r="M209" s="11">
        <v>141.10357295999998</v>
      </c>
      <c r="N209" s="11">
        <v>141.310764</v>
      </c>
      <c r="O209" s="11">
        <v>142.34186316</v>
      </c>
      <c r="P209" s="11">
        <v>141.58755828</v>
      </c>
      <c r="Q209" s="11">
        <v>142.29654012</v>
      </c>
      <c r="R209" s="11">
        <v>143.78410703999998</v>
      </c>
      <c r="S209" s="11">
        <v>143.03951424</v>
      </c>
      <c r="T209" s="11">
        <v>136.85939399999998</v>
      </c>
      <c r="U209" s="11">
        <v>133.89559092</v>
      </c>
      <c r="V209" s="11">
        <v>132.51485687999997</v>
      </c>
      <c r="W209" s="11">
        <v>131.38501824</v>
      </c>
      <c r="X209" s="11">
        <v>131.54850492</v>
      </c>
      <c r="Y209" s="11">
        <v>130.30212131999997</v>
      </c>
    </row>
    <row r="210" spans="1:25" ht="11.25">
      <c r="A210" s="10">
        <f t="shared" si="2"/>
        <v>42905</v>
      </c>
      <c r="B210" s="11">
        <v>132.53266236</v>
      </c>
      <c r="C210" s="11">
        <v>134.66446391999997</v>
      </c>
      <c r="D210" s="11">
        <v>136.32199224</v>
      </c>
      <c r="E210" s="11">
        <v>143.34868212</v>
      </c>
      <c r="F210" s="11">
        <v>145.97418107999997</v>
      </c>
      <c r="G210" s="11">
        <v>146.531007</v>
      </c>
      <c r="H210" s="11">
        <v>146.24611932</v>
      </c>
      <c r="I210" s="11">
        <v>146.02759751999997</v>
      </c>
      <c r="J210" s="11">
        <v>146.20888968</v>
      </c>
      <c r="K210" s="11">
        <v>145.13570484</v>
      </c>
      <c r="L210" s="11">
        <v>143.37296232</v>
      </c>
      <c r="M210" s="11">
        <v>143.35515683999998</v>
      </c>
      <c r="N210" s="11">
        <v>142.50858719999997</v>
      </c>
      <c r="O210" s="11">
        <v>142.66559916</v>
      </c>
      <c r="P210" s="11">
        <v>142.82261111999998</v>
      </c>
      <c r="Q210" s="11">
        <v>144.36683183999997</v>
      </c>
      <c r="R210" s="11">
        <v>144.5966844</v>
      </c>
      <c r="S210" s="11">
        <v>142.91487587999998</v>
      </c>
      <c r="T210" s="11">
        <v>135.97883207999996</v>
      </c>
      <c r="U210" s="11">
        <v>133.10081903999998</v>
      </c>
      <c r="V210" s="11">
        <v>132.01468476</v>
      </c>
      <c r="W210" s="11">
        <v>133.19955851999998</v>
      </c>
      <c r="X210" s="11">
        <v>131.61972683999997</v>
      </c>
      <c r="Y210" s="11">
        <v>130.81524288</v>
      </c>
    </row>
    <row r="211" spans="1:25" ht="11.25">
      <c r="A211" s="10">
        <f t="shared" si="2"/>
        <v>42906</v>
      </c>
      <c r="B211" s="11">
        <v>125.25345839999999</v>
      </c>
      <c r="C211" s="11">
        <v>130.00104684</v>
      </c>
      <c r="D211" s="11">
        <v>132.74632812</v>
      </c>
      <c r="E211" s="11">
        <v>138.42303887999998</v>
      </c>
      <c r="F211" s="11">
        <v>140.0481936</v>
      </c>
      <c r="G211" s="11">
        <v>140.72480183999997</v>
      </c>
      <c r="H211" s="11">
        <v>140.85915228</v>
      </c>
      <c r="I211" s="11">
        <v>140.21815499999997</v>
      </c>
      <c r="J211" s="11">
        <v>138.19966103999997</v>
      </c>
      <c r="K211" s="11">
        <v>137.2316904</v>
      </c>
      <c r="L211" s="11">
        <v>135.78297179999998</v>
      </c>
      <c r="M211" s="11">
        <v>135.3135546</v>
      </c>
      <c r="N211" s="11">
        <v>137.63959776</v>
      </c>
      <c r="O211" s="11">
        <v>137.65092851999998</v>
      </c>
      <c r="P211" s="11">
        <v>137.32071779999998</v>
      </c>
      <c r="Q211" s="11">
        <v>137.69463287999997</v>
      </c>
      <c r="R211" s="11">
        <v>137.20902887999998</v>
      </c>
      <c r="S211" s="11">
        <v>136.0257738</v>
      </c>
      <c r="T211" s="11">
        <v>128.90034444</v>
      </c>
      <c r="U211" s="11">
        <v>126.98382731999999</v>
      </c>
      <c r="V211" s="11">
        <v>127.25900291999999</v>
      </c>
      <c r="W211" s="11">
        <v>126.94336031999998</v>
      </c>
      <c r="X211" s="11">
        <v>127.41925223999998</v>
      </c>
      <c r="Y211" s="11">
        <v>125.05759811999998</v>
      </c>
    </row>
    <row r="212" spans="1:25" ht="11.25">
      <c r="A212" s="10">
        <f t="shared" si="2"/>
        <v>42907</v>
      </c>
      <c r="B212" s="11">
        <v>118.04062032</v>
      </c>
      <c r="C212" s="11">
        <v>124.42631291999999</v>
      </c>
      <c r="D212" s="11">
        <v>130.68898584</v>
      </c>
      <c r="E212" s="11">
        <v>131.51613132</v>
      </c>
      <c r="F212" s="11">
        <v>132.88715327999998</v>
      </c>
      <c r="G212" s="11">
        <v>132.56017992</v>
      </c>
      <c r="H212" s="11">
        <v>135.93836507999998</v>
      </c>
      <c r="I212" s="11">
        <v>130.05446328</v>
      </c>
      <c r="J212" s="11">
        <v>147.34196568</v>
      </c>
      <c r="K212" s="11">
        <v>136.52432724</v>
      </c>
      <c r="L212" s="11">
        <v>130.04313251999997</v>
      </c>
      <c r="M212" s="11">
        <v>128.69153472</v>
      </c>
      <c r="N212" s="11">
        <v>129.04764432</v>
      </c>
      <c r="O212" s="11">
        <v>129.049263</v>
      </c>
      <c r="P212" s="11">
        <v>129.211131</v>
      </c>
      <c r="Q212" s="11">
        <v>130.2551796</v>
      </c>
      <c r="R212" s="11">
        <v>130.44780251999998</v>
      </c>
      <c r="S212" s="11">
        <v>128.42121516</v>
      </c>
      <c r="T212" s="11">
        <v>120.18375263999998</v>
      </c>
      <c r="U212" s="11">
        <v>113.28655715999999</v>
      </c>
      <c r="V212" s="11">
        <v>109.26413735999999</v>
      </c>
      <c r="W212" s="11">
        <v>109.30622303999998</v>
      </c>
      <c r="X212" s="11">
        <v>109.02619139999997</v>
      </c>
      <c r="Y212" s="11">
        <v>109.52960087999999</v>
      </c>
    </row>
    <row r="213" spans="1:25" ht="11.25">
      <c r="A213" s="10">
        <f t="shared" si="2"/>
        <v>42908</v>
      </c>
      <c r="B213" s="11">
        <v>101.43943823999997</v>
      </c>
      <c r="C213" s="11">
        <v>105.55897883999998</v>
      </c>
      <c r="D213" s="11">
        <v>130.15158407999996</v>
      </c>
      <c r="E213" s="11">
        <v>135.28765571999998</v>
      </c>
      <c r="F213" s="11">
        <v>136.80921492</v>
      </c>
      <c r="G213" s="11">
        <v>150.33652367999997</v>
      </c>
      <c r="H213" s="11">
        <v>148.40705712</v>
      </c>
      <c r="I213" s="11">
        <v>120.45407219999998</v>
      </c>
      <c r="J213" s="11">
        <v>136.211922</v>
      </c>
      <c r="K213" s="11">
        <v>130.82495495999999</v>
      </c>
      <c r="L213" s="11">
        <v>129.251598</v>
      </c>
      <c r="M213" s="11">
        <v>130.16615219999997</v>
      </c>
      <c r="N213" s="11">
        <v>135.11607564</v>
      </c>
      <c r="O213" s="11">
        <v>128.02463855999997</v>
      </c>
      <c r="P213" s="11">
        <v>120.54795563999998</v>
      </c>
      <c r="Q213" s="11">
        <v>129.575334</v>
      </c>
      <c r="R213" s="11">
        <v>136.42235039999997</v>
      </c>
      <c r="S213" s="11">
        <v>127.95989135999997</v>
      </c>
      <c r="T213" s="11">
        <v>112.11301415999999</v>
      </c>
      <c r="U213" s="11">
        <v>105.25952303999998</v>
      </c>
      <c r="V213" s="11">
        <v>103.39318499999999</v>
      </c>
      <c r="W213" s="11">
        <v>102.79589207999999</v>
      </c>
      <c r="X213" s="11">
        <v>101.23224719999999</v>
      </c>
      <c r="Y213" s="11">
        <v>100.47308627999999</v>
      </c>
    </row>
    <row r="214" spans="1:25" ht="11.25">
      <c r="A214" s="10">
        <f t="shared" si="2"/>
        <v>42909</v>
      </c>
      <c r="B214" s="11">
        <v>110.80026467999998</v>
      </c>
      <c r="C214" s="11">
        <v>115.55109047999998</v>
      </c>
      <c r="D214" s="11">
        <v>119.64311351999999</v>
      </c>
      <c r="E214" s="11">
        <v>125.82323376000001</v>
      </c>
      <c r="F214" s="11">
        <v>130.89941423999997</v>
      </c>
      <c r="G214" s="11">
        <v>130.48988819999997</v>
      </c>
      <c r="H214" s="11">
        <v>128.79351155999998</v>
      </c>
      <c r="I214" s="11">
        <v>128.27067792</v>
      </c>
      <c r="J214" s="11">
        <v>147.10725707999998</v>
      </c>
      <c r="K214" s="11">
        <v>145.83497459999998</v>
      </c>
      <c r="L214" s="11">
        <v>144.93984455999998</v>
      </c>
      <c r="M214" s="11">
        <v>144.70675463999999</v>
      </c>
      <c r="N214" s="11">
        <v>144.9851676</v>
      </c>
      <c r="O214" s="11">
        <v>145.14379823999997</v>
      </c>
      <c r="P214" s="11">
        <v>144.71161067999998</v>
      </c>
      <c r="Q214" s="11">
        <v>136.04357928</v>
      </c>
      <c r="R214" s="11">
        <v>147.16552955999998</v>
      </c>
      <c r="S214" s="11">
        <v>134.07040836</v>
      </c>
      <c r="T214" s="11">
        <v>117.05484419999999</v>
      </c>
      <c r="U214" s="11">
        <v>109.91970275999999</v>
      </c>
      <c r="V214" s="11">
        <v>106.75842071999998</v>
      </c>
      <c r="W214" s="11">
        <v>107.26183019999998</v>
      </c>
      <c r="X214" s="11">
        <v>104.57158403999999</v>
      </c>
      <c r="Y214" s="11">
        <v>104.24299199999999</v>
      </c>
    </row>
    <row r="215" spans="1:25" ht="11.25">
      <c r="A215" s="10">
        <f t="shared" si="2"/>
        <v>42910</v>
      </c>
      <c r="B215" s="11">
        <v>128.84207196</v>
      </c>
      <c r="C215" s="11">
        <v>130.4008608</v>
      </c>
      <c r="D215" s="11">
        <v>132.65244468</v>
      </c>
      <c r="E215" s="11">
        <v>137.22683436</v>
      </c>
      <c r="F215" s="11">
        <v>139.05918012</v>
      </c>
      <c r="G215" s="11">
        <v>140.20682423999997</v>
      </c>
      <c r="H215" s="11">
        <v>140.16473855999996</v>
      </c>
      <c r="I215" s="11">
        <v>137.09895863999998</v>
      </c>
      <c r="J215" s="11">
        <v>146.17651608</v>
      </c>
      <c r="K215" s="11">
        <v>145.40764307999996</v>
      </c>
      <c r="L215" s="11">
        <v>135.33459743999998</v>
      </c>
      <c r="M215" s="11">
        <v>135.28603703999997</v>
      </c>
      <c r="N215" s="11">
        <v>145.54846823999998</v>
      </c>
      <c r="O215" s="11">
        <v>144.96736212</v>
      </c>
      <c r="P215" s="11">
        <v>134.43461136</v>
      </c>
      <c r="Q215" s="11">
        <v>135.97235736</v>
      </c>
      <c r="R215" s="11">
        <v>139.87661351999998</v>
      </c>
      <c r="S215" s="11">
        <v>135.83315087999998</v>
      </c>
      <c r="T215" s="11">
        <v>129.90068867999997</v>
      </c>
      <c r="U215" s="11">
        <v>126.99192071999998</v>
      </c>
      <c r="V215" s="11">
        <v>126.87861311999998</v>
      </c>
      <c r="W215" s="11">
        <v>126.80415383999998</v>
      </c>
      <c r="X215" s="11">
        <v>127.27518971999999</v>
      </c>
      <c r="Y215" s="11">
        <v>126.74750003999998</v>
      </c>
    </row>
    <row r="216" spans="1:25" ht="11.25">
      <c r="A216" s="10">
        <f t="shared" si="2"/>
        <v>42911</v>
      </c>
      <c r="B216" s="11">
        <v>107.15499731999998</v>
      </c>
      <c r="C216" s="11">
        <v>111.43964328</v>
      </c>
      <c r="D216" s="11">
        <v>116.77804991999999</v>
      </c>
      <c r="E216" s="11">
        <v>123.21230291999998</v>
      </c>
      <c r="F216" s="11">
        <v>129.81327996</v>
      </c>
      <c r="G216" s="11">
        <v>129.66274271999998</v>
      </c>
      <c r="H216" s="11">
        <v>129.62065704</v>
      </c>
      <c r="I216" s="11">
        <v>129.10753548</v>
      </c>
      <c r="J216" s="11">
        <v>147.30959207999996</v>
      </c>
      <c r="K216" s="11">
        <v>144.00424751999998</v>
      </c>
      <c r="L216" s="11">
        <v>144.12726719999998</v>
      </c>
      <c r="M216" s="11">
        <v>135.32488536</v>
      </c>
      <c r="N216" s="11">
        <v>134.52849479999998</v>
      </c>
      <c r="O216" s="11">
        <v>143.20138223999996</v>
      </c>
      <c r="P216" s="11">
        <v>126.27808284</v>
      </c>
      <c r="Q216" s="11">
        <v>131.26199856</v>
      </c>
      <c r="R216" s="11">
        <v>133.61232192</v>
      </c>
      <c r="S216" s="11">
        <v>132.4565844</v>
      </c>
      <c r="T216" s="11">
        <v>117.44009003999999</v>
      </c>
      <c r="U216" s="11">
        <v>110.69828783999998</v>
      </c>
      <c r="V216" s="11">
        <v>105.13974071999999</v>
      </c>
      <c r="W216" s="11">
        <v>106.1206608</v>
      </c>
      <c r="X216" s="11">
        <v>105.4893756</v>
      </c>
      <c r="Y216" s="11">
        <v>104.23813596</v>
      </c>
    </row>
    <row r="217" spans="1:25" ht="11.25">
      <c r="A217" s="10">
        <f t="shared" si="2"/>
        <v>42912</v>
      </c>
      <c r="B217" s="11">
        <v>108.04365263999998</v>
      </c>
      <c r="C217" s="11">
        <v>113.92107971999997</v>
      </c>
      <c r="D217" s="11">
        <v>116.21151192</v>
      </c>
      <c r="E217" s="11">
        <v>127.47428735999999</v>
      </c>
      <c r="F217" s="11">
        <v>138.09282815999998</v>
      </c>
      <c r="G217" s="11">
        <v>137.83869539999998</v>
      </c>
      <c r="H217" s="11">
        <v>136.87881815999998</v>
      </c>
      <c r="I217" s="11">
        <v>135.49484675999997</v>
      </c>
      <c r="J217" s="11">
        <v>134.86841760000001</v>
      </c>
      <c r="K217" s="11">
        <v>133.76771519999997</v>
      </c>
      <c r="L217" s="11">
        <v>133.22707608</v>
      </c>
      <c r="M217" s="11">
        <v>130.2875532</v>
      </c>
      <c r="N217" s="11">
        <v>134.59000464</v>
      </c>
      <c r="O217" s="11">
        <v>134.78424623999996</v>
      </c>
      <c r="P217" s="11">
        <v>134.70169355999997</v>
      </c>
      <c r="Q217" s="11">
        <v>135.51912696</v>
      </c>
      <c r="R217" s="11">
        <v>135.99340019999997</v>
      </c>
      <c r="S217" s="11">
        <v>134.38119492</v>
      </c>
      <c r="T217" s="11">
        <v>126.00614459999998</v>
      </c>
      <c r="U217" s="11">
        <v>110.97184476000001</v>
      </c>
      <c r="V217" s="11">
        <v>106.80536244</v>
      </c>
      <c r="W217" s="11">
        <v>105.19801319999999</v>
      </c>
      <c r="X217" s="11">
        <v>103.78328687999998</v>
      </c>
      <c r="Y217" s="11">
        <v>102.83150303999999</v>
      </c>
    </row>
    <row r="218" spans="1:25" ht="11.25">
      <c r="A218" s="10">
        <f t="shared" si="2"/>
        <v>42913</v>
      </c>
      <c r="B218" s="11">
        <v>102.81531623999999</v>
      </c>
      <c r="C218" s="11">
        <v>105.78883139999998</v>
      </c>
      <c r="D218" s="11">
        <v>107.91415823999996</v>
      </c>
      <c r="E218" s="11">
        <v>107.31362795999999</v>
      </c>
      <c r="F218" s="11">
        <v>137.59427472</v>
      </c>
      <c r="G218" s="11">
        <v>145.65044507999997</v>
      </c>
      <c r="H218" s="11">
        <v>138.41170812</v>
      </c>
      <c r="I218" s="11">
        <v>150.71853215999997</v>
      </c>
      <c r="J218" s="11">
        <v>162.98165183999998</v>
      </c>
      <c r="K218" s="11">
        <v>165.29312688</v>
      </c>
      <c r="L218" s="11">
        <v>162.85053875999998</v>
      </c>
      <c r="M218" s="11">
        <v>160.72359323999999</v>
      </c>
      <c r="N218" s="11">
        <v>161.65757159999998</v>
      </c>
      <c r="O218" s="11">
        <v>160.61999772</v>
      </c>
      <c r="P218" s="11">
        <v>149.84768232</v>
      </c>
      <c r="Q218" s="11">
        <v>148.10922</v>
      </c>
      <c r="R218" s="11">
        <v>151.59585671999997</v>
      </c>
      <c r="S218" s="11">
        <v>146.71877388</v>
      </c>
      <c r="T218" s="11">
        <v>133.87778544</v>
      </c>
      <c r="U218" s="11">
        <v>99.45331787999999</v>
      </c>
      <c r="V218" s="11">
        <v>97.53680075999999</v>
      </c>
      <c r="W218" s="11">
        <v>96.91360895999999</v>
      </c>
      <c r="X218" s="11">
        <v>94.32695831999999</v>
      </c>
      <c r="Y218" s="11">
        <v>93.7782258</v>
      </c>
    </row>
    <row r="219" spans="1:25" ht="11.25">
      <c r="A219" s="10">
        <f t="shared" si="2"/>
        <v>42914</v>
      </c>
      <c r="B219" s="11">
        <v>95.27064876</v>
      </c>
      <c r="C219" s="11">
        <v>102.02216303999998</v>
      </c>
      <c r="D219" s="11">
        <v>106.225875</v>
      </c>
      <c r="E219" s="11">
        <v>142.41146639999997</v>
      </c>
      <c r="F219" s="11">
        <v>153.26957184</v>
      </c>
      <c r="G219" s="11">
        <v>152.16239471999998</v>
      </c>
      <c r="H219" s="11">
        <v>150.53885867999998</v>
      </c>
      <c r="I219" s="11">
        <v>149.61297371999999</v>
      </c>
      <c r="J219" s="11">
        <v>149.49157272</v>
      </c>
      <c r="K219" s="11">
        <v>149.38959587999997</v>
      </c>
      <c r="L219" s="11">
        <v>148.81496448</v>
      </c>
      <c r="M219" s="11">
        <v>148.30022423999998</v>
      </c>
      <c r="N219" s="11">
        <v>149.72628132</v>
      </c>
      <c r="O219" s="11">
        <v>148.84895676</v>
      </c>
      <c r="P219" s="11">
        <v>147.73692359999998</v>
      </c>
      <c r="Q219" s="11">
        <v>147.98620032</v>
      </c>
      <c r="R219" s="11">
        <v>147.11211311999998</v>
      </c>
      <c r="S219" s="11">
        <v>147.24970091999998</v>
      </c>
      <c r="T219" s="11">
        <v>140.53056023999997</v>
      </c>
      <c r="U219" s="11">
        <v>104.91312552</v>
      </c>
      <c r="V219" s="11">
        <v>101.99626416</v>
      </c>
      <c r="W219" s="11">
        <v>100.90365515999999</v>
      </c>
      <c r="X219" s="11">
        <v>99.913023</v>
      </c>
      <c r="Y219" s="11">
        <v>100.72560035999999</v>
      </c>
    </row>
    <row r="220" spans="1:25" ht="11.25">
      <c r="A220" s="10">
        <f t="shared" si="2"/>
        <v>42915</v>
      </c>
      <c r="B220" s="11">
        <v>89.79303564</v>
      </c>
      <c r="C220" s="11">
        <v>92.17735128</v>
      </c>
      <c r="D220" s="11">
        <v>96.22890731999999</v>
      </c>
      <c r="E220" s="11">
        <v>102.58384499999998</v>
      </c>
      <c r="F220" s="11">
        <v>142.5814278</v>
      </c>
      <c r="G220" s="11">
        <v>150.75414312</v>
      </c>
      <c r="H220" s="11">
        <v>149.5174716</v>
      </c>
      <c r="I220" s="11">
        <v>149.14841256</v>
      </c>
      <c r="J220" s="11">
        <v>149.45110572</v>
      </c>
      <c r="K220" s="11">
        <v>148.84248204</v>
      </c>
      <c r="L220" s="11">
        <v>147.24970091999998</v>
      </c>
      <c r="M220" s="11">
        <v>147.14610539999998</v>
      </c>
      <c r="N220" s="11">
        <v>146.93891435999998</v>
      </c>
      <c r="O220" s="11">
        <v>143.74040268</v>
      </c>
      <c r="P220" s="11">
        <v>143.31307116</v>
      </c>
      <c r="Q220" s="11">
        <v>138.13653251999997</v>
      </c>
      <c r="R220" s="11">
        <v>146.35780823999997</v>
      </c>
      <c r="S220" s="11">
        <v>145.13570484</v>
      </c>
      <c r="T220" s="11">
        <v>96.53645651999999</v>
      </c>
      <c r="U220" s="11">
        <v>90.88402595999999</v>
      </c>
      <c r="V220" s="11">
        <v>89.38027223999998</v>
      </c>
      <c r="W220" s="11">
        <v>88.54503335999999</v>
      </c>
      <c r="X220" s="11">
        <v>87.95907119999998</v>
      </c>
      <c r="Y220" s="11">
        <v>88.14198203999999</v>
      </c>
    </row>
    <row r="221" spans="1:25" ht="11.25">
      <c r="A221" s="10">
        <f t="shared" si="2"/>
        <v>42916</v>
      </c>
      <c r="B221" s="11">
        <v>89.64897312</v>
      </c>
      <c r="C221" s="11">
        <v>93.73937748</v>
      </c>
      <c r="D221" s="11">
        <v>96.50408292</v>
      </c>
      <c r="E221" s="11">
        <v>100.86642551999999</v>
      </c>
      <c r="F221" s="11">
        <v>106.85392284</v>
      </c>
      <c r="G221" s="11">
        <v>136.78817207999998</v>
      </c>
      <c r="H221" s="11">
        <v>137.30453099999997</v>
      </c>
      <c r="I221" s="11">
        <v>138.64641671999996</v>
      </c>
      <c r="J221" s="11">
        <v>139.91384315999997</v>
      </c>
      <c r="K221" s="11">
        <v>139.3926282</v>
      </c>
      <c r="L221" s="11">
        <v>138.56062667999998</v>
      </c>
      <c r="M221" s="11">
        <v>104.65899276</v>
      </c>
      <c r="N221" s="11">
        <v>137.05201692</v>
      </c>
      <c r="O221" s="11">
        <v>138.52987176</v>
      </c>
      <c r="P221" s="11">
        <v>136.70238204</v>
      </c>
      <c r="Q221" s="11">
        <v>100.59124992</v>
      </c>
      <c r="R221" s="11">
        <v>137.39193971999998</v>
      </c>
      <c r="S221" s="11">
        <v>103.28473344</v>
      </c>
      <c r="T221" s="11">
        <v>92.24857319999998</v>
      </c>
      <c r="U221" s="11">
        <v>87.46699247999999</v>
      </c>
      <c r="V221" s="11">
        <v>85.49705892</v>
      </c>
      <c r="W221" s="11">
        <v>84.08395128</v>
      </c>
      <c r="X221" s="11">
        <v>82.26455496</v>
      </c>
      <c r="Y221" s="11">
        <v>82.48145808</v>
      </c>
    </row>
    <row r="222" spans="1:25" ht="11.25">
      <c r="A222" s="10">
        <f t="shared" si="2"/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4" spans="1:25" s="34" customFormat="1" ht="15">
      <c r="A224" s="35" t="s">
        <v>111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6" spans="1:25" ht="12.75">
      <c r="A226" s="127" t="s">
        <v>90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9"/>
    </row>
    <row r="227" spans="1:25" ht="12.75">
      <c r="A227" s="23" t="s">
        <v>22</v>
      </c>
      <c r="B227" s="22" t="s">
        <v>23</v>
      </c>
      <c r="C227" s="8" t="s">
        <v>24</v>
      </c>
      <c r="D227" s="9" t="s">
        <v>25</v>
      </c>
      <c r="E227" s="6" t="s">
        <v>26</v>
      </c>
      <c r="F227" s="6" t="s">
        <v>27</v>
      </c>
      <c r="G227" s="8" t="s">
        <v>28</v>
      </c>
      <c r="H227" s="9" t="s">
        <v>29</v>
      </c>
      <c r="I227" s="6" t="s">
        <v>30</v>
      </c>
      <c r="J227" s="6" t="s">
        <v>31</v>
      </c>
      <c r="K227" s="6" t="s">
        <v>32</v>
      </c>
      <c r="L227" s="6" t="s">
        <v>33</v>
      </c>
      <c r="M227" s="6" t="s">
        <v>34</v>
      </c>
      <c r="N227" s="6" t="s">
        <v>35</v>
      </c>
      <c r="O227" s="6" t="s">
        <v>36</v>
      </c>
      <c r="P227" s="6" t="s">
        <v>37</v>
      </c>
      <c r="Q227" s="6" t="s">
        <v>38</v>
      </c>
      <c r="R227" s="6" t="s">
        <v>39</v>
      </c>
      <c r="S227" s="6" t="s">
        <v>40</v>
      </c>
      <c r="T227" s="6" t="s">
        <v>41</v>
      </c>
      <c r="U227" s="6" t="s">
        <v>42</v>
      </c>
      <c r="V227" s="6" t="s">
        <v>43</v>
      </c>
      <c r="W227" s="6" t="s">
        <v>44</v>
      </c>
      <c r="X227" s="6" t="s">
        <v>45</v>
      </c>
      <c r="Y227" s="6" t="s">
        <v>64</v>
      </c>
    </row>
    <row r="228" spans="1:25" ht="11.25">
      <c r="A228" s="10">
        <f aca="true" t="shared" si="3" ref="A228:A258">A192</f>
        <v>42887</v>
      </c>
      <c r="B228" s="11">
        <v>34.01155656</v>
      </c>
      <c r="C228" s="11">
        <v>48.09089752</v>
      </c>
      <c r="D228" s="11">
        <v>85.20393351999999</v>
      </c>
      <c r="E228" s="11">
        <v>86.96462112</v>
      </c>
      <c r="F228" s="11">
        <v>86.65765576</v>
      </c>
      <c r="G228" s="11">
        <v>85.62074936</v>
      </c>
      <c r="H228" s="11">
        <v>85.26142536</v>
      </c>
      <c r="I228" s="11">
        <v>85.6269092</v>
      </c>
      <c r="J228" s="11">
        <v>85.86611632</v>
      </c>
      <c r="K228" s="11">
        <v>86.58476432</v>
      </c>
      <c r="L228" s="11">
        <v>86.42152856</v>
      </c>
      <c r="M228" s="11">
        <v>86.49236671999999</v>
      </c>
      <c r="N228" s="11">
        <v>85.47496648</v>
      </c>
      <c r="O228" s="11">
        <v>85.37948896</v>
      </c>
      <c r="P228" s="11">
        <v>84.58692287999999</v>
      </c>
      <c r="Q228" s="11">
        <v>85.35895616</v>
      </c>
      <c r="R228" s="11">
        <v>85.83429048</v>
      </c>
      <c r="S228" s="11">
        <v>84.28817063999999</v>
      </c>
      <c r="T228" s="11">
        <v>54.39446712</v>
      </c>
      <c r="U228" s="11">
        <v>50.84639927999999</v>
      </c>
      <c r="V228" s="11">
        <v>50.26840096</v>
      </c>
      <c r="W228" s="11">
        <v>49.94911592</v>
      </c>
      <c r="X228" s="11">
        <v>38.56881152</v>
      </c>
      <c r="Y228" s="11">
        <v>39.368564080000006</v>
      </c>
    </row>
    <row r="229" spans="1:25" ht="11.25">
      <c r="A229" s="10">
        <f t="shared" si="3"/>
        <v>42888</v>
      </c>
      <c r="B229" s="11">
        <v>43.93300552</v>
      </c>
      <c r="C229" s="11">
        <v>45.049989839999995</v>
      </c>
      <c r="D229" s="11">
        <v>38.56881152</v>
      </c>
      <c r="E229" s="11">
        <v>84.03767048</v>
      </c>
      <c r="F229" s="11">
        <v>84.20295952</v>
      </c>
      <c r="G229" s="11">
        <v>83.84260887999999</v>
      </c>
      <c r="H229" s="11">
        <v>83.31799584</v>
      </c>
      <c r="I229" s="11">
        <v>55.075129440000005</v>
      </c>
      <c r="J229" s="11">
        <v>84.99244568</v>
      </c>
      <c r="K229" s="11">
        <v>83.31799584</v>
      </c>
      <c r="L229" s="11">
        <v>82.18663855999999</v>
      </c>
      <c r="M229" s="11">
        <v>82.27390296</v>
      </c>
      <c r="N229" s="11">
        <v>82.64041344</v>
      </c>
      <c r="O229" s="11">
        <v>83.94321959999999</v>
      </c>
      <c r="P229" s="11">
        <v>83.47917831999999</v>
      </c>
      <c r="Q229" s="11">
        <v>88.39883719999999</v>
      </c>
      <c r="R229" s="11">
        <v>90.38333232</v>
      </c>
      <c r="S229" s="11">
        <v>85.45546032</v>
      </c>
      <c r="T229" s="11">
        <v>46.76242536</v>
      </c>
      <c r="U229" s="11">
        <v>45.68137344</v>
      </c>
      <c r="V229" s="11">
        <v>45.20090592</v>
      </c>
      <c r="W229" s="11">
        <v>44.613667840000005</v>
      </c>
      <c r="X229" s="11">
        <v>44.0993212</v>
      </c>
      <c r="Y229" s="11">
        <v>43.683532</v>
      </c>
    </row>
    <row r="230" spans="1:25" ht="11.25">
      <c r="A230" s="10">
        <f t="shared" si="3"/>
        <v>42889</v>
      </c>
      <c r="B230" s="11">
        <v>70.19651</v>
      </c>
      <c r="C230" s="11">
        <v>60.485522239999995</v>
      </c>
      <c r="D230" s="11">
        <v>63.65886648</v>
      </c>
      <c r="E230" s="11">
        <v>86.24597312</v>
      </c>
      <c r="F230" s="11">
        <v>90.13899199999999</v>
      </c>
      <c r="G230" s="11">
        <v>89.16265736</v>
      </c>
      <c r="H230" s="11">
        <v>88.97991544</v>
      </c>
      <c r="I230" s="11">
        <v>85.03351128</v>
      </c>
      <c r="J230" s="11">
        <v>90.58866032</v>
      </c>
      <c r="K230" s="11">
        <v>89.51890144000001</v>
      </c>
      <c r="L230" s="11">
        <v>85.14746832</v>
      </c>
      <c r="M230" s="11">
        <v>85.51911199999999</v>
      </c>
      <c r="N230" s="11">
        <v>89.831</v>
      </c>
      <c r="O230" s="11">
        <v>90.26629535999999</v>
      </c>
      <c r="P230" s="11">
        <v>90.49112951999999</v>
      </c>
      <c r="Q230" s="11">
        <v>100.40128544</v>
      </c>
      <c r="R230" s="11">
        <v>104.58792336</v>
      </c>
      <c r="S230" s="11">
        <v>97.838792</v>
      </c>
      <c r="T230" s="11">
        <v>83.83952896</v>
      </c>
      <c r="U230" s="11">
        <v>71.43463784</v>
      </c>
      <c r="V230" s="11">
        <v>71.63996583999999</v>
      </c>
      <c r="W230" s="11">
        <v>70.04148735999999</v>
      </c>
      <c r="X230" s="11">
        <v>69.28485368</v>
      </c>
      <c r="Y230" s="11">
        <v>69.38135783999999</v>
      </c>
    </row>
    <row r="231" spans="1:25" ht="11.25">
      <c r="A231" s="10">
        <f t="shared" si="3"/>
        <v>42890</v>
      </c>
      <c r="B231" s="11">
        <v>65.43598032</v>
      </c>
      <c r="C231" s="11">
        <v>60.245288480000006</v>
      </c>
      <c r="D231" s="11">
        <v>62.31602136</v>
      </c>
      <c r="E231" s="11">
        <v>86.03653856</v>
      </c>
      <c r="F231" s="11">
        <v>87.26029344</v>
      </c>
      <c r="G231" s="11">
        <v>86.92868872</v>
      </c>
      <c r="H231" s="11">
        <v>85.34047664</v>
      </c>
      <c r="I231" s="11">
        <v>86.10840336</v>
      </c>
      <c r="J231" s="11">
        <v>87.98202136</v>
      </c>
      <c r="K231" s="11">
        <v>84.10953528</v>
      </c>
      <c r="L231" s="11">
        <v>83.87238144</v>
      </c>
      <c r="M231" s="11">
        <v>85.06841704</v>
      </c>
      <c r="N231" s="11">
        <v>85.15157488</v>
      </c>
      <c r="O231" s="11">
        <v>85.51192551999999</v>
      </c>
      <c r="P231" s="11">
        <v>88.10624480000001</v>
      </c>
      <c r="Q231" s="11">
        <v>89.46859608000001</v>
      </c>
      <c r="R231" s="11">
        <v>98.87672504</v>
      </c>
      <c r="S231" s="11">
        <v>88.43784952</v>
      </c>
      <c r="T231" s="11">
        <v>83.6352276</v>
      </c>
      <c r="U231" s="11">
        <v>68.98815472</v>
      </c>
      <c r="V231" s="11">
        <v>66.54475151999999</v>
      </c>
      <c r="W231" s="11">
        <v>67.69869487999999</v>
      </c>
      <c r="X231" s="11">
        <v>67.69253504000001</v>
      </c>
      <c r="Y231" s="11">
        <v>67.05807152</v>
      </c>
    </row>
    <row r="232" spans="1:25" ht="11.25">
      <c r="A232" s="10">
        <f t="shared" si="3"/>
        <v>42891</v>
      </c>
      <c r="B232" s="11">
        <v>88.25202768</v>
      </c>
      <c r="C232" s="11">
        <v>93.07723568</v>
      </c>
      <c r="D232" s="11">
        <v>87.39170336000001</v>
      </c>
      <c r="E232" s="11">
        <v>93.62032823999999</v>
      </c>
      <c r="F232" s="11">
        <v>106.08065792</v>
      </c>
      <c r="G232" s="11">
        <v>104.74499927999999</v>
      </c>
      <c r="H232" s="11">
        <v>104.24502559999999</v>
      </c>
      <c r="I232" s="11">
        <v>104.03764432</v>
      </c>
      <c r="J232" s="11">
        <v>103.94011351999998</v>
      </c>
      <c r="K232" s="11">
        <v>103.78509088</v>
      </c>
      <c r="L232" s="11">
        <v>98.44758952</v>
      </c>
      <c r="M232" s="11">
        <v>98.60158551999999</v>
      </c>
      <c r="N232" s="11">
        <v>103.70911952</v>
      </c>
      <c r="O232" s="11">
        <v>103.62801496</v>
      </c>
      <c r="P232" s="11">
        <v>103.9678328</v>
      </c>
      <c r="Q232" s="11">
        <v>104.80249112</v>
      </c>
      <c r="R232" s="11">
        <v>105.86403688</v>
      </c>
      <c r="S232" s="11">
        <v>103.5417772</v>
      </c>
      <c r="T232" s="11">
        <v>89.11748519999999</v>
      </c>
      <c r="U232" s="11">
        <v>84.17832016000001</v>
      </c>
      <c r="V232" s="11">
        <v>60.07897280000001</v>
      </c>
      <c r="W232" s="11">
        <v>59.20530216</v>
      </c>
      <c r="X232" s="11">
        <v>56.35637616</v>
      </c>
      <c r="Y232" s="11">
        <v>60.83560648</v>
      </c>
    </row>
    <row r="233" spans="1:25" ht="11.25">
      <c r="A233" s="10">
        <f t="shared" si="3"/>
        <v>42892</v>
      </c>
      <c r="B233" s="11">
        <v>87.5159268</v>
      </c>
      <c r="C233" s="11">
        <v>85.9759668</v>
      </c>
      <c r="D233" s="11">
        <v>89.5846064</v>
      </c>
      <c r="E233" s="11">
        <v>103.59208256</v>
      </c>
      <c r="F233" s="11">
        <v>103.05514983999998</v>
      </c>
      <c r="G233" s="11">
        <v>103.40112751999999</v>
      </c>
      <c r="H233" s="11">
        <v>102.81491608</v>
      </c>
      <c r="I233" s="11">
        <v>102.62498768</v>
      </c>
      <c r="J233" s="11">
        <v>102.72354512</v>
      </c>
      <c r="K233" s="11">
        <v>102.34163504</v>
      </c>
      <c r="L233" s="11">
        <v>101.91763272</v>
      </c>
      <c r="M233" s="11">
        <v>99.33460647999999</v>
      </c>
      <c r="N233" s="11">
        <v>102.06444224</v>
      </c>
      <c r="O233" s="11">
        <v>102.12296072</v>
      </c>
      <c r="P233" s="11">
        <v>102.28311656</v>
      </c>
      <c r="Q233" s="11">
        <v>103.33028936</v>
      </c>
      <c r="R233" s="11">
        <v>114.51245224000002</v>
      </c>
      <c r="S233" s="11">
        <v>102.176346</v>
      </c>
      <c r="T233" s="11">
        <v>99.08718624</v>
      </c>
      <c r="U233" s="11">
        <v>84.45756624</v>
      </c>
      <c r="V233" s="11">
        <v>87.50155384</v>
      </c>
      <c r="W233" s="11">
        <v>87.72741463999999</v>
      </c>
      <c r="X233" s="11">
        <v>87.83829176</v>
      </c>
      <c r="Y233" s="11">
        <v>84.84871608</v>
      </c>
    </row>
    <row r="234" spans="1:25" ht="11.25">
      <c r="A234" s="10">
        <f t="shared" si="3"/>
        <v>42893</v>
      </c>
      <c r="B234" s="11">
        <v>44.589028479999996</v>
      </c>
      <c r="C234" s="11">
        <v>48.63091016</v>
      </c>
      <c r="D234" s="11">
        <v>101.46899104</v>
      </c>
      <c r="E234" s="11">
        <v>105.05401791999999</v>
      </c>
      <c r="F234" s="11">
        <v>104.9123416</v>
      </c>
      <c r="G234" s="11">
        <v>102.04801599999999</v>
      </c>
      <c r="H234" s="11">
        <v>102.12706727999999</v>
      </c>
      <c r="I234" s="11">
        <v>94.72088632</v>
      </c>
      <c r="J234" s="11">
        <v>94.88104215999999</v>
      </c>
      <c r="K234" s="11">
        <v>94.17266056</v>
      </c>
      <c r="L234" s="11">
        <v>94.17163391999999</v>
      </c>
      <c r="M234" s="11">
        <v>93.85645544</v>
      </c>
      <c r="N234" s="11">
        <v>94.24452536000001</v>
      </c>
      <c r="O234" s="11">
        <v>94.88514872</v>
      </c>
      <c r="P234" s="11">
        <v>104.4760196</v>
      </c>
      <c r="Q234" s="11">
        <v>104.73062632</v>
      </c>
      <c r="R234" s="11">
        <v>103.78509088</v>
      </c>
      <c r="S234" s="11">
        <v>93.7630312</v>
      </c>
      <c r="T234" s="11">
        <v>92.1204072</v>
      </c>
      <c r="U234" s="11">
        <v>55.619248639999995</v>
      </c>
      <c r="V234" s="11">
        <v>39.64267696</v>
      </c>
      <c r="W234" s="11">
        <v>39.78024672000001</v>
      </c>
      <c r="X234" s="11">
        <v>39.53282648</v>
      </c>
      <c r="Y234" s="11">
        <v>39.63754376</v>
      </c>
    </row>
    <row r="235" spans="1:25" ht="11.25">
      <c r="A235" s="10">
        <f t="shared" si="3"/>
        <v>42894</v>
      </c>
      <c r="B235" s="11">
        <v>68.77256032000001</v>
      </c>
      <c r="C235" s="11">
        <v>86.75723984</v>
      </c>
      <c r="D235" s="11">
        <v>91.98591736</v>
      </c>
      <c r="E235" s="11">
        <v>103.85387576</v>
      </c>
      <c r="F235" s="11">
        <v>104.50681879999999</v>
      </c>
      <c r="G235" s="11">
        <v>94.28764423999999</v>
      </c>
      <c r="H235" s="11">
        <v>91.25494968</v>
      </c>
      <c r="I235" s="11">
        <v>89.61745887999999</v>
      </c>
      <c r="J235" s="11">
        <v>89.63388512</v>
      </c>
      <c r="K235" s="11">
        <v>87.78695976</v>
      </c>
      <c r="L235" s="11">
        <v>87.34550456</v>
      </c>
      <c r="M235" s="11">
        <v>87.81981224</v>
      </c>
      <c r="N235" s="11">
        <v>88.86595840000001</v>
      </c>
      <c r="O235" s="11">
        <v>89.93571727999999</v>
      </c>
      <c r="P235" s="11">
        <v>90.83916048</v>
      </c>
      <c r="Q235" s="11">
        <v>91.99823704</v>
      </c>
      <c r="R235" s="11">
        <v>103.38983448</v>
      </c>
      <c r="S235" s="11">
        <v>89.96754312</v>
      </c>
      <c r="T235" s="11">
        <v>86.4841536</v>
      </c>
      <c r="U235" s="11">
        <v>74.21785888</v>
      </c>
      <c r="V235" s="11">
        <v>73.08034176</v>
      </c>
      <c r="W235" s="11">
        <v>73.53309</v>
      </c>
      <c r="X235" s="11">
        <v>73.6408872</v>
      </c>
      <c r="Y235" s="11">
        <v>72.65325951999999</v>
      </c>
    </row>
    <row r="236" spans="1:25" ht="11.25">
      <c r="A236" s="10">
        <f t="shared" si="3"/>
        <v>42895</v>
      </c>
      <c r="B236" s="11">
        <v>76.47544024</v>
      </c>
      <c r="C236" s="11">
        <v>68.15554968</v>
      </c>
      <c r="D236" s="11">
        <v>71.77240239999999</v>
      </c>
      <c r="E236" s="11">
        <v>86.28703872</v>
      </c>
      <c r="F236" s="11">
        <v>86.674082</v>
      </c>
      <c r="G236" s="11">
        <v>86.42871504</v>
      </c>
      <c r="H236" s="11">
        <v>85.75729248</v>
      </c>
      <c r="I236" s="11">
        <v>84.7593984</v>
      </c>
      <c r="J236" s="11">
        <v>86.75210664</v>
      </c>
      <c r="K236" s="11">
        <v>86.4379548</v>
      </c>
      <c r="L236" s="11">
        <v>85.51500544000001</v>
      </c>
      <c r="M236" s="11">
        <v>84.91236776000001</v>
      </c>
      <c r="N236" s="11">
        <v>85.04172439999999</v>
      </c>
      <c r="O236" s="11">
        <v>84.78711768</v>
      </c>
      <c r="P236" s="11">
        <v>84.19987959999999</v>
      </c>
      <c r="Q236" s="11">
        <v>85.14849496</v>
      </c>
      <c r="R236" s="11">
        <v>89.68008392</v>
      </c>
      <c r="S236" s="11">
        <v>84.16497383999999</v>
      </c>
      <c r="T236" s="11">
        <v>81.73697023999999</v>
      </c>
      <c r="U236" s="11">
        <v>75.61306264</v>
      </c>
      <c r="V236" s="11">
        <v>76.11200968</v>
      </c>
      <c r="W236" s="11">
        <v>74.7188592</v>
      </c>
      <c r="X236" s="11">
        <v>73.97249192</v>
      </c>
      <c r="Y236" s="11">
        <v>70.9510904</v>
      </c>
    </row>
    <row r="237" spans="1:25" ht="11.25">
      <c r="A237" s="10">
        <f t="shared" si="3"/>
        <v>42896</v>
      </c>
      <c r="B237" s="11">
        <v>82.41044608000001</v>
      </c>
      <c r="C237" s="11">
        <v>79.99168223999999</v>
      </c>
      <c r="D237" s="11">
        <v>86.91944896</v>
      </c>
      <c r="E237" s="11">
        <v>87.83213192</v>
      </c>
      <c r="F237" s="11">
        <v>91.19745784</v>
      </c>
      <c r="G237" s="11">
        <v>91.24673656</v>
      </c>
      <c r="H237" s="11">
        <v>89.16676392</v>
      </c>
      <c r="I237" s="11">
        <v>87.52927312</v>
      </c>
      <c r="J237" s="11">
        <v>86.99850024</v>
      </c>
      <c r="K237" s="11">
        <v>87.08268472</v>
      </c>
      <c r="L237" s="11">
        <v>86.28190552</v>
      </c>
      <c r="M237" s="11">
        <v>85.91847496</v>
      </c>
      <c r="N237" s="11">
        <v>86.46772736</v>
      </c>
      <c r="O237" s="11">
        <v>86.43898144</v>
      </c>
      <c r="P237" s="11">
        <v>86.23878664</v>
      </c>
      <c r="Q237" s="11">
        <v>90.43055776000001</v>
      </c>
      <c r="R237" s="11">
        <v>91.33605424</v>
      </c>
      <c r="S237" s="11">
        <v>90.36587944</v>
      </c>
      <c r="T237" s="11">
        <v>84.97601944000002</v>
      </c>
      <c r="U237" s="11">
        <v>82.43097888</v>
      </c>
      <c r="V237" s="11">
        <v>83.68963952</v>
      </c>
      <c r="W237" s="11">
        <v>81.79856864</v>
      </c>
      <c r="X237" s="11">
        <v>80.66105151999999</v>
      </c>
      <c r="Y237" s="11">
        <v>80.77398192</v>
      </c>
    </row>
    <row r="238" spans="1:25" ht="11.25">
      <c r="A238" s="10">
        <f t="shared" si="3"/>
        <v>42897</v>
      </c>
      <c r="B238" s="11">
        <v>69.349532</v>
      </c>
      <c r="C238" s="11">
        <v>74.36056183999999</v>
      </c>
      <c r="D238" s="11">
        <v>79.90647112</v>
      </c>
      <c r="E238" s="11">
        <v>83.00589727999999</v>
      </c>
      <c r="F238" s="11">
        <v>84.91031448000001</v>
      </c>
      <c r="G238" s="11">
        <v>84.96267312</v>
      </c>
      <c r="H238" s="11">
        <v>77.84292472</v>
      </c>
      <c r="I238" s="11">
        <v>85.5755772</v>
      </c>
      <c r="J238" s="11">
        <v>85.29222456000001</v>
      </c>
      <c r="K238" s="11">
        <v>82.0439356</v>
      </c>
      <c r="L238" s="11">
        <v>81.36327328</v>
      </c>
      <c r="M238" s="11">
        <v>81.49365655999999</v>
      </c>
      <c r="N238" s="11">
        <v>82.83547503999999</v>
      </c>
      <c r="O238" s="11">
        <v>81.94332487999999</v>
      </c>
      <c r="P238" s="11">
        <v>81.98439048</v>
      </c>
      <c r="Q238" s="11">
        <v>84.59308272</v>
      </c>
      <c r="R238" s="11">
        <v>84.87848864</v>
      </c>
      <c r="S238" s="11">
        <v>82.11374712</v>
      </c>
      <c r="T238" s="11">
        <v>78.26692704</v>
      </c>
      <c r="U238" s="11">
        <v>76.14178223999998</v>
      </c>
      <c r="V238" s="11">
        <v>74.25276464</v>
      </c>
      <c r="W238" s="11">
        <v>74.20245928</v>
      </c>
      <c r="X238" s="11">
        <v>74.40676064</v>
      </c>
      <c r="Y238" s="11">
        <v>70.03122096</v>
      </c>
    </row>
    <row r="239" spans="1:25" ht="11.25">
      <c r="A239" s="10">
        <f t="shared" si="3"/>
        <v>42898</v>
      </c>
      <c r="B239" s="11">
        <v>69.08363223999999</v>
      </c>
      <c r="C239" s="11">
        <v>70.39465152</v>
      </c>
      <c r="D239" s="11">
        <v>72.76926983999999</v>
      </c>
      <c r="E239" s="11">
        <v>77.6345168</v>
      </c>
      <c r="F239" s="11">
        <v>86.86093048</v>
      </c>
      <c r="G239" s="11">
        <v>86.97180759999999</v>
      </c>
      <c r="H239" s="11">
        <v>90.09279319999999</v>
      </c>
      <c r="I239" s="11">
        <v>90.1081928</v>
      </c>
      <c r="J239" s="11">
        <v>91.704618</v>
      </c>
      <c r="K239" s="11">
        <v>91.43153176</v>
      </c>
      <c r="L239" s="11">
        <v>87.80646592</v>
      </c>
      <c r="M239" s="11">
        <v>88.08160544</v>
      </c>
      <c r="N239" s="11">
        <v>89.24684183999999</v>
      </c>
      <c r="O239" s="11">
        <v>90.97775687999999</v>
      </c>
      <c r="P239" s="11">
        <v>91.062968</v>
      </c>
      <c r="Q239" s="11">
        <v>91.61119376</v>
      </c>
      <c r="R239" s="11">
        <v>97.2895396</v>
      </c>
      <c r="S239" s="11">
        <v>92.43147911999999</v>
      </c>
      <c r="T239" s="11">
        <v>86.41331543999999</v>
      </c>
      <c r="U239" s="11">
        <v>72.88528016000001</v>
      </c>
      <c r="V239" s="11">
        <v>70.8330268</v>
      </c>
      <c r="W239" s="11">
        <v>70.94698384</v>
      </c>
      <c r="X239" s="11">
        <v>69.0877388</v>
      </c>
      <c r="Y239" s="11">
        <v>70.5968996</v>
      </c>
    </row>
    <row r="240" spans="1:25" ht="11.25">
      <c r="A240" s="10">
        <f t="shared" si="3"/>
        <v>42899</v>
      </c>
      <c r="B240" s="11">
        <v>84.60334912</v>
      </c>
      <c r="C240" s="11">
        <v>85.69056087999999</v>
      </c>
      <c r="D240" s="11">
        <v>91.70769791999999</v>
      </c>
      <c r="E240" s="11">
        <v>92.03622272000001</v>
      </c>
      <c r="F240" s="11">
        <v>104.24810552</v>
      </c>
      <c r="G240" s="11">
        <v>102.48331136</v>
      </c>
      <c r="H240" s="11">
        <v>102.59418848000001</v>
      </c>
      <c r="I240" s="11">
        <v>102.60958808</v>
      </c>
      <c r="J240" s="11">
        <v>101.37454016</v>
      </c>
      <c r="K240" s="11">
        <v>98.49070839999999</v>
      </c>
      <c r="L240" s="11">
        <v>97.24436743999999</v>
      </c>
      <c r="M240" s="11">
        <v>90.80425472</v>
      </c>
      <c r="N240" s="11">
        <v>100.89920584</v>
      </c>
      <c r="O240" s="11">
        <v>98.31309968</v>
      </c>
      <c r="P240" s="11">
        <v>100.75239632</v>
      </c>
      <c r="Q240" s="11">
        <v>92.07112848</v>
      </c>
      <c r="R240" s="11">
        <v>102.7871968</v>
      </c>
      <c r="S240" s="11">
        <v>95.04530456</v>
      </c>
      <c r="T240" s="11">
        <v>88.58671232</v>
      </c>
      <c r="U240" s="11">
        <v>84.50171176</v>
      </c>
      <c r="V240" s="11">
        <v>84.415474</v>
      </c>
      <c r="W240" s="11">
        <v>84.27790424</v>
      </c>
      <c r="X240" s="11">
        <v>84.04485695999999</v>
      </c>
      <c r="Y240" s="11">
        <v>72.59268776</v>
      </c>
    </row>
    <row r="241" spans="1:25" ht="11.25">
      <c r="A241" s="10">
        <f t="shared" si="3"/>
        <v>42900</v>
      </c>
      <c r="B241" s="11">
        <v>70.28480103999999</v>
      </c>
      <c r="C241" s="11">
        <v>69.99015536</v>
      </c>
      <c r="D241" s="11">
        <v>69.35261192</v>
      </c>
      <c r="E241" s="11">
        <v>87.67916256</v>
      </c>
      <c r="F241" s="11">
        <v>87.79927944</v>
      </c>
      <c r="G241" s="11">
        <v>87.75718719999999</v>
      </c>
      <c r="H241" s="11">
        <v>87.44816855999998</v>
      </c>
      <c r="I241" s="11">
        <v>86.54985855999999</v>
      </c>
      <c r="J241" s="11">
        <v>86.41639536</v>
      </c>
      <c r="K241" s="11">
        <v>78.29977951999999</v>
      </c>
      <c r="L241" s="11">
        <v>77.55341224</v>
      </c>
      <c r="M241" s="11">
        <v>77.49386712</v>
      </c>
      <c r="N241" s="11">
        <v>78.52050712</v>
      </c>
      <c r="O241" s="11">
        <v>85.97904672000001</v>
      </c>
      <c r="P241" s="11">
        <v>86.15665544000001</v>
      </c>
      <c r="Q241" s="11">
        <v>86.62069672000001</v>
      </c>
      <c r="R241" s="11">
        <v>87.50566040000001</v>
      </c>
      <c r="S241" s="11">
        <v>86.98310064</v>
      </c>
      <c r="T241" s="11">
        <v>73.60700808</v>
      </c>
      <c r="U241" s="11">
        <v>69.88749136</v>
      </c>
      <c r="V241" s="11">
        <v>68.62472416000001</v>
      </c>
      <c r="W241" s="11">
        <v>68.32391863999999</v>
      </c>
      <c r="X241" s="11">
        <v>66.98826</v>
      </c>
      <c r="Y241" s="11">
        <v>68.07136519999999</v>
      </c>
    </row>
    <row r="242" spans="1:25" ht="11.25">
      <c r="A242" s="10">
        <f t="shared" si="3"/>
        <v>42901</v>
      </c>
      <c r="B242" s="11">
        <v>82.028536</v>
      </c>
      <c r="C242" s="11">
        <v>86.75723984</v>
      </c>
      <c r="D242" s="11">
        <v>87.90502336</v>
      </c>
      <c r="E242" s="11">
        <v>88.24689448000001</v>
      </c>
      <c r="F242" s="11">
        <v>90.80425472</v>
      </c>
      <c r="G242" s="11">
        <v>90.76832232</v>
      </c>
      <c r="H242" s="11">
        <v>89.72730935999999</v>
      </c>
      <c r="I242" s="11">
        <v>88.92858344</v>
      </c>
      <c r="J242" s="11">
        <v>89.48912888</v>
      </c>
      <c r="K242" s="11">
        <v>88.03951319999999</v>
      </c>
      <c r="L242" s="11">
        <v>86.81370503999999</v>
      </c>
      <c r="M242" s="11">
        <v>86.93690184</v>
      </c>
      <c r="N242" s="11">
        <v>87.60011128</v>
      </c>
      <c r="O242" s="11">
        <v>88.11343128</v>
      </c>
      <c r="P242" s="11">
        <v>87.80441264</v>
      </c>
      <c r="Q242" s="11">
        <v>89.23246888</v>
      </c>
      <c r="R242" s="11">
        <v>89.71601632000001</v>
      </c>
      <c r="S242" s="11">
        <v>88.20069568</v>
      </c>
      <c r="T242" s="11">
        <v>85.21522656</v>
      </c>
      <c r="U242" s="11">
        <v>80.14157168</v>
      </c>
      <c r="V242" s="11">
        <v>80.27400823999999</v>
      </c>
      <c r="W242" s="11">
        <v>80.63025232</v>
      </c>
      <c r="X242" s="11">
        <v>74.27124416000001</v>
      </c>
      <c r="Y242" s="11">
        <v>81.37969951999999</v>
      </c>
    </row>
    <row r="243" spans="1:25" ht="11.25">
      <c r="A243" s="10">
        <f t="shared" si="3"/>
        <v>42902</v>
      </c>
      <c r="B243" s="11">
        <v>87.38246360000001</v>
      </c>
      <c r="C243" s="11">
        <v>88.07133904</v>
      </c>
      <c r="D243" s="11">
        <v>90.97981016</v>
      </c>
      <c r="E243" s="11">
        <v>92.31854872000001</v>
      </c>
      <c r="F243" s="11">
        <v>93.34005551999999</v>
      </c>
      <c r="G243" s="11">
        <v>93.3267092</v>
      </c>
      <c r="H243" s="11">
        <v>92.31546879999999</v>
      </c>
      <c r="I243" s="11">
        <v>91.30114848</v>
      </c>
      <c r="J243" s="11">
        <v>91.59066096000001</v>
      </c>
      <c r="K243" s="11">
        <v>90.88227936</v>
      </c>
      <c r="L243" s="11">
        <v>90.47059672</v>
      </c>
      <c r="M243" s="11">
        <v>90.17800432</v>
      </c>
      <c r="N243" s="11">
        <v>91.51982280000001</v>
      </c>
      <c r="O243" s="11">
        <v>91.64507288</v>
      </c>
      <c r="P243" s="11">
        <v>91.5711548</v>
      </c>
      <c r="Q243" s="11">
        <v>92.19329864000001</v>
      </c>
      <c r="R243" s="11">
        <v>94.71164655999999</v>
      </c>
      <c r="S243" s="11">
        <v>91.46541088</v>
      </c>
      <c r="T243" s="11">
        <v>88.80230672</v>
      </c>
      <c r="U243" s="11">
        <v>85.96467376</v>
      </c>
      <c r="V243" s="11">
        <v>86.00368608</v>
      </c>
      <c r="W243" s="11">
        <v>85.81067775999999</v>
      </c>
      <c r="X243" s="11">
        <v>85.97699344</v>
      </c>
      <c r="Y243" s="11">
        <v>86.30551824</v>
      </c>
    </row>
    <row r="244" spans="1:25" ht="11.25">
      <c r="A244" s="10">
        <f t="shared" si="3"/>
        <v>42903</v>
      </c>
      <c r="B244" s="11">
        <v>85.40926151999999</v>
      </c>
      <c r="C244" s="11">
        <v>85.73265312</v>
      </c>
      <c r="D244" s="11">
        <v>87.18226880000002</v>
      </c>
      <c r="E244" s="11">
        <v>90.2519224</v>
      </c>
      <c r="F244" s="11">
        <v>91.42947848</v>
      </c>
      <c r="G244" s="11">
        <v>91.72309752</v>
      </c>
      <c r="H244" s="11">
        <v>91.88633328</v>
      </c>
      <c r="I244" s="11">
        <v>91.5711548</v>
      </c>
      <c r="J244" s="11">
        <v>91.5454888</v>
      </c>
      <c r="K244" s="11">
        <v>90.26424208</v>
      </c>
      <c r="L244" s="11">
        <v>89.38543824</v>
      </c>
      <c r="M244" s="11">
        <v>89.40391776</v>
      </c>
      <c r="N244" s="11">
        <v>90.19237728</v>
      </c>
      <c r="O244" s="11">
        <v>90.27348184</v>
      </c>
      <c r="P244" s="11">
        <v>89.7642684</v>
      </c>
      <c r="Q244" s="11">
        <v>91.6892184</v>
      </c>
      <c r="R244" s="11">
        <v>93.76405783999999</v>
      </c>
      <c r="S244" s="11">
        <v>90.8165744</v>
      </c>
      <c r="T244" s="11">
        <v>88.09084519999999</v>
      </c>
      <c r="U244" s="11">
        <v>85.48420623999999</v>
      </c>
      <c r="V244" s="11">
        <v>85.62074936</v>
      </c>
      <c r="W244" s="11">
        <v>85.2983844</v>
      </c>
      <c r="X244" s="11">
        <v>85.21522656</v>
      </c>
      <c r="Y244" s="11">
        <v>85.61048295999998</v>
      </c>
    </row>
    <row r="245" spans="1:25" ht="11.25">
      <c r="A245" s="10">
        <f t="shared" si="3"/>
        <v>42904</v>
      </c>
      <c r="B245" s="11">
        <v>83.58902880000001</v>
      </c>
      <c r="C245" s="11">
        <v>83.86006176000001</v>
      </c>
      <c r="D245" s="11">
        <v>85.88767576</v>
      </c>
      <c r="E245" s="11">
        <v>88.42244992</v>
      </c>
      <c r="F245" s="11">
        <v>90.81246784</v>
      </c>
      <c r="G245" s="11">
        <v>90.93463799999999</v>
      </c>
      <c r="H245" s="11">
        <v>90.88946583999999</v>
      </c>
      <c r="I245" s="11">
        <v>90.9141052</v>
      </c>
      <c r="J245" s="11">
        <v>91.50031664</v>
      </c>
      <c r="K245" s="11">
        <v>90.64820544</v>
      </c>
      <c r="L245" s="11">
        <v>89.5024752</v>
      </c>
      <c r="M245" s="11">
        <v>89.49426208</v>
      </c>
      <c r="N245" s="11">
        <v>89.62567200000001</v>
      </c>
      <c r="O245" s="11">
        <v>90.27964168</v>
      </c>
      <c r="P245" s="11">
        <v>89.80122744</v>
      </c>
      <c r="Q245" s="11">
        <v>90.25089576</v>
      </c>
      <c r="R245" s="11">
        <v>91.19437792</v>
      </c>
      <c r="S245" s="11">
        <v>90.72212352</v>
      </c>
      <c r="T245" s="11">
        <v>86.802412</v>
      </c>
      <c r="U245" s="11">
        <v>84.92263416</v>
      </c>
      <c r="V245" s="11">
        <v>84.04691023999999</v>
      </c>
      <c r="W245" s="11">
        <v>83.33031552</v>
      </c>
      <c r="X245" s="11">
        <v>83.43400616000001</v>
      </c>
      <c r="Y245" s="11">
        <v>82.64349336</v>
      </c>
    </row>
    <row r="246" spans="1:25" ht="11.25">
      <c r="A246" s="10">
        <f t="shared" si="3"/>
        <v>42905</v>
      </c>
      <c r="B246" s="11">
        <v>84.05820328</v>
      </c>
      <c r="C246" s="11">
        <v>85.41028816</v>
      </c>
      <c r="D246" s="11">
        <v>86.46156752</v>
      </c>
      <c r="E246" s="11">
        <v>90.91821176</v>
      </c>
      <c r="F246" s="11">
        <v>92.58342183999999</v>
      </c>
      <c r="G246" s="11">
        <v>92.93658599999999</v>
      </c>
      <c r="H246" s="11">
        <v>92.75589736</v>
      </c>
      <c r="I246" s="11">
        <v>92.61730096</v>
      </c>
      <c r="J246" s="11">
        <v>92.73228464</v>
      </c>
      <c r="K246" s="11">
        <v>92.05162231999999</v>
      </c>
      <c r="L246" s="11">
        <v>90.93361136</v>
      </c>
      <c r="M246" s="11">
        <v>90.92231832</v>
      </c>
      <c r="N246" s="11">
        <v>90.38538559999999</v>
      </c>
      <c r="O246" s="11">
        <v>90.48496968</v>
      </c>
      <c r="P246" s="11">
        <v>90.58455375999999</v>
      </c>
      <c r="Q246" s="11">
        <v>91.56396832</v>
      </c>
      <c r="R246" s="11">
        <v>91.7097512</v>
      </c>
      <c r="S246" s="11">
        <v>90.64307224</v>
      </c>
      <c r="T246" s="11">
        <v>86.24391983999999</v>
      </c>
      <c r="U246" s="11">
        <v>84.41855392</v>
      </c>
      <c r="V246" s="11">
        <v>83.72967848</v>
      </c>
      <c r="W246" s="11">
        <v>84.48117896</v>
      </c>
      <c r="X246" s="11">
        <v>83.47917831999999</v>
      </c>
      <c r="Y246" s="11">
        <v>82.96893824</v>
      </c>
    </row>
    <row r="247" spans="1:25" ht="11.25">
      <c r="A247" s="10">
        <f t="shared" si="3"/>
        <v>42906</v>
      </c>
      <c r="B247" s="11">
        <v>79.4414032</v>
      </c>
      <c r="C247" s="11">
        <v>82.45253832</v>
      </c>
      <c r="D247" s="11">
        <v>84.19371976000001</v>
      </c>
      <c r="E247" s="11">
        <v>87.79414624</v>
      </c>
      <c r="F247" s="11">
        <v>88.8248928</v>
      </c>
      <c r="G247" s="11">
        <v>89.25402831999999</v>
      </c>
      <c r="H247" s="11">
        <v>89.33923944</v>
      </c>
      <c r="I247" s="11">
        <v>88.93269</v>
      </c>
      <c r="J247" s="11">
        <v>87.65246991999999</v>
      </c>
      <c r="K247" s="11">
        <v>87.03853919999999</v>
      </c>
      <c r="L247" s="11">
        <v>86.1196964</v>
      </c>
      <c r="M247" s="11">
        <v>85.8219708</v>
      </c>
      <c r="N247" s="11">
        <v>87.29725248</v>
      </c>
      <c r="O247" s="11">
        <v>87.30443896</v>
      </c>
      <c r="P247" s="11">
        <v>87.0950044</v>
      </c>
      <c r="Q247" s="11">
        <v>87.33215823999998</v>
      </c>
      <c r="R247" s="11">
        <v>87.02416624</v>
      </c>
      <c r="S247" s="11">
        <v>86.2736924</v>
      </c>
      <c r="T247" s="11">
        <v>81.75442312</v>
      </c>
      <c r="U247" s="11">
        <v>80.53888136</v>
      </c>
      <c r="V247" s="11">
        <v>80.71341016</v>
      </c>
      <c r="W247" s="11">
        <v>80.51321535999999</v>
      </c>
      <c r="X247" s="11">
        <v>80.81504752</v>
      </c>
      <c r="Y247" s="11">
        <v>79.31717976</v>
      </c>
    </row>
    <row r="248" spans="1:25" ht="11.25">
      <c r="A248" s="10">
        <f t="shared" si="3"/>
        <v>42907</v>
      </c>
      <c r="B248" s="11">
        <v>74.86669536000001</v>
      </c>
      <c r="C248" s="11">
        <v>78.91679016</v>
      </c>
      <c r="D248" s="11">
        <v>82.88886032</v>
      </c>
      <c r="E248" s="11">
        <v>83.41347336000001</v>
      </c>
      <c r="F248" s="11">
        <v>84.28303744</v>
      </c>
      <c r="G248" s="11">
        <v>84.07565616000001</v>
      </c>
      <c r="H248" s="11">
        <v>86.21825384</v>
      </c>
      <c r="I248" s="11">
        <v>82.48641744</v>
      </c>
      <c r="J248" s="11">
        <v>93.45093264</v>
      </c>
      <c r="K248" s="11">
        <v>86.58989752</v>
      </c>
      <c r="L248" s="11">
        <v>82.47923096</v>
      </c>
      <c r="M248" s="11">
        <v>81.62198656</v>
      </c>
      <c r="N248" s="11">
        <v>81.84784736</v>
      </c>
      <c r="O248" s="11">
        <v>81.84887400000001</v>
      </c>
      <c r="P248" s="11">
        <v>81.951538</v>
      </c>
      <c r="Q248" s="11">
        <v>82.61372080000001</v>
      </c>
      <c r="R248" s="11">
        <v>82.73589096</v>
      </c>
      <c r="S248" s="11">
        <v>81.45053768000001</v>
      </c>
      <c r="T248" s="11">
        <v>76.22596671999999</v>
      </c>
      <c r="U248" s="11">
        <v>71.85145367999999</v>
      </c>
      <c r="V248" s="11">
        <v>69.30025328</v>
      </c>
      <c r="W248" s="11">
        <v>69.32694591999999</v>
      </c>
      <c r="X248" s="11">
        <v>69.14933719999999</v>
      </c>
      <c r="Y248" s="11">
        <v>69.46862224</v>
      </c>
    </row>
    <row r="249" spans="1:25" ht="11.25">
      <c r="A249" s="10">
        <f t="shared" si="3"/>
        <v>42908</v>
      </c>
      <c r="B249" s="11">
        <v>64.33747552</v>
      </c>
      <c r="C249" s="11">
        <v>66.95027431999999</v>
      </c>
      <c r="D249" s="11">
        <v>82.54801583999999</v>
      </c>
      <c r="E249" s="11">
        <v>85.80554455999999</v>
      </c>
      <c r="F249" s="11">
        <v>86.77058616000001</v>
      </c>
      <c r="G249" s="11">
        <v>95.35021664</v>
      </c>
      <c r="H249" s="11">
        <v>94.12646176000001</v>
      </c>
      <c r="I249" s="11">
        <v>76.3974156</v>
      </c>
      <c r="J249" s="11">
        <v>86.391756</v>
      </c>
      <c r="K249" s="11">
        <v>82.97509808000001</v>
      </c>
      <c r="L249" s="11">
        <v>81.977204</v>
      </c>
      <c r="M249" s="11">
        <v>82.55725559999999</v>
      </c>
      <c r="N249" s="11">
        <v>85.69672072</v>
      </c>
      <c r="O249" s="11">
        <v>81.19901087999999</v>
      </c>
      <c r="P249" s="11">
        <v>76.45696072</v>
      </c>
      <c r="Q249" s="11">
        <v>82.182532</v>
      </c>
      <c r="R249" s="11">
        <v>86.5252192</v>
      </c>
      <c r="S249" s="11">
        <v>81.15794527999999</v>
      </c>
      <c r="T249" s="11">
        <v>71.10713968</v>
      </c>
      <c r="U249" s="11">
        <v>66.76034591999999</v>
      </c>
      <c r="V249" s="11">
        <v>65.57663</v>
      </c>
      <c r="W249" s="11">
        <v>65.19779984</v>
      </c>
      <c r="X249" s="11">
        <v>64.2060656</v>
      </c>
      <c r="Y249" s="11">
        <v>63.72457144</v>
      </c>
    </row>
    <row r="250" spans="1:25" ht="11.25">
      <c r="A250" s="10">
        <f t="shared" si="3"/>
        <v>42909</v>
      </c>
      <c r="B250" s="11">
        <v>70.27453464</v>
      </c>
      <c r="C250" s="11">
        <v>73.28772304</v>
      </c>
      <c r="D250" s="11">
        <v>75.88306896</v>
      </c>
      <c r="E250" s="11">
        <v>79.80278048000001</v>
      </c>
      <c r="F250" s="11">
        <v>83.02232352</v>
      </c>
      <c r="G250" s="11">
        <v>82.76258359999999</v>
      </c>
      <c r="H250" s="11">
        <v>81.68666488</v>
      </c>
      <c r="I250" s="11">
        <v>81.35506016000001</v>
      </c>
      <c r="J250" s="11">
        <v>93.30206983999999</v>
      </c>
      <c r="K250" s="11">
        <v>92.4951308</v>
      </c>
      <c r="L250" s="11">
        <v>91.92739888</v>
      </c>
      <c r="M250" s="11">
        <v>91.77956272</v>
      </c>
      <c r="N250" s="11">
        <v>91.9561448</v>
      </c>
      <c r="O250" s="11">
        <v>92.05675552</v>
      </c>
      <c r="P250" s="11">
        <v>91.78264263999999</v>
      </c>
      <c r="Q250" s="11">
        <v>86.28498544</v>
      </c>
      <c r="R250" s="11">
        <v>93.33902887999999</v>
      </c>
      <c r="S250" s="11">
        <v>85.03351128</v>
      </c>
      <c r="T250" s="11">
        <v>74.2414716</v>
      </c>
      <c r="U250" s="11">
        <v>69.71604248</v>
      </c>
      <c r="V250" s="11">
        <v>67.71101456</v>
      </c>
      <c r="W250" s="11">
        <v>68.03029959999999</v>
      </c>
      <c r="X250" s="11">
        <v>66.32402392</v>
      </c>
      <c r="Y250" s="11">
        <v>66.11561599999999</v>
      </c>
    </row>
    <row r="251" spans="1:25" ht="11.25">
      <c r="A251" s="10">
        <f t="shared" si="3"/>
        <v>42910</v>
      </c>
      <c r="B251" s="11">
        <v>81.71746408</v>
      </c>
      <c r="C251" s="11">
        <v>82.70611840000001</v>
      </c>
      <c r="D251" s="11">
        <v>84.13417464</v>
      </c>
      <c r="E251" s="11">
        <v>87.03545928</v>
      </c>
      <c r="F251" s="11">
        <v>88.19761576</v>
      </c>
      <c r="G251" s="11">
        <v>88.92550351999999</v>
      </c>
      <c r="H251" s="11">
        <v>88.89881087999998</v>
      </c>
      <c r="I251" s="11">
        <v>86.95435472</v>
      </c>
      <c r="J251" s="11">
        <v>92.71175184</v>
      </c>
      <c r="K251" s="11">
        <v>92.22409783999998</v>
      </c>
      <c r="L251" s="11">
        <v>85.83531712</v>
      </c>
      <c r="M251" s="11">
        <v>85.80451792</v>
      </c>
      <c r="N251" s="11">
        <v>92.31341551999999</v>
      </c>
      <c r="O251" s="11">
        <v>91.94485175999999</v>
      </c>
      <c r="P251" s="11">
        <v>85.26450528</v>
      </c>
      <c r="Q251" s="11">
        <v>86.23981327999999</v>
      </c>
      <c r="R251" s="11">
        <v>88.71606896</v>
      </c>
      <c r="S251" s="11">
        <v>86.15152223999999</v>
      </c>
      <c r="T251" s="11">
        <v>82.38888664</v>
      </c>
      <c r="U251" s="11">
        <v>80.54401456</v>
      </c>
      <c r="V251" s="11">
        <v>80.47214976</v>
      </c>
      <c r="W251" s="11">
        <v>80.42492432</v>
      </c>
      <c r="X251" s="11">
        <v>80.72367656</v>
      </c>
      <c r="Y251" s="11">
        <v>80.38899192</v>
      </c>
    </row>
    <row r="252" spans="1:25" ht="11.25">
      <c r="A252" s="10">
        <f t="shared" si="3"/>
        <v>42911</v>
      </c>
      <c r="B252" s="11">
        <v>67.96254135999999</v>
      </c>
      <c r="C252" s="11">
        <v>70.68005744</v>
      </c>
      <c r="D252" s="11">
        <v>74.06591616</v>
      </c>
      <c r="E252" s="11">
        <v>78.14681016</v>
      </c>
      <c r="F252" s="11">
        <v>82.33344808000001</v>
      </c>
      <c r="G252" s="11">
        <v>82.23797056</v>
      </c>
      <c r="H252" s="11">
        <v>82.21127792</v>
      </c>
      <c r="I252" s="11">
        <v>81.88583304000001</v>
      </c>
      <c r="J252" s="11">
        <v>93.43039983999999</v>
      </c>
      <c r="K252" s="11">
        <v>91.33400096</v>
      </c>
      <c r="L252" s="11">
        <v>91.41202559999999</v>
      </c>
      <c r="M252" s="11">
        <v>85.82915728</v>
      </c>
      <c r="N252" s="11">
        <v>85.3240504</v>
      </c>
      <c r="O252" s="11">
        <v>90.82478751999999</v>
      </c>
      <c r="P252" s="11">
        <v>80.09126632</v>
      </c>
      <c r="Q252" s="11">
        <v>83.25229088</v>
      </c>
      <c r="R252" s="11">
        <v>84.74297216000001</v>
      </c>
      <c r="S252" s="11">
        <v>84.0099512</v>
      </c>
      <c r="T252" s="11">
        <v>74.48581191999999</v>
      </c>
      <c r="U252" s="11">
        <v>70.20985631999999</v>
      </c>
      <c r="V252" s="11">
        <v>66.68437456</v>
      </c>
      <c r="W252" s="11">
        <v>67.3065184</v>
      </c>
      <c r="X252" s="11">
        <v>66.9061288</v>
      </c>
      <c r="Y252" s="11">
        <v>66.11253608</v>
      </c>
    </row>
    <row r="253" spans="1:25" ht="11.25">
      <c r="A253" s="10">
        <f t="shared" si="3"/>
        <v>42912</v>
      </c>
      <c r="B253" s="11">
        <v>68.52616671999999</v>
      </c>
      <c r="C253" s="11">
        <v>72.25389655999999</v>
      </c>
      <c r="D253" s="11">
        <v>73.70659216000001</v>
      </c>
      <c r="E253" s="11">
        <v>80.84995328</v>
      </c>
      <c r="F253" s="11">
        <v>87.58471168</v>
      </c>
      <c r="G253" s="11">
        <v>87.4235292</v>
      </c>
      <c r="H253" s="11">
        <v>86.81473168</v>
      </c>
      <c r="I253" s="11">
        <v>85.93695448</v>
      </c>
      <c r="J253" s="11">
        <v>85.5396448</v>
      </c>
      <c r="K253" s="11">
        <v>84.84152959999999</v>
      </c>
      <c r="L253" s="11">
        <v>84.49863184</v>
      </c>
      <c r="M253" s="11">
        <v>82.6342536</v>
      </c>
      <c r="N253" s="11">
        <v>85.36306272</v>
      </c>
      <c r="O253" s="11">
        <v>85.48625951999999</v>
      </c>
      <c r="P253" s="11">
        <v>85.43390088</v>
      </c>
      <c r="Q253" s="11">
        <v>85.95235408</v>
      </c>
      <c r="R253" s="11">
        <v>86.25315959999999</v>
      </c>
      <c r="S253" s="11">
        <v>85.23062616</v>
      </c>
      <c r="T253" s="11">
        <v>79.9187908</v>
      </c>
      <c r="U253" s="11">
        <v>70.38335848000001</v>
      </c>
      <c r="V253" s="11">
        <v>67.74078712000001</v>
      </c>
      <c r="W253" s="11">
        <v>66.72133360000001</v>
      </c>
      <c r="X253" s="11">
        <v>65.82405023999999</v>
      </c>
      <c r="Y253" s="11">
        <v>65.22038592</v>
      </c>
    </row>
    <row r="254" spans="1:25" ht="11.25">
      <c r="A254" s="10">
        <f t="shared" si="3"/>
        <v>42913</v>
      </c>
      <c r="B254" s="11">
        <v>65.21011951999999</v>
      </c>
      <c r="C254" s="11">
        <v>67.09605719999999</v>
      </c>
      <c r="D254" s="11">
        <v>68.44403551999999</v>
      </c>
      <c r="E254" s="11">
        <v>68.06315208000001</v>
      </c>
      <c r="F254" s="11">
        <v>87.26850655999999</v>
      </c>
      <c r="G254" s="11">
        <v>92.37809383999999</v>
      </c>
      <c r="H254" s="11">
        <v>87.78695976</v>
      </c>
      <c r="I254" s="11">
        <v>95.59250368</v>
      </c>
      <c r="J254" s="11">
        <v>103.37032832</v>
      </c>
      <c r="K254" s="11">
        <v>104.83637024</v>
      </c>
      <c r="L254" s="11">
        <v>103.28717048</v>
      </c>
      <c r="M254" s="11">
        <v>101.93816552</v>
      </c>
      <c r="N254" s="11">
        <v>102.53053680000001</v>
      </c>
      <c r="O254" s="11">
        <v>101.87246056</v>
      </c>
      <c r="P254" s="11">
        <v>95.04017135999999</v>
      </c>
      <c r="Q254" s="11">
        <v>93.93756</v>
      </c>
      <c r="R254" s="11">
        <v>96.14894256</v>
      </c>
      <c r="S254" s="11">
        <v>93.05567624</v>
      </c>
      <c r="T254" s="11">
        <v>84.91134112</v>
      </c>
      <c r="U254" s="11">
        <v>63.07778824</v>
      </c>
      <c r="V254" s="11">
        <v>61.86224648</v>
      </c>
      <c r="W254" s="11">
        <v>61.46699008</v>
      </c>
      <c r="X254" s="11">
        <v>59.82641936</v>
      </c>
      <c r="Y254" s="11">
        <v>59.47838840000001</v>
      </c>
    </row>
    <row r="255" spans="1:25" ht="11.25">
      <c r="A255" s="10">
        <f t="shared" si="3"/>
        <v>42914</v>
      </c>
      <c r="B255" s="11">
        <v>60.42495048000001</v>
      </c>
      <c r="C255" s="11">
        <v>64.70706591999999</v>
      </c>
      <c r="D255" s="11">
        <v>67.37325</v>
      </c>
      <c r="E255" s="11">
        <v>90.3237872</v>
      </c>
      <c r="F255" s="11">
        <v>97.21048832000001</v>
      </c>
      <c r="G255" s="11">
        <v>96.50826656</v>
      </c>
      <c r="H255" s="11">
        <v>95.47854663999999</v>
      </c>
      <c r="I255" s="11">
        <v>94.89130856</v>
      </c>
      <c r="J255" s="11">
        <v>94.81431056</v>
      </c>
      <c r="K255" s="11">
        <v>94.74963224</v>
      </c>
      <c r="L255" s="11">
        <v>94.38517504</v>
      </c>
      <c r="M255" s="11">
        <v>94.05870352</v>
      </c>
      <c r="N255" s="11">
        <v>94.96317336</v>
      </c>
      <c r="O255" s="11">
        <v>94.40673448000001</v>
      </c>
      <c r="P255" s="11">
        <v>93.7014328</v>
      </c>
      <c r="Q255" s="11">
        <v>93.85953536</v>
      </c>
      <c r="R255" s="11">
        <v>93.30514976</v>
      </c>
      <c r="S255" s="11">
        <v>93.39241416</v>
      </c>
      <c r="T255" s="11">
        <v>89.13083151999999</v>
      </c>
      <c r="U255" s="11">
        <v>66.54064496</v>
      </c>
      <c r="V255" s="11">
        <v>64.69063968</v>
      </c>
      <c r="W255" s="11">
        <v>63.997657679999996</v>
      </c>
      <c r="X255" s="11">
        <v>63.369354</v>
      </c>
      <c r="Y255" s="11">
        <v>63.88472728</v>
      </c>
    </row>
    <row r="256" spans="1:25" ht="11.25">
      <c r="A256" s="10">
        <f t="shared" si="3"/>
        <v>42915</v>
      </c>
      <c r="B256" s="11">
        <v>56.950800720000004</v>
      </c>
      <c r="C256" s="11">
        <v>58.463041440000005</v>
      </c>
      <c r="D256" s="11">
        <v>61.03272136</v>
      </c>
      <c r="E256" s="11">
        <v>65.06331</v>
      </c>
      <c r="F256" s="11">
        <v>90.4315844</v>
      </c>
      <c r="G256" s="11">
        <v>95.61508976</v>
      </c>
      <c r="H256" s="11">
        <v>94.8307368</v>
      </c>
      <c r="I256" s="11">
        <v>94.59666288</v>
      </c>
      <c r="J256" s="11">
        <v>94.78864456</v>
      </c>
      <c r="K256" s="11">
        <v>94.40262792</v>
      </c>
      <c r="L256" s="11">
        <v>93.39241416</v>
      </c>
      <c r="M256" s="11">
        <v>93.3267092</v>
      </c>
      <c r="N256" s="11">
        <v>93.19529928</v>
      </c>
      <c r="O256" s="11">
        <v>91.16665864</v>
      </c>
      <c r="P256" s="11">
        <v>90.89562568</v>
      </c>
      <c r="Q256" s="11">
        <v>87.61243096</v>
      </c>
      <c r="R256" s="11">
        <v>92.82673551999999</v>
      </c>
      <c r="S256" s="11">
        <v>92.05162231999999</v>
      </c>
      <c r="T256" s="11">
        <v>61.22778296</v>
      </c>
      <c r="U256" s="11">
        <v>57.64275608</v>
      </c>
      <c r="V256" s="11">
        <v>56.68900752</v>
      </c>
      <c r="W256" s="11">
        <v>56.159261279999996</v>
      </c>
      <c r="X256" s="11">
        <v>55.7876176</v>
      </c>
      <c r="Y256" s="11">
        <v>55.90362792</v>
      </c>
    </row>
    <row r="257" spans="1:25" ht="11.25">
      <c r="A257" s="10">
        <f t="shared" si="3"/>
        <v>42916</v>
      </c>
      <c r="B257" s="11">
        <v>56.859429760000005</v>
      </c>
      <c r="C257" s="11">
        <v>59.453749040000005</v>
      </c>
      <c r="D257" s="11">
        <v>61.20725016000001</v>
      </c>
      <c r="E257" s="11">
        <v>63.97404496</v>
      </c>
      <c r="F257" s="11">
        <v>67.77158632</v>
      </c>
      <c r="G257" s="11">
        <v>86.75723984</v>
      </c>
      <c r="H257" s="11">
        <v>87.084738</v>
      </c>
      <c r="I257" s="11">
        <v>87.93582255999999</v>
      </c>
      <c r="J257" s="11">
        <v>88.73968167999999</v>
      </c>
      <c r="K257" s="11">
        <v>88.4091036</v>
      </c>
      <c r="L257" s="11">
        <v>87.88141064</v>
      </c>
      <c r="M257" s="11">
        <v>66.37946248</v>
      </c>
      <c r="N257" s="11">
        <v>86.92458216</v>
      </c>
      <c r="O257" s="11">
        <v>87.86190447999999</v>
      </c>
      <c r="P257" s="11">
        <v>86.70282792</v>
      </c>
      <c r="Q257" s="11">
        <v>63.79951616</v>
      </c>
      <c r="R257" s="11">
        <v>87.14017656</v>
      </c>
      <c r="S257" s="11">
        <v>65.50784512</v>
      </c>
      <c r="T257" s="11">
        <v>58.50821359999999</v>
      </c>
      <c r="U257" s="11">
        <v>55.47551904</v>
      </c>
      <c r="V257" s="11">
        <v>54.22609816000001</v>
      </c>
      <c r="W257" s="11">
        <v>53.32984144</v>
      </c>
      <c r="X257" s="11">
        <v>52.17589808</v>
      </c>
      <c r="Y257" s="11">
        <v>52.31346784</v>
      </c>
    </row>
    <row r="258" spans="1:25" ht="11.25">
      <c r="A258" s="10">
        <f t="shared" si="3"/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ht="11.25">
      <c r="A259" s="25"/>
    </row>
    <row r="260" spans="1:25" s="34" customFormat="1" ht="15">
      <c r="A260" s="35" t="s">
        <v>112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ht="11.25">
      <c r="A261" s="25"/>
    </row>
    <row r="262" spans="1:25" ht="12.75">
      <c r="A262" s="127" t="s">
        <v>91</v>
      </c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</row>
    <row r="263" spans="1:25" ht="12.75">
      <c r="A263" s="23" t="s">
        <v>22</v>
      </c>
      <c r="B263" s="22" t="s">
        <v>23</v>
      </c>
      <c r="C263" s="8" t="s">
        <v>24</v>
      </c>
      <c r="D263" s="9" t="s">
        <v>25</v>
      </c>
      <c r="E263" s="6" t="s">
        <v>26</v>
      </c>
      <c r="F263" s="6" t="s">
        <v>27</v>
      </c>
      <c r="G263" s="8" t="s">
        <v>28</v>
      </c>
      <c r="H263" s="9" t="s">
        <v>29</v>
      </c>
      <c r="I263" s="6" t="s">
        <v>30</v>
      </c>
      <c r="J263" s="6" t="s">
        <v>31</v>
      </c>
      <c r="K263" s="6" t="s">
        <v>32</v>
      </c>
      <c r="L263" s="6" t="s">
        <v>33</v>
      </c>
      <c r="M263" s="6" t="s">
        <v>34</v>
      </c>
      <c r="N263" s="6" t="s">
        <v>35</v>
      </c>
      <c r="O263" s="6" t="s">
        <v>36</v>
      </c>
      <c r="P263" s="6" t="s">
        <v>37</v>
      </c>
      <c r="Q263" s="6" t="s">
        <v>38</v>
      </c>
      <c r="R263" s="6" t="s">
        <v>39</v>
      </c>
      <c r="S263" s="6" t="s">
        <v>40</v>
      </c>
      <c r="T263" s="6" t="s">
        <v>41</v>
      </c>
      <c r="U263" s="6" t="s">
        <v>42</v>
      </c>
      <c r="V263" s="6" t="s">
        <v>43</v>
      </c>
      <c r="W263" s="6" t="s">
        <v>44</v>
      </c>
      <c r="X263" s="6" t="s">
        <v>45</v>
      </c>
      <c r="Y263" s="6" t="s">
        <v>64</v>
      </c>
    </row>
    <row r="264" spans="1:25" ht="11.25">
      <c r="A264" s="10">
        <f aca="true" t="shared" si="4" ref="A264:A294">A228</f>
        <v>42887</v>
      </c>
      <c r="B264" s="11">
        <v>18.36406728</v>
      </c>
      <c r="C264" s="11">
        <v>25.966011759999997</v>
      </c>
      <c r="D264" s="11">
        <v>46.00467975999999</v>
      </c>
      <c r="E264" s="11">
        <v>46.955338559999994</v>
      </c>
      <c r="F264" s="11">
        <v>46.78959687999999</v>
      </c>
      <c r="G264" s="11">
        <v>46.229733679999995</v>
      </c>
      <c r="H264" s="11">
        <v>46.035721679999995</v>
      </c>
      <c r="I264" s="11">
        <v>46.23305959999999</v>
      </c>
      <c r="J264" s="11">
        <v>46.362216159999996</v>
      </c>
      <c r="K264" s="11">
        <v>46.75024016</v>
      </c>
      <c r="L264" s="11">
        <v>46.66210328</v>
      </c>
      <c r="M264" s="11">
        <v>46.70035135999999</v>
      </c>
      <c r="N264" s="11">
        <v>46.151020239999994</v>
      </c>
      <c r="O264" s="11">
        <v>46.09946847999999</v>
      </c>
      <c r="P264" s="11">
        <v>45.67153343999999</v>
      </c>
      <c r="Q264" s="11">
        <v>46.088382079999995</v>
      </c>
      <c r="R264" s="11">
        <v>46.345032239999995</v>
      </c>
      <c r="S264" s="11">
        <v>45.51022631999999</v>
      </c>
      <c r="T264" s="11">
        <v>29.369536559999997</v>
      </c>
      <c r="U264" s="11">
        <v>27.453806639999993</v>
      </c>
      <c r="V264" s="11">
        <v>27.141724479999997</v>
      </c>
      <c r="W264" s="11">
        <v>26.969330959999997</v>
      </c>
      <c r="X264" s="11">
        <v>20.824693759999995</v>
      </c>
      <c r="Y264" s="11">
        <v>21.256509039999997</v>
      </c>
    </row>
    <row r="265" spans="1:25" ht="11.25">
      <c r="A265" s="10">
        <f t="shared" si="4"/>
        <v>42888</v>
      </c>
      <c r="B265" s="11">
        <v>23.721015759999997</v>
      </c>
      <c r="C265" s="11">
        <v>24.324115919999993</v>
      </c>
      <c r="D265" s="11">
        <v>20.824693759999995</v>
      </c>
      <c r="E265" s="11">
        <v>45.37497224</v>
      </c>
      <c r="F265" s="11">
        <v>45.46421775999999</v>
      </c>
      <c r="G265" s="11">
        <v>45.26965143999999</v>
      </c>
      <c r="H265" s="11">
        <v>44.98639391999999</v>
      </c>
      <c r="I265" s="11">
        <v>29.737050719999996</v>
      </c>
      <c r="J265" s="11">
        <v>45.890489839999994</v>
      </c>
      <c r="K265" s="11">
        <v>44.98639391999999</v>
      </c>
      <c r="L265" s="11">
        <v>44.37553327999999</v>
      </c>
      <c r="M265" s="11">
        <v>44.42265047999999</v>
      </c>
      <c r="N265" s="11">
        <v>44.620542719999996</v>
      </c>
      <c r="O265" s="11">
        <v>45.323974799999995</v>
      </c>
      <c r="P265" s="11">
        <v>45.07342215999999</v>
      </c>
      <c r="Q265" s="11">
        <v>47.72972359999999</v>
      </c>
      <c r="R265" s="11">
        <v>48.80122415999999</v>
      </c>
      <c r="S265" s="11">
        <v>46.14048816</v>
      </c>
      <c r="T265" s="11">
        <v>25.24872168</v>
      </c>
      <c r="U265" s="11">
        <v>24.665022719999996</v>
      </c>
      <c r="V265" s="11">
        <v>24.405600959999994</v>
      </c>
      <c r="W265" s="11">
        <v>24.08852992</v>
      </c>
      <c r="X265" s="11">
        <v>23.810815599999998</v>
      </c>
      <c r="Y265" s="11">
        <v>23.586315999999997</v>
      </c>
    </row>
    <row r="266" spans="1:25" ht="11.25">
      <c r="A266" s="10">
        <f t="shared" si="4"/>
        <v>42889</v>
      </c>
      <c r="B266" s="11">
        <v>37.90162999999999</v>
      </c>
      <c r="C266" s="11">
        <v>32.65831711999999</v>
      </c>
      <c r="D266" s="11">
        <v>34.371720239999995</v>
      </c>
      <c r="E266" s="11">
        <v>46.56731455999999</v>
      </c>
      <c r="F266" s="11">
        <v>48.66929599999999</v>
      </c>
      <c r="G266" s="11">
        <v>48.14213767999999</v>
      </c>
      <c r="H266" s="11">
        <v>48.04346871999999</v>
      </c>
      <c r="I266" s="11">
        <v>45.91266263999999</v>
      </c>
      <c r="J266" s="11">
        <v>48.912088159999996</v>
      </c>
      <c r="K266" s="11">
        <v>48.334486719999994</v>
      </c>
      <c r="L266" s="11">
        <v>45.974192159999994</v>
      </c>
      <c r="M266" s="11">
        <v>46.17485599999999</v>
      </c>
      <c r="N266" s="11">
        <v>48.50299999999999</v>
      </c>
      <c r="O266" s="11">
        <v>48.73803167999999</v>
      </c>
      <c r="P266" s="11">
        <v>48.85942775999999</v>
      </c>
      <c r="Q266" s="11">
        <v>54.21027871999999</v>
      </c>
      <c r="R266" s="11">
        <v>56.470795679999995</v>
      </c>
      <c r="S266" s="11">
        <v>52.82669599999999</v>
      </c>
      <c r="T266" s="11">
        <v>45.26798847999999</v>
      </c>
      <c r="U266" s="11">
        <v>38.57013991999999</v>
      </c>
      <c r="V266" s="11">
        <v>38.68100391999999</v>
      </c>
      <c r="W266" s="11">
        <v>37.81792767999999</v>
      </c>
      <c r="X266" s="11">
        <v>37.40939383999999</v>
      </c>
      <c r="Y266" s="11">
        <v>37.461499919999994</v>
      </c>
    </row>
    <row r="267" spans="1:25" ht="11.25">
      <c r="A267" s="10">
        <f t="shared" si="4"/>
        <v>42890</v>
      </c>
      <c r="B267" s="11">
        <v>35.331248159999994</v>
      </c>
      <c r="C267" s="11">
        <v>32.528606239999995</v>
      </c>
      <c r="D267" s="11">
        <v>33.646669679999995</v>
      </c>
      <c r="E267" s="11">
        <v>46.45423327999999</v>
      </c>
      <c r="F267" s="11">
        <v>47.11498271999999</v>
      </c>
      <c r="G267" s="11">
        <v>46.93593735999999</v>
      </c>
      <c r="H267" s="11">
        <v>46.07840432</v>
      </c>
      <c r="I267" s="11">
        <v>46.49303567999999</v>
      </c>
      <c r="J267" s="11">
        <v>47.50466968</v>
      </c>
      <c r="K267" s="11">
        <v>45.41377463999999</v>
      </c>
      <c r="L267" s="11">
        <v>45.28572671999999</v>
      </c>
      <c r="M267" s="11">
        <v>45.93150951999999</v>
      </c>
      <c r="N267" s="11">
        <v>45.97640943999999</v>
      </c>
      <c r="O267" s="11">
        <v>46.17097575999999</v>
      </c>
      <c r="P267" s="11">
        <v>47.5717424</v>
      </c>
      <c r="Q267" s="11">
        <v>48.307325039999995</v>
      </c>
      <c r="R267" s="11">
        <v>53.38711351999999</v>
      </c>
      <c r="S267" s="11">
        <v>47.75078775999999</v>
      </c>
      <c r="T267" s="11">
        <v>45.15767879999999</v>
      </c>
      <c r="U267" s="11">
        <v>37.249195359999995</v>
      </c>
      <c r="V267" s="11">
        <v>35.92991375999999</v>
      </c>
      <c r="W267" s="11">
        <v>36.55296943999999</v>
      </c>
      <c r="X267" s="11">
        <v>36.54964352</v>
      </c>
      <c r="Y267" s="11">
        <v>36.20707375999999</v>
      </c>
    </row>
    <row r="268" spans="1:25" ht="11.25">
      <c r="A268" s="10">
        <f t="shared" si="4"/>
        <v>42891</v>
      </c>
      <c r="B268" s="11">
        <v>47.65045583999999</v>
      </c>
      <c r="C268" s="11">
        <v>50.255759839999996</v>
      </c>
      <c r="D268" s="11">
        <v>47.18593567999999</v>
      </c>
      <c r="E268" s="11">
        <v>50.54899511999999</v>
      </c>
      <c r="F268" s="11">
        <v>57.27677695999999</v>
      </c>
      <c r="G268" s="11">
        <v>56.555606639999986</v>
      </c>
      <c r="H268" s="11">
        <v>56.28565279999999</v>
      </c>
      <c r="I268" s="11">
        <v>56.17368015999999</v>
      </c>
      <c r="J268" s="11">
        <v>56.12101975999998</v>
      </c>
      <c r="K268" s="11">
        <v>56.037317439999995</v>
      </c>
      <c r="L268" s="11">
        <v>53.155407759999996</v>
      </c>
      <c r="M268" s="11">
        <v>53.23855575999998</v>
      </c>
      <c r="N268" s="11">
        <v>55.99629775999999</v>
      </c>
      <c r="O268" s="11">
        <v>55.95250648</v>
      </c>
      <c r="P268" s="11">
        <v>56.13598639999999</v>
      </c>
      <c r="Q268" s="11">
        <v>56.58664855999999</v>
      </c>
      <c r="R268" s="11">
        <v>57.159815439999996</v>
      </c>
      <c r="S268" s="11">
        <v>55.90594359999999</v>
      </c>
      <c r="T268" s="11">
        <v>48.117747599999994</v>
      </c>
      <c r="U268" s="11">
        <v>45.45091408</v>
      </c>
      <c r="V268" s="11">
        <v>32.4388064</v>
      </c>
      <c r="W268" s="11">
        <v>31.96708008</v>
      </c>
      <c r="X268" s="11">
        <v>30.42884208</v>
      </c>
      <c r="Y268" s="11">
        <v>32.847340239999994</v>
      </c>
    </row>
    <row r="269" spans="1:25" ht="11.25">
      <c r="A269" s="10">
        <f t="shared" si="4"/>
        <v>42892</v>
      </c>
      <c r="B269" s="11">
        <v>47.2530084</v>
      </c>
      <c r="C269" s="11">
        <v>46.42152839999999</v>
      </c>
      <c r="D269" s="11">
        <v>48.369963199999994</v>
      </c>
      <c r="E269" s="11">
        <v>55.93310527999999</v>
      </c>
      <c r="F269" s="11">
        <v>55.64319591999998</v>
      </c>
      <c r="G269" s="11">
        <v>55.83000175999999</v>
      </c>
      <c r="H269" s="11">
        <v>55.51348503999999</v>
      </c>
      <c r="I269" s="11">
        <v>55.41093583999999</v>
      </c>
      <c r="J269" s="11">
        <v>55.46415055999999</v>
      </c>
      <c r="K269" s="11">
        <v>55.25794352</v>
      </c>
      <c r="L269" s="11">
        <v>55.029009359999996</v>
      </c>
      <c r="M269" s="11">
        <v>53.63434023999999</v>
      </c>
      <c r="N269" s="11">
        <v>55.10827711999999</v>
      </c>
      <c r="O269" s="11">
        <v>55.13987335999999</v>
      </c>
      <c r="P269" s="11">
        <v>55.22634727999999</v>
      </c>
      <c r="Q269" s="11">
        <v>55.79175367999999</v>
      </c>
      <c r="R269" s="11">
        <v>61.82940712</v>
      </c>
      <c r="S269" s="11">
        <v>55.168697999999985</v>
      </c>
      <c r="T269" s="11">
        <v>53.50074911999999</v>
      </c>
      <c r="U269" s="11">
        <v>45.601689119999996</v>
      </c>
      <c r="V269" s="11">
        <v>47.24524791999999</v>
      </c>
      <c r="W269" s="11">
        <v>47.36719831999999</v>
      </c>
      <c r="X269" s="11">
        <v>47.427064879999996</v>
      </c>
      <c r="Y269" s="11">
        <v>45.81288503999999</v>
      </c>
    </row>
    <row r="270" spans="1:25" ht="11.25">
      <c r="A270" s="10">
        <f t="shared" si="4"/>
        <v>42893</v>
      </c>
      <c r="B270" s="11">
        <v>24.075226239999996</v>
      </c>
      <c r="C270" s="11">
        <v>26.257584079999997</v>
      </c>
      <c r="D270" s="11">
        <v>54.786771519999995</v>
      </c>
      <c r="E270" s="11">
        <v>56.72245695999999</v>
      </c>
      <c r="F270" s="11">
        <v>56.64596079999999</v>
      </c>
      <c r="G270" s="11">
        <v>55.09940799999999</v>
      </c>
      <c r="H270" s="11">
        <v>55.14209063999999</v>
      </c>
      <c r="I270" s="11">
        <v>51.14322616</v>
      </c>
      <c r="J270" s="11">
        <v>51.22970007999999</v>
      </c>
      <c r="K270" s="11">
        <v>50.84721927999999</v>
      </c>
      <c r="L270" s="11">
        <v>50.84666495999999</v>
      </c>
      <c r="M270" s="11">
        <v>50.676488719999995</v>
      </c>
      <c r="N270" s="11">
        <v>50.88602167999999</v>
      </c>
      <c r="O270" s="11">
        <v>51.23191736</v>
      </c>
      <c r="P270" s="11">
        <v>56.41037479999999</v>
      </c>
      <c r="Q270" s="36">
        <v>56.54784615999999</v>
      </c>
      <c r="R270" s="11">
        <v>56.037317439999995</v>
      </c>
      <c r="S270" s="11">
        <v>50.62604559999999</v>
      </c>
      <c r="T270" s="11">
        <v>49.73913359999999</v>
      </c>
      <c r="U270" s="11">
        <v>30.030840319999992</v>
      </c>
      <c r="V270" s="11">
        <v>21.404512479999998</v>
      </c>
      <c r="W270" s="11">
        <v>21.47879136</v>
      </c>
      <c r="X270" s="11">
        <v>21.345200239999997</v>
      </c>
      <c r="Y270" s="11">
        <v>21.40174088</v>
      </c>
    </row>
    <row r="271" spans="1:25" ht="11.25">
      <c r="A271" s="10">
        <f t="shared" si="4"/>
        <v>42894</v>
      </c>
      <c r="B271" s="11">
        <v>37.13278816</v>
      </c>
      <c r="C271" s="11">
        <v>46.84336591999999</v>
      </c>
      <c r="D271" s="11">
        <v>49.66651767999999</v>
      </c>
      <c r="E271" s="11">
        <v>56.07445687999999</v>
      </c>
      <c r="F271" s="11">
        <v>56.42700439999999</v>
      </c>
      <c r="G271" s="11">
        <v>50.90930311999999</v>
      </c>
      <c r="H271" s="11">
        <v>49.27184183999999</v>
      </c>
      <c r="I271" s="11">
        <v>48.38770143999999</v>
      </c>
      <c r="J271" s="11">
        <v>48.39657056</v>
      </c>
      <c r="K271" s="11">
        <v>47.39934888</v>
      </c>
      <c r="L271" s="11">
        <v>47.16099127999999</v>
      </c>
      <c r="M271" s="11">
        <v>47.41708712</v>
      </c>
      <c r="N271" s="11">
        <v>47.9819392</v>
      </c>
      <c r="O271" s="11">
        <v>48.55954063999999</v>
      </c>
      <c r="P271" s="11">
        <v>49.04734224</v>
      </c>
      <c r="Q271" s="11">
        <v>49.673169519999995</v>
      </c>
      <c r="R271" s="11">
        <v>55.82390424</v>
      </c>
      <c r="S271" s="11">
        <v>48.576724559999995</v>
      </c>
      <c r="T271" s="11">
        <v>46.69591679999999</v>
      </c>
      <c r="U271" s="11">
        <v>40.07290143999999</v>
      </c>
      <c r="V271" s="11">
        <v>39.458714879999995</v>
      </c>
      <c r="W271" s="11">
        <v>39.70316999999999</v>
      </c>
      <c r="X271" s="11">
        <v>39.76137359999999</v>
      </c>
      <c r="Y271" s="11">
        <v>39.22811775999999</v>
      </c>
    </row>
    <row r="272" spans="1:25" ht="11.25">
      <c r="A272" s="10">
        <f t="shared" si="4"/>
        <v>42895</v>
      </c>
      <c r="B272" s="11">
        <v>41.29185112</v>
      </c>
      <c r="C272" s="11">
        <v>36.79964183999999</v>
      </c>
      <c r="D272" s="11">
        <v>38.752511199999994</v>
      </c>
      <c r="E272" s="11">
        <v>46.58948735999999</v>
      </c>
      <c r="F272" s="11">
        <v>46.79846599999999</v>
      </c>
      <c r="G272" s="11">
        <v>46.66598352</v>
      </c>
      <c r="H272" s="11">
        <v>46.30345824</v>
      </c>
      <c r="I272" s="11">
        <v>45.76465919999999</v>
      </c>
      <c r="J272" s="11">
        <v>46.840594319999994</v>
      </c>
      <c r="K272" s="11">
        <v>46.6709724</v>
      </c>
      <c r="L272" s="11">
        <v>46.172638719999995</v>
      </c>
      <c r="M272" s="11">
        <v>45.84725287999999</v>
      </c>
      <c r="N272" s="11">
        <v>45.91709719999999</v>
      </c>
      <c r="O272" s="11">
        <v>45.779625839999994</v>
      </c>
      <c r="P272" s="11">
        <v>45.46255479999999</v>
      </c>
      <c r="Q272" s="11">
        <v>45.97474647999999</v>
      </c>
      <c r="R272" s="11">
        <v>48.42151495999999</v>
      </c>
      <c r="S272" s="11">
        <v>45.44370791999999</v>
      </c>
      <c r="T272" s="11">
        <v>44.13274111999999</v>
      </c>
      <c r="U272" s="11">
        <v>40.82622231999999</v>
      </c>
      <c r="V272" s="11">
        <v>41.09562184</v>
      </c>
      <c r="W272" s="11">
        <v>40.343409599999994</v>
      </c>
      <c r="X272" s="11">
        <v>39.94041895999999</v>
      </c>
      <c r="Y272" s="11">
        <v>38.309055199999996</v>
      </c>
    </row>
    <row r="273" spans="1:25" ht="11.25">
      <c r="A273" s="10">
        <f t="shared" si="4"/>
        <v>42896</v>
      </c>
      <c r="B273" s="11">
        <v>44.49637504</v>
      </c>
      <c r="C273" s="11">
        <v>43.190397119999986</v>
      </c>
      <c r="D273" s="11">
        <v>46.93094847999999</v>
      </c>
      <c r="E273" s="11">
        <v>47.423738959999994</v>
      </c>
      <c r="F273" s="11">
        <v>49.24079991999999</v>
      </c>
      <c r="G273" s="11">
        <v>49.26740727999999</v>
      </c>
      <c r="H273" s="11">
        <v>48.14435495999999</v>
      </c>
      <c r="I273" s="11">
        <v>47.260214559999994</v>
      </c>
      <c r="J273" s="11">
        <v>46.97363111999999</v>
      </c>
      <c r="K273" s="11">
        <v>47.01908535999999</v>
      </c>
      <c r="L273" s="11">
        <v>46.58671575999999</v>
      </c>
      <c r="M273" s="11">
        <v>46.39048647999999</v>
      </c>
      <c r="N273" s="11">
        <v>46.68704767999999</v>
      </c>
      <c r="O273" s="11">
        <v>46.671526719999996</v>
      </c>
      <c r="P273" s="11">
        <v>46.56343431999999</v>
      </c>
      <c r="Q273" s="11">
        <v>48.82672288</v>
      </c>
      <c r="R273" s="11">
        <v>49.31563311999999</v>
      </c>
      <c r="S273" s="11">
        <v>48.79180072</v>
      </c>
      <c r="T273" s="11">
        <v>45.88162072</v>
      </c>
      <c r="U273" s="11">
        <v>44.507461439999986</v>
      </c>
      <c r="V273" s="11">
        <v>45.187057759999995</v>
      </c>
      <c r="W273" s="11">
        <v>44.16600031999999</v>
      </c>
      <c r="X273" s="11">
        <v>43.55181375999999</v>
      </c>
      <c r="Y273" s="11">
        <v>43.612788959999996</v>
      </c>
    </row>
    <row r="274" spans="1:25" ht="11.25">
      <c r="A274" s="10">
        <f t="shared" si="4"/>
        <v>42897</v>
      </c>
      <c r="B274" s="11">
        <v>37.44431599999999</v>
      </c>
      <c r="C274" s="11">
        <v>40.14995191999999</v>
      </c>
      <c r="D274" s="11">
        <v>43.144388559999996</v>
      </c>
      <c r="E274" s="11">
        <v>44.81788063999999</v>
      </c>
      <c r="F274" s="11">
        <v>45.846144239999994</v>
      </c>
      <c r="G274" s="11">
        <v>45.87441455999999</v>
      </c>
      <c r="H274" s="11">
        <v>42.03020536</v>
      </c>
      <c r="I274" s="11">
        <v>46.20534359999999</v>
      </c>
      <c r="J274" s="11">
        <v>46.052351279999996</v>
      </c>
      <c r="K274" s="11">
        <v>44.298482799999995</v>
      </c>
      <c r="L274" s="11">
        <v>43.930968639999996</v>
      </c>
      <c r="M274" s="11">
        <v>44.00136727999999</v>
      </c>
      <c r="N274" s="11">
        <v>44.72586351999999</v>
      </c>
      <c r="O274" s="11">
        <v>44.24415943999999</v>
      </c>
      <c r="P274" s="11">
        <v>44.26633224</v>
      </c>
      <c r="Q274" s="11">
        <v>45.67485935999999</v>
      </c>
      <c r="R274" s="11">
        <v>45.82896031999999</v>
      </c>
      <c r="S274" s="11">
        <v>44.33617655999999</v>
      </c>
      <c r="T274" s="11">
        <v>42.25913951999999</v>
      </c>
      <c r="U274" s="11">
        <v>41.11169711999999</v>
      </c>
      <c r="V274" s="11">
        <v>40.091748319999994</v>
      </c>
      <c r="W274" s="11">
        <v>40.064586639999995</v>
      </c>
      <c r="X274" s="11">
        <v>40.174896319999995</v>
      </c>
      <c r="Y274" s="11">
        <v>37.81238447999999</v>
      </c>
    </row>
    <row r="275" spans="1:25" ht="11.25">
      <c r="A275" s="10">
        <f t="shared" si="4"/>
        <v>42898</v>
      </c>
      <c r="B275" s="11">
        <v>37.30074711999999</v>
      </c>
      <c r="C275" s="11">
        <v>38.00861375999999</v>
      </c>
      <c r="D275" s="11">
        <v>39.29075591999999</v>
      </c>
      <c r="E275" s="11">
        <v>41.91767839999999</v>
      </c>
      <c r="F275" s="11">
        <v>46.89935223999999</v>
      </c>
      <c r="G275" s="11">
        <v>46.95921879999999</v>
      </c>
      <c r="H275" s="11">
        <v>48.644351599999986</v>
      </c>
      <c r="I275" s="11">
        <v>48.652666399999994</v>
      </c>
      <c r="J275" s="11">
        <v>49.51463399999999</v>
      </c>
      <c r="K275" s="11">
        <v>49.36718487999999</v>
      </c>
      <c r="L275" s="11">
        <v>47.40988095999999</v>
      </c>
      <c r="M275" s="11">
        <v>47.55843872</v>
      </c>
      <c r="N275" s="11">
        <v>48.18759191999999</v>
      </c>
      <c r="O275" s="11">
        <v>49.122175439999985</v>
      </c>
      <c r="P275" s="11">
        <v>49.16818399999999</v>
      </c>
      <c r="Q275" s="11">
        <v>49.46419088</v>
      </c>
      <c r="R275" s="11">
        <v>52.53013479999999</v>
      </c>
      <c r="S275" s="11">
        <v>49.90709255999999</v>
      </c>
      <c r="T275" s="11">
        <v>46.65766871999999</v>
      </c>
      <c r="U275" s="11">
        <v>39.353394079999994</v>
      </c>
      <c r="V275" s="11">
        <v>38.2453084</v>
      </c>
      <c r="W275" s="11">
        <v>38.30683791999999</v>
      </c>
      <c r="X275" s="11">
        <v>37.30296439999999</v>
      </c>
      <c r="Y275" s="11">
        <v>38.11781479999999</v>
      </c>
    </row>
    <row r="276" spans="1:25" ht="11.25">
      <c r="A276" s="10">
        <f t="shared" si="4"/>
        <v>42899</v>
      </c>
      <c r="B276" s="11">
        <v>45.68040255999999</v>
      </c>
      <c r="C276" s="11">
        <v>46.267427439999985</v>
      </c>
      <c r="D276" s="11">
        <v>49.516296959999984</v>
      </c>
      <c r="E276" s="11">
        <v>49.69367936</v>
      </c>
      <c r="F276" s="11">
        <v>56.287315759999984</v>
      </c>
      <c r="G276" s="11">
        <v>55.33443967999999</v>
      </c>
      <c r="H276" s="11">
        <v>55.39430624</v>
      </c>
      <c r="I276" s="11">
        <v>55.40262103999999</v>
      </c>
      <c r="J276" s="11">
        <v>54.73577407999999</v>
      </c>
      <c r="K276" s="11">
        <v>53.17868919999999</v>
      </c>
      <c r="L276" s="11">
        <v>52.50574471999999</v>
      </c>
      <c r="M276" s="11">
        <v>49.028495359999994</v>
      </c>
      <c r="N276" s="11">
        <v>54.47912391999999</v>
      </c>
      <c r="O276" s="11">
        <v>53.08279183999999</v>
      </c>
      <c r="P276" s="11">
        <v>54.39985615999999</v>
      </c>
      <c r="Q276" s="11">
        <v>49.712526239999995</v>
      </c>
      <c r="R276" s="11">
        <v>55.498518399999995</v>
      </c>
      <c r="S276" s="11">
        <v>51.31839127999999</v>
      </c>
      <c r="T276" s="11">
        <v>47.83116415999999</v>
      </c>
      <c r="U276" s="11">
        <v>45.62552488</v>
      </c>
      <c r="V276" s="11">
        <v>45.578962</v>
      </c>
      <c r="W276" s="11">
        <v>45.50468311999999</v>
      </c>
      <c r="X276" s="11">
        <v>45.37885247999999</v>
      </c>
      <c r="Y276" s="11">
        <v>39.19541288</v>
      </c>
    </row>
    <row r="277" spans="1:25" ht="11.25">
      <c r="A277" s="10">
        <f t="shared" si="4"/>
        <v>42900</v>
      </c>
      <c r="B277" s="11">
        <v>37.94930151999999</v>
      </c>
      <c r="C277" s="11">
        <v>37.79021167999999</v>
      </c>
      <c r="D277" s="11">
        <v>37.44597895999999</v>
      </c>
      <c r="E277" s="11">
        <v>47.34114527999999</v>
      </c>
      <c r="F277" s="11">
        <v>47.406000719999994</v>
      </c>
      <c r="G277" s="11">
        <v>47.38327359999999</v>
      </c>
      <c r="H277" s="11">
        <v>47.21642327999999</v>
      </c>
      <c r="I277" s="11">
        <v>46.73139327999999</v>
      </c>
      <c r="J277" s="11">
        <v>46.65933167999999</v>
      </c>
      <c r="K277" s="11">
        <v>42.27687775999999</v>
      </c>
      <c r="L277" s="11">
        <v>41.87388711999999</v>
      </c>
      <c r="M277" s="11">
        <v>41.841736559999994</v>
      </c>
      <c r="N277" s="11">
        <v>42.39605656</v>
      </c>
      <c r="O277" s="11">
        <v>46.42319136</v>
      </c>
      <c r="P277" s="11">
        <v>46.51908871999999</v>
      </c>
      <c r="Q277" s="11">
        <v>46.769641359999994</v>
      </c>
      <c r="R277" s="11">
        <v>47.24746519999999</v>
      </c>
      <c r="S277" s="11">
        <v>46.96531631999999</v>
      </c>
      <c r="T277" s="11">
        <v>39.74308103999999</v>
      </c>
      <c r="U277" s="11">
        <v>37.73477967999999</v>
      </c>
      <c r="V277" s="11">
        <v>37.05296608</v>
      </c>
      <c r="W277" s="11">
        <v>36.89055031999999</v>
      </c>
      <c r="X277" s="11">
        <v>36.16938</v>
      </c>
      <c r="Y277" s="11">
        <v>36.75418759999999</v>
      </c>
    </row>
    <row r="278" spans="1:25" ht="11.25">
      <c r="A278" s="10">
        <f t="shared" si="4"/>
        <v>42901</v>
      </c>
      <c r="B278" s="11">
        <v>44.290167999999994</v>
      </c>
      <c r="C278" s="11">
        <v>46.84336591999999</v>
      </c>
      <c r="D278" s="11">
        <v>47.463095679999995</v>
      </c>
      <c r="E278" s="11">
        <v>47.64768424</v>
      </c>
      <c r="F278" s="11">
        <v>49.028495359999994</v>
      </c>
      <c r="G278" s="11">
        <v>49.00909415999999</v>
      </c>
      <c r="H278" s="11">
        <v>48.44701367999999</v>
      </c>
      <c r="I278" s="11">
        <v>48.015752719999995</v>
      </c>
      <c r="J278" s="11">
        <v>48.31841143999999</v>
      </c>
      <c r="K278" s="11">
        <v>47.53571159999999</v>
      </c>
      <c r="L278" s="11">
        <v>46.87385351999999</v>
      </c>
      <c r="M278" s="11">
        <v>46.94037191999999</v>
      </c>
      <c r="N278" s="11">
        <v>47.29846263999999</v>
      </c>
      <c r="O278" s="11">
        <v>47.57562263999999</v>
      </c>
      <c r="P278" s="11">
        <v>47.40877231999999</v>
      </c>
      <c r="Q278" s="11">
        <v>48.179831439999994</v>
      </c>
      <c r="R278" s="11">
        <v>48.44091615999999</v>
      </c>
      <c r="S278" s="11">
        <v>47.622739839999994</v>
      </c>
      <c r="T278" s="11">
        <v>46.01077727999999</v>
      </c>
      <c r="U278" s="11">
        <v>43.27132783999999</v>
      </c>
      <c r="V278" s="11">
        <v>43.34283511999999</v>
      </c>
      <c r="W278" s="11">
        <v>43.53518415999999</v>
      </c>
      <c r="X278" s="11">
        <v>40.10172608</v>
      </c>
      <c r="Y278" s="11">
        <v>43.93983775999999</v>
      </c>
    </row>
    <row r="279" spans="1:25" ht="11.25">
      <c r="A279" s="10">
        <f t="shared" si="4"/>
        <v>42902</v>
      </c>
      <c r="B279" s="11">
        <v>47.180946799999994</v>
      </c>
      <c r="C279" s="11">
        <v>47.55289551999999</v>
      </c>
      <c r="D279" s="11">
        <v>49.12328407999999</v>
      </c>
      <c r="E279" s="11">
        <v>49.846117359999994</v>
      </c>
      <c r="F279" s="11">
        <v>50.39766575999999</v>
      </c>
      <c r="G279" s="11">
        <v>50.39045959999999</v>
      </c>
      <c r="H279" s="11">
        <v>49.84445439999999</v>
      </c>
      <c r="I279" s="11">
        <v>49.296786239999996</v>
      </c>
      <c r="J279" s="11">
        <v>49.45310447999999</v>
      </c>
      <c r="K279" s="11">
        <v>49.07062368</v>
      </c>
      <c r="L279" s="11">
        <v>48.84834136</v>
      </c>
      <c r="M279" s="11">
        <v>48.69036015999999</v>
      </c>
      <c r="N279" s="11">
        <v>49.4148564</v>
      </c>
      <c r="O279" s="11">
        <v>49.48248343999999</v>
      </c>
      <c r="P279" s="11">
        <v>49.442572399999996</v>
      </c>
      <c r="Q279" s="11">
        <v>49.778490319999996</v>
      </c>
      <c r="R279" s="11">
        <v>51.138237279999984</v>
      </c>
      <c r="S279" s="11">
        <v>49.38547743999999</v>
      </c>
      <c r="T279" s="11">
        <v>47.94757135999999</v>
      </c>
      <c r="U279" s="11">
        <v>46.415430879999995</v>
      </c>
      <c r="V279" s="11">
        <v>46.43649503999999</v>
      </c>
      <c r="W279" s="11">
        <v>46.332282879999994</v>
      </c>
      <c r="X279" s="11">
        <v>46.42208271999999</v>
      </c>
      <c r="Y279" s="11">
        <v>46.59946511999999</v>
      </c>
    </row>
    <row r="280" spans="1:25" ht="11.25">
      <c r="A280" s="10">
        <f t="shared" si="4"/>
        <v>42903</v>
      </c>
      <c r="B280" s="11">
        <v>46.11554375999999</v>
      </c>
      <c r="C280" s="11">
        <v>46.29015455999999</v>
      </c>
      <c r="D280" s="11">
        <v>47.0728544</v>
      </c>
      <c r="E280" s="11">
        <v>48.73027119999999</v>
      </c>
      <c r="F280" s="11">
        <v>49.36607623999999</v>
      </c>
      <c r="G280" s="11">
        <v>49.52461175999999</v>
      </c>
      <c r="H280" s="11">
        <v>49.61274863999999</v>
      </c>
      <c r="I280" s="11">
        <v>49.442572399999996</v>
      </c>
      <c r="J280" s="11">
        <v>49.42871439999999</v>
      </c>
      <c r="K280" s="11">
        <v>48.73692303999999</v>
      </c>
      <c r="L280" s="11">
        <v>48.262425119999996</v>
      </c>
      <c r="M280" s="11">
        <v>48.272402879999994</v>
      </c>
      <c r="N280" s="11">
        <v>48.69812063999999</v>
      </c>
      <c r="O280" s="11">
        <v>48.74191191999999</v>
      </c>
      <c r="P280" s="11">
        <v>48.466969199999994</v>
      </c>
      <c r="Q280" s="11">
        <v>49.50631919999999</v>
      </c>
      <c r="R280" s="11">
        <v>50.62659991999999</v>
      </c>
      <c r="S280" s="11">
        <v>49.03514719999999</v>
      </c>
      <c r="T280" s="11">
        <v>47.56342759999999</v>
      </c>
      <c r="U280" s="11">
        <v>46.156009119999986</v>
      </c>
      <c r="V280" s="11">
        <v>46.229733679999995</v>
      </c>
      <c r="W280" s="11">
        <v>46.0556772</v>
      </c>
      <c r="X280" s="11">
        <v>46.01077727999999</v>
      </c>
      <c r="Y280" s="11">
        <v>46.22419047999999</v>
      </c>
    </row>
    <row r="281" spans="1:25" ht="11.25">
      <c r="A281" s="10">
        <f t="shared" si="4"/>
        <v>42904</v>
      </c>
      <c r="B281" s="11">
        <v>45.1327344</v>
      </c>
      <c r="C281" s="11">
        <v>45.279074879999996</v>
      </c>
      <c r="D281" s="11">
        <v>46.37385687999999</v>
      </c>
      <c r="E281" s="11">
        <v>47.74247295999999</v>
      </c>
      <c r="F281" s="11">
        <v>49.03292991999999</v>
      </c>
      <c r="G281" s="11">
        <v>49.098893999999994</v>
      </c>
      <c r="H281" s="11">
        <v>49.07450391999999</v>
      </c>
      <c r="I281" s="11">
        <v>49.08780759999999</v>
      </c>
      <c r="J281" s="11">
        <v>49.404324319999986</v>
      </c>
      <c r="K281" s="11">
        <v>48.944238719999994</v>
      </c>
      <c r="L281" s="11">
        <v>48.325617599999994</v>
      </c>
      <c r="M281" s="11">
        <v>48.321183039999994</v>
      </c>
      <c r="N281" s="11">
        <v>48.392135999999994</v>
      </c>
      <c r="O281" s="11">
        <v>48.745237839999994</v>
      </c>
      <c r="P281" s="11">
        <v>48.48692472</v>
      </c>
      <c r="Q281" s="11">
        <v>48.72971687999999</v>
      </c>
      <c r="R281" s="11">
        <v>49.239136959999996</v>
      </c>
      <c r="S281" s="11">
        <v>48.98414975999999</v>
      </c>
      <c r="T281" s="11">
        <v>46.86775599999999</v>
      </c>
      <c r="U281" s="11">
        <v>45.85279608</v>
      </c>
      <c r="V281" s="11">
        <v>45.37996111999999</v>
      </c>
      <c r="W281" s="11">
        <v>44.993045759999994</v>
      </c>
      <c r="X281" s="11">
        <v>45.049032079999996</v>
      </c>
      <c r="Y281" s="11">
        <v>44.62220567999999</v>
      </c>
    </row>
    <row r="282" spans="1:25" ht="11.25">
      <c r="A282" s="10">
        <f t="shared" si="4"/>
        <v>42905</v>
      </c>
      <c r="B282" s="11">
        <v>45.386058639999995</v>
      </c>
      <c r="C282" s="11">
        <v>46.11609807999999</v>
      </c>
      <c r="D282" s="11">
        <v>46.68372175999999</v>
      </c>
      <c r="E282" s="11">
        <v>49.090024879999994</v>
      </c>
      <c r="F282" s="11">
        <v>49.989131919999984</v>
      </c>
      <c r="G282" s="11">
        <v>50.17981799999999</v>
      </c>
      <c r="H282" s="11">
        <v>50.08225768</v>
      </c>
      <c r="I282" s="11">
        <v>50.00742447999999</v>
      </c>
      <c r="J282" s="11">
        <v>50.06950831999999</v>
      </c>
      <c r="K282" s="11">
        <v>49.70199415999999</v>
      </c>
      <c r="L282" s="11">
        <v>49.098339679999995</v>
      </c>
      <c r="M282" s="11">
        <v>49.09224215999999</v>
      </c>
      <c r="N282" s="11">
        <v>48.80233279999999</v>
      </c>
      <c r="O282" s="11">
        <v>48.856101839999994</v>
      </c>
      <c r="P282" s="11">
        <v>48.90987087999999</v>
      </c>
      <c r="Q282" s="11">
        <v>49.438692159999995</v>
      </c>
      <c r="R282" s="11">
        <v>49.5174056</v>
      </c>
      <c r="S282" s="11">
        <v>48.94146711999999</v>
      </c>
      <c r="T282" s="11">
        <v>46.56620591999999</v>
      </c>
      <c r="U282" s="11">
        <v>45.580624959999994</v>
      </c>
      <c r="V282" s="11">
        <v>45.208676239999996</v>
      </c>
      <c r="W282" s="11">
        <v>45.61443847999999</v>
      </c>
      <c r="X282" s="11">
        <v>45.07342215999999</v>
      </c>
      <c r="Y282" s="11">
        <v>44.797925119999995</v>
      </c>
    </row>
    <row r="283" spans="1:25" ht="11.25">
      <c r="A283" s="10">
        <f t="shared" si="4"/>
        <v>42906</v>
      </c>
      <c r="B283" s="11">
        <v>42.893281599999995</v>
      </c>
      <c r="C283" s="11">
        <v>44.519102159999996</v>
      </c>
      <c r="D283" s="11">
        <v>45.45922888</v>
      </c>
      <c r="E283" s="11">
        <v>47.40322911999999</v>
      </c>
      <c r="F283" s="11">
        <v>47.95976639999999</v>
      </c>
      <c r="G283" s="11">
        <v>48.19147215999999</v>
      </c>
      <c r="H283" s="11">
        <v>48.23748071999999</v>
      </c>
      <c r="I283" s="11">
        <v>48.01796999999999</v>
      </c>
      <c r="J283" s="11">
        <v>47.32673295999999</v>
      </c>
      <c r="K283" s="11">
        <v>46.99524959999999</v>
      </c>
      <c r="L283" s="11">
        <v>46.499133199999996</v>
      </c>
      <c r="M283" s="11">
        <v>46.3383804</v>
      </c>
      <c r="N283" s="11">
        <v>47.13493823999999</v>
      </c>
      <c r="O283" s="11">
        <v>47.13881848</v>
      </c>
      <c r="P283" s="11">
        <v>47.02573719999999</v>
      </c>
      <c r="Q283" s="11">
        <v>47.15378511999999</v>
      </c>
      <c r="R283" s="11">
        <v>46.98748911999999</v>
      </c>
      <c r="S283" s="11">
        <v>46.5822812</v>
      </c>
      <c r="T283" s="11">
        <v>44.14216455999999</v>
      </c>
      <c r="U283" s="11">
        <v>43.485849679999994</v>
      </c>
      <c r="V283" s="11">
        <v>43.58008407999999</v>
      </c>
      <c r="W283" s="11">
        <v>43.47199167999999</v>
      </c>
      <c r="X283" s="11">
        <v>43.63496175999999</v>
      </c>
      <c r="Y283" s="11">
        <v>42.82620887999999</v>
      </c>
    </row>
    <row r="284" spans="1:25" ht="11.25">
      <c r="A284" s="10">
        <f t="shared" si="4"/>
        <v>42907</v>
      </c>
      <c r="B284" s="11">
        <v>40.42323168</v>
      </c>
      <c r="C284" s="11">
        <v>42.610024079999995</v>
      </c>
      <c r="D284" s="11">
        <v>44.75468815999999</v>
      </c>
      <c r="E284" s="11">
        <v>45.03794568</v>
      </c>
      <c r="F284" s="11">
        <v>45.50745471999999</v>
      </c>
      <c r="G284" s="11">
        <v>45.395482079999994</v>
      </c>
      <c r="H284" s="11">
        <v>46.552347919999995</v>
      </c>
      <c r="I284" s="11">
        <v>44.537394719999995</v>
      </c>
      <c r="J284" s="11">
        <v>50.45753231999999</v>
      </c>
      <c r="K284" s="11">
        <v>46.75301175999999</v>
      </c>
      <c r="L284" s="11">
        <v>44.53351447999999</v>
      </c>
      <c r="M284" s="11">
        <v>44.07065727999999</v>
      </c>
      <c r="N284" s="11">
        <v>44.192607679999995</v>
      </c>
      <c r="O284" s="11">
        <v>44.193161999999994</v>
      </c>
      <c r="P284" s="11">
        <v>44.24859399999999</v>
      </c>
      <c r="Q284" s="11">
        <v>44.6061304</v>
      </c>
      <c r="R284" s="11">
        <v>44.67209447999999</v>
      </c>
      <c r="S284" s="11">
        <v>43.97808584</v>
      </c>
      <c r="T284" s="11">
        <v>41.15715135999999</v>
      </c>
      <c r="U284" s="11">
        <v>38.79519383999999</v>
      </c>
      <c r="V284" s="11">
        <v>37.417708639999994</v>
      </c>
      <c r="W284" s="11">
        <v>37.43212095999999</v>
      </c>
      <c r="X284" s="11">
        <v>37.33622359999999</v>
      </c>
      <c r="Y284" s="11">
        <v>37.50861711999999</v>
      </c>
    </row>
    <row r="285" spans="1:25" ht="11.25">
      <c r="A285" s="10">
        <f t="shared" si="4"/>
        <v>42908</v>
      </c>
      <c r="B285" s="11">
        <v>34.73812575999999</v>
      </c>
      <c r="C285" s="11">
        <v>36.148870159999994</v>
      </c>
      <c r="D285" s="11">
        <v>44.57065391999999</v>
      </c>
      <c r="E285" s="11">
        <v>46.32951127999999</v>
      </c>
      <c r="F285" s="11">
        <v>46.85057207999999</v>
      </c>
      <c r="G285" s="11">
        <v>51.48302431999999</v>
      </c>
      <c r="H285" s="11">
        <v>50.822274879999995</v>
      </c>
      <c r="I285" s="11">
        <v>41.249722799999994</v>
      </c>
      <c r="J285" s="11">
        <v>46.646027999999994</v>
      </c>
      <c r="K285" s="11">
        <v>44.80125104</v>
      </c>
      <c r="L285" s="11">
        <v>44.262451999999996</v>
      </c>
      <c r="M285" s="11">
        <v>44.57564279999999</v>
      </c>
      <c r="N285" s="11">
        <v>46.27075336</v>
      </c>
      <c r="O285" s="11">
        <v>43.84227743999999</v>
      </c>
      <c r="P285" s="11">
        <v>41.28187335999999</v>
      </c>
      <c r="Q285" s="11">
        <v>44.373315999999996</v>
      </c>
      <c r="R285" s="11">
        <v>46.718089599999985</v>
      </c>
      <c r="S285" s="11">
        <v>43.82010463999999</v>
      </c>
      <c r="T285" s="11">
        <v>38.393311839999996</v>
      </c>
      <c r="U285" s="11">
        <v>36.04632095999999</v>
      </c>
      <c r="V285" s="11">
        <v>35.40718999999999</v>
      </c>
      <c r="W285" s="11">
        <v>35.202645919999995</v>
      </c>
      <c r="X285" s="11">
        <v>34.667172799999996</v>
      </c>
      <c r="Y285" s="11">
        <v>34.407196719999995</v>
      </c>
    </row>
    <row r="286" spans="1:25" ht="11.25">
      <c r="A286" s="10">
        <f t="shared" si="4"/>
        <v>42909</v>
      </c>
      <c r="B286" s="11">
        <v>37.94375831999999</v>
      </c>
      <c r="C286" s="11">
        <v>39.57068751999999</v>
      </c>
      <c r="D286" s="11">
        <v>40.97200847999999</v>
      </c>
      <c r="E286" s="11">
        <v>43.08840224</v>
      </c>
      <c r="F286" s="11">
        <v>44.82674975999999</v>
      </c>
      <c r="G286" s="11">
        <v>44.68650679999999</v>
      </c>
      <c r="H286" s="11">
        <v>44.10557943999999</v>
      </c>
      <c r="I286" s="11">
        <v>43.926534079999996</v>
      </c>
      <c r="J286" s="11">
        <v>50.377155919999986</v>
      </c>
      <c r="K286" s="11">
        <v>49.9414604</v>
      </c>
      <c r="L286" s="11">
        <v>49.63492143999999</v>
      </c>
      <c r="M286" s="11">
        <v>49.55509935999999</v>
      </c>
      <c r="N286" s="11">
        <v>49.650442399999996</v>
      </c>
      <c r="O286" s="11">
        <v>49.70476575999999</v>
      </c>
      <c r="P286" s="11">
        <v>49.55676231999999</v>
      </c>
      <c r="Q286" s="11">
        <v>46.588378719999994</v>
      </c>
      <c r="R286" s="11">
        <v>50.39711143999999</v>
      </c>
      <c r="S286" s="11">
        <v>45.91266263999999</v>
      </c>
      <c r="T286" s="11">
        <v>40.08565079999999</v>
      </c>
      <c r="U286" s="11">
        <v>37.642208239999995</v>
      </c>
      <c r="V286" s="11">
        <v>36.55962127999999</v>
      </c>
      <c r="W286" s="11">
        <v>36.732014799999995</v>
      </c>
      <c r="X286" s="11">
        <v>35.81073496</v>
      </c>
      <c r="Y286" s="11">
        <v>35.698207999999994</v>
      </c>
    </row>
    <row r="287" spans="1:25" ht="11.25">
      <c r="A287" s="10">
        <f t="shared" si="4"/>
        <v>42910</v>
      </c>
      <c r="B287" s="11">
        <v>44.122209039999994</v>
      </c>
      <c r="C287" s="11">
        <v>44.656019199999996</v>
      </c>
      <c r="D287" s="11">
        <v>45.42707831999999</v>
      </c>
      <c r="E287" s="11">
        <v>46.99358663999999</v>
      </c>
      <c r="F287" s="11">
        <v>47.62107688</v>
      </c>
      <c r="G287" s="11">
        <v>48.01408975999999</v>
      </c>
      <c r="H287" s="11">
        <v>47.999677439999985</v>
      </c>
      <c r="I287" s="11">
        <v>46.949795359999996</v>
      </c>
      <c r="J287" s="11">
        <v>50.058421919999994</v>
      </c>
      <c r="K287" s="11">
        <v>49.79511991999998</v>
      </c>
      <c r="L287" s="11">
        <v>46.345586559999994</v>
      </c>
      <c r="M287" s="11">
        <v>46.32895695999999</v>
      </c>
      <c r="N287" s="11">
        <v>49.84334575999999</v>
      </c>
      <c r="O287" s="11">
        <v>49.64434487999999</v>
      </c>
      <c r="P287" s="11">
        <v>46.03738463999999</v>
      </c>
      <c r="Q287" s="11">
        <v>46.56398863999999</v>
      </c>
      <c r="R287" s="11">
        <v>47.901008479999994</v>
      </c>
      <c r="S287" s="11">
        <v>46.51631711999999</v>
      </c>
      <c r="T287" s="11">
        <v>44.484734319999994</v>
      </c>
      <c r="U287" s="11">
        <v>43.48862127999999</v>
      </c>
      <c r="V287" s="11">
        <v>43.449818879999995</v>
      </c>
      <c r="W287" s="11">
        <v>43.42432015999999</v>
      </c>
      <c r="X287" s="11">
        <v>43.58562728</v>
      </c>
      <c r="Y287" s="11">
        <v>43.40491895999999</v>
      </c>
    </row>
    <row r="288" spans="1:25" ht="11.25">
      <c r="A288" s="10">
        <f t="shared" si="4"/>
        <v>42911</v>
      </c>
      <c r="B288" s="11">
        <v>36.69542967999999</v>
      </c>
      <c r="C288" s="11">
        <v>38.16271472</v>
      </c>
      <c r="D288" s="11">
        <v>39.99086207999999</v>
      </c>
      <c r="E288" s="11">
        <v>42.194284079999996</v>
      </c>
      <c r="F288" s="11">
        <v>44.45480104</v>
      </c>
      <c r="G288" s="11">
        <v>44.40324927999999</v>
      </c>
      <c r="H288" s="11">
        <v>44.38883695999999</v>
      </c>
      <c r="I288" s="11">
        <v>44.21311752</v>
      </c>
      <c r="J288" s="11">
        <v>50.44644591999999</v>
      </c>
      <c r="K288" s="11">
        <v>49.31452447999999</v>
      </c>
      <c r="L288" s="11">
        <v>49.35665279999999</v>
      </c>
      <c r="M288" s="11">
        <v>46.34226063999999</v>
      </c>
      <c r="N288" s="11">
        <v>46.06953519999999</v>
      </c>
      <c r="O288" s="11">
        <v>49.03958175999998</v>
      </c>
      <c r="P288" s="11">
        <v>43.24416615999999</v>
      </c>
      <c r="Q288" s="11">
        <v>44.95091743999999</v>
      </c>
      <c r="R288" s="11">
        <v>45.75579008</v>
      </c>
      <c r="S288" s="11">
        <v>45.360005599999994</v>
      </c>
      <c r="T288" s="11">
        <v>40.21757895999999</v>
      </c>
      <c r="U288" s="11">
        <v>37.90883615999999</v>
      </c>
      <c r="V288" s="11">
        <v>36.00530128</v>
      </c>
      <c r="W288" s="11">
        <v>36.3412192</v>
      </c>
      <c r="X288" s="11">
        <v>36.1250344</v>
      </c>
      <c r="Y288" s="11">
        <v>35.69654504</v>
      </c>
    </row>
    <row r="289" spans="1:25" ht="11.25">
      <c r="A289" s="10">
        <f t="shared" si="4"/>
        <v>42912</v>
      </c>
      <c r="B289" s="11">
        <v>36.99975135999999</v>
      </c>
      <c r="C289" s="11">
        <v>39.01248727999999</v>
      </c>
      <c r="D289" s="11">
        <v>39.79685008</v>
      </c>
      <c r="E289" s="11">
        <v>43.653808639999994</v>
      </c>
      <c r="F289" s="11">
        <v>47.290147839999996</v>
      </c>
      <c r="G289" s="11">
        <v>47.203119599999994</v>
      </c>
      <c r="H289" s="11">
        <v>46.87440783999999</v>
      </c>
      <c r="I289" s="11">
        <v>46.40046423999999</v>
      </c>
      <c r="J289" s="11">
        <v>46.1859424</v>
      </c>
      <c r="K289" s="11">
        <v>45.80900479999999</v>
      </c>
      <c r="L289" s="11">
        <v>45.62386191999999</v>
      </c>
      <c r="M289" s="11">
        <v>44.61721679999999</v>
      </c>
      <c r="N289" s="11">
        <v>46.09059935999999</v>
      </c>
      <c r="O289" s="11">
        <v>46.157117759999984</v>
      </c>
      <c r="P289" s="11">
        <v>46.12884743999999</v>
      </c>
      <c r="Q289" s="11">
        <v>46.40877903999999</v>
      </c>
      <c r="R289" s="11">
        <v>46.57119479999999</v>
      </c>
      <c r="S289" s="11">
        <v>46.01909208</v>
      </c>
      <c r="T289" s="11">
        <v>43.15104039999999</v>
      </c>
      <c r="U289" s="11">
        <v>38.00251624</v>
      </c>
      <c r="V289" s="11">
        <v>36.57569656</v>
      </c>
      <c r="W289" s="11">
        <v>36.025256799999994</v>
      </c>
      <c r="X289" s="11">
        <v>35.54078111999999</v>
      </c>
      <c r="Y289" s="11">
        <v>35.21484095999999</v>
      </c>
    </row>
    <row r="290" spans="1:25" ht="11.25">
      <c r="A290" s="10">
        <f t="shared" si="4"/>
        <v>42913</v>
      </c>
      <c r="B290" s="11">
        <v>35.20929775999999</v>
      </c>
      <c r="C290" s="11">
        <v>36.227583599999996</v>
      </c>
      <c r="D290" s="11">
        <v>36.95540575999999</v>
      </c>
      <c r="E290" s="11">
        <v>36.749753039999995</v>
      </c>
      <c r="F290" s="11">
        <v>47.11941727999999</v>
      </c>
      <c r="G290" s="11">
        <v>49.878267919999985</v>
      </c>
      <c r="H290" s="11">
        <v>47.39934888</v>
      </c>
      <c r="I290" s="11">
        <v>51.61384383999999</v>
      </c>
      <c r="J290" s="11">
        <v>55.81337215999999</v>
      </c>
      <c r="K290" s="11">
        <v>56.60494111999999</v>
      </c>
      <c r="L290" s="11">
        <v>55.768472239999994</v>
      </c>
      <c r="M290" s="11">
        <v>55.04009575999999</v>
      </c>
      <c r="N290" s="11">
        <v>55.35993839999999</v>
      </c>
      <c r="O290" s="11">
        <v>55.00461927999999</v>
      </c>
      <c r="P290" s="11">
        <v>51.31561967999999</v>
      </c>
      <c r="Q290" s="11">
        <v>50.720279999999995</v>
      </c>
      <c r="R290" s="11">
        <v>51.91428527999999</v>
      </c>
      <c r="S290" s="11">
        <v>50.244119119999986</v>
      </c>
      <c r="T290" s="11">
        <v>45.84669855999999</v>
      </c>
      <c r="U290" s="11">
        <v>34.057975119999995</v>
      </c>
      <c r="V290" s="11">
        <v>33.40166024</v>
      </c>
      <c r="W290" s="11">
        <v>33.18824704</v>
      </c>
      <c r="X290" s="11">
        <v>32.302443679999996</v>
      </c>
      <c r="Y290" s="11">
        <v>32.1145292</v>
      </c>
    </row>
    <row r="291" spans="1:25" ht="11.25">
      <c r="A291" s="10">
        <f t="shared" si="4"/>
        <v>42914</v>
      </c>
      <c r="B291" s="11">
        <v>32.625612239999995</v>
      </c>
      <c r="C291" s="11">
        <v>34.93768095999999</v>
      </c>
      <c r="D291" s="11">
        <v>36.37725</v>
      </c>
      <c r="E291" s="11">
        <v>48.76907359999999</v>
      </c>
      <c r="F291" s="11">
        <v>52.48745216</v>
      </c>
      <c r="G291" s="11">
        <v>52.10829727999999</v>
      </c>
      <c r="H291" s="11">
        <v>51.55231431999999</v>
      </c>
      <c r="I291" s="11">
        <v>51.23524327999999</v>
      </c>
      <c r="J291" s="11">
        <v>51.19366927999999</v>
      </c>
      <c r="K291" s="11">
        <v>51.15874711999999</v>
      </c>
      <c r="L291" s="11">
        <v>50.96196351999999</v>
      </c>
      <c r="M291" s="11">
        <v>50.78568975999999</v>
      </c>
      <c r="N291" s="11">
        <v>51.27404567999999</v>
      </c>
      <c r="O291" s="11">
        <v>50.97360424</v>
      </c>
      <c r="P291" s="11">
        <v>50.592786399999994</v>
      </c>
      <c r="Q291" s="11">
        <v>50.67815167999999</v>
      </c>
      <c r="R291" s="11">
        <v>50.37881887999999</v>
      </c>
      <c r="S291" s="11">
        <v>50.42593607999999</v>
      </c>
      <c r="T291" s="11">
        <v>48.12495375999999</v>
      </c>
      <c r="U291" s="11">
        <v>35.927696479999994</v>
      </c>
      <c r="V291" s="11">
        <v>34.928811839999995</v>
      </c>
      <c r="W291" s="11">
        <v>34.55464583999999</v>
      </c>
      <c r="X291" s="11">
        <v>34.215402</v>
      </c>
      <c r="Y291" s="11">
        <v>34.49367064</v>
      </c>
    </row>
    <row r="292" spans="1:25" ht="11.25">
      <c r="A292" s="10">
        <f t="shared" si="4"/>
        <v>42915</v>
      </c>
      <c r="B292" s="11">
        <v>30.749793359999998</v>
      </c>
      <c r="C292" s="11">
        <v>31.566306719999996</v>
      </c>
      <c r="D292" s="11">
        <v>32.95376967999999</v>
      </c>
      <c r="E292" s="11">
        <v>35.13002999999999</v>
      </c>
      <c r="F292" s="11">
        <v>48.8272772</v>
      </c>
      <c r="G292" s="11">
        <v>51.626038879999996</v>
      </c>
      <c r="H292" s="11">
        <v>51.202538399999995</v>
      </c>
      <c r="I292" s="11">
        <v>51.07615343999999</v>
      </c>
      <c r="J292" s="11">
        <v>51.17981127999999</v>
      </c>
      <c r="K292" s="11">
        <v>50.97138696</v>
      </c>
      <c r="L292" s="11">
        <v>50.42593607999999</v>
      </c>
      <c r="M292" s="11">
        <v>50.39045959999999</v>
      </c>
      <c r="N292" s="11">
        <v>50.31950663999999</v>
      </c>
      <c r="O292" s="11">
        <v>49.22417031999999</v>
      </c>
      <c r="P292" s="11">
        <v>49.07782983999999</v>
      </c>
      <c r="Q292" s="11">
        <v>47.305114479999986</v>
      </c>
      <c r="R292" s="11">
        <v>50.120505759999986</v>
      </c>
      <c r="S292" s="11">
        <v>49.70199415999999</v>
      </c>
      <c r="T292" s="11">
        <v>33.059090479999995</v>
      </c>
      <c r="U292" s="11">
        <v>31.123405039999994</v>
      </c>
      <c r="V292" s="11">
        <v>30.608441759999995</v>
      </c>
      <c r="W292" s="11">
        <v>30.322412639999992</v>
      </c>
      <c r="X292" s="11">
        <v>30.121748799999995</v>
      </c>
      <c r="Y292" s="11">
        <v>30.184386959999994</v>
      </c>
    </row>
    <row r="293" spans="1:25" ht="11.25">
      <c r="A293" s="10">
        <f t="shared" si="4"/>
        <v>42916</v>
      </c>
      <c r="B293" s="11">
        <v>30.700458879999996</v>
      </c>
      <c r="C293" s="11">
        <v>32.10122552</v>
      </c>
      <c r="D293" s="11">
        <v>33.04800408</v>
      </c>
      <c r="E293" s="11">
        <v>34.54189647999999</v>
      </c>
      <c r="F293" s="11">
        <v>36.59232616</v>
      </c>
      <c r="G293" s="11">
        <v>46.84336591999999</v>
      </c>
      <c r="H293" s="11">
        <v>47.02019399999999</v>
      </c>
      <c r="I293" s="11">
        <v>47.47972527999999</v>
      </c>
      <c r="J293" s="11">
        <v>47.91375783999999</v>
      </c>
      <c r="K293" s="11">
        <v>47.73526679999999</v>
      </c>
      <c r="L293" s="11">
        <v>47.450346319999994</v>
      </c>
      <c r="M293" s="11">
        <v>35.84066824</v>
      </c>
      <c r="N293" s="11">
        <v>46.93372007999999</v>
      </c>
      <c r="O293" s="11">
        <v>47.43981423999999</v>
      </c>
      <c r="P293" s="11">
        <v>46.813986959999994</v>
      </c>
      <c r="Q293" s="11">
        <v>34.44766208</v>
      </c>
      <c r="R293" s="11">
        <v>47.05012727999999</v>
      </c>
      <c r="S293" s="11">
        <v>35.370050559999996</v>
      </c>
      <c r="T293" s="11">
        <v>31.590696799999993</v>
      </c>
      <c r="U293" s="11">
        <v>29.953235519999996</v>
      </c>
      <c r="V293" s="11">
        <v>29.27862808</v>
      </c>
      <c r="W293" s="11">
        <v>28.794706719999997</v>
      </c>
      <c r="X293" s="11">
        <v>28.17165104</v>
      </c>
      <c r="Y293" s="11">
        <v>28.24592992</v>
      </c>
    </row>
    <row r="294" spans="1:25" ht="11.25">
      <c r="A294" s="10">
        <f t="shared" si="4"/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6" spans="1:15" ht="34.5" customHeight="1">
      <c r="A296" s="27" t="s">
        <v>95</v>
      </c>
      <c r="B296" s="28"/>
      <c r="C296" s="28"/>
      <c r="D296" s="29"/>
      <c r="E296" s="30"/>
      <c r="F296" s="31"/>
      <c r="G296" s="29"/>
      <c r="I296" s="29" t="s">
        <v>96</v>
      </c>
      <c r="N296" s="132">
        <f>N23</f>
        <v>661199.69</v>
      </c>
      <c r="O296" s="132"/>
    </row>
    <row r="297" ht="15.75">
      <c r="A297" s="32" t="s">
        <v>97</v>
      </c>
    </row>
    <row r="298" spans="1:17" ht="45.75" customHeight="1">
      <c r="A298" s="45" t="s">
        <v>98</v>
      </c>
      <c r="B298" s="46" t="s">
        <v>113</v>
      </c>
      <c r="C298" s="46"/>
      <c r="D298" s="46"/>
      <c r="E298" s="46"/>
      <c r="F298" s="46"/>
      <c r="G298" s="46"/>
      <c r="H298" s="46"/>
      <c r="I298" s="46"/>
      <c r="J298" s="47" t="s">
        <v>99</v>
      </c>
      <c r="K298" s="47"/>
      <c r="L298" s="47"/>
      <c r="M298" s="47"/>
      <c r="N298" s="47"/>
      <c r="O298" s="47"/>
      <c r="P298" s="47"/>
      <c r="Q298" s="47"/>
    </row>
    <row r="299" spans="1:17" ht="39" customHeight="1">
      <c r="A299" s="45"/>
      <c r="B299" s="42" t="s">
        <v>84</v>
      </c>
      <c r="C299" s="42"/>
      <c r="D299" s="42" t="s">
        <v>85</v>
      </c>
      <c r="E299" s="42"/>
      <c r="F299" s="42" t="s">
        <v>86</v>
      </c>
      <c r="G299" s="42"/>
      <c r="H299" s="42" t="s">
        <v>87</v>
      </c>
      <c r="I299" s="42"/>
      <c r="J299" s="42" t="s">
        <v>84</v>
      </c>
      <c r="K299" s="42"/>
      <c r="L299" s="42" t="s">
        <v>85</v>
      </c>
      <c r="M299" s="42"/>
      <c r="N299" s="42" t="s">
        <v>86</v>
      </c>
      <c r="O299" s="42"/>
      <c r="P299" s="42" t="s">
        <v>87</v>
      </c>
      <c r="Q299" s="42"/>
    </row>
    <row r="300" spans="1:17" ht="12.75">
      <c r="A300" s="33">
        <f>N296</f>
        <v>661199.69</v>
      </c>
      <c r="B300" s="130">
        <f>A300*0.82*0.2096</f>
        <v>113641.71311967999</v>
      </c>
      <c r="C300" s="131"/>
      <c r="D300" s="130">
        <f>A300*0.82*0.1974</f>
        <v>107027.07142091998</v>
      </c>
      <c r="E300" s="131"/>
      <c r="F300" s="43">
        <f>A300*0.82*0.1252</f>
        <v>67881.40497415999</v>
      </c>
      <c r="G300" s="43">
        <f>D300*1.17*0.1166</f>
        <v>14600.847137384744</v>
      </c>
      <c r="H300" s="43">
        <f>A300*0.82*0.0676</f>
        <v>36651.62121607999</v>
      </c>
      <c r="I300" s="43">
        <f>E300*1.17*0.0629</f>
        <v>0</v>
      </c>
      <c r="J300" s="44">
        <f>A300+B300</f>
        <v>774841.4031196799</v>
      </c>
      <c r="K300" s="44"/>
      <c r="L300" s="44">
        <f>A300+D300</f>
        <v>768226.7614209199</v>
      </c>
      <c r="M300" s="44"/>
      <c r="N300" s="44">
        <f>A300+F300</f>
        <v>729081.09497416</v>
      </c>
      <c r="O300" s="44"/>
      <c r="P300" s="44">
        <f>A300+H300</f>
        <v>697851.31121608</v>
      </c>
      <c r="Q300" s="44"/>
    </row>
    <row r="302" spans="2:14" ht="11.25">
      <c r="B302" s="38"/>
      <c r="C302" s="38"/>
      <c r="D302" s="38"/>
      <c r="E302" s="38"/>
      <c r="F302" s="38"/>
      <c r="G302" s="38"/>
      <c r="H302" s="38"/>
      <c r="I302" s="38"/>
      <c r="K302" s="38"/>
      <c r="L302" s="38"/>
      <c r="M302" s="38"/>
      <c r="N302" s="38"/>
    </row>
    <row r="303" spans="6:8" ht="15.75">
      <c r="F303" s="38"/>
      <c r="G303" s="38"/>
      <c r="H303" s="24" t="s">
        <v>92</v>
      </c>
    </row>
    <row r="304" spans="8:9" ht="11.25">
      <c r="H304" s="38"/>
      <c r="I304" s="38"/>
    </row>
    <row r="306" spans="1:25" ht="27" customHeight="1">
      <c r="A306" s="48" t="s">
        <v>103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s="34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30" customHeight="1">
      <c r="A308" s="52" t="s">
        <v>46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4"/>
    </row>
    <row r="309" spans="1:25" ht="11.25">
      <c r="A309" s="7" t="s">
        <v>22</v>
      </c>
      <c r="B309" s="6" t="s">
        <v>23</v>
      </c>
      <c r="C309" s="8" t="s">
        <v>24</v>
      </c>
      <c r="D309" s="9" t="s">
        <v>25</v>
      </c>
      <c r="E309" s="6" t="s">
        <v>26</v>
      </c>
      <c r="F309" s="6" t="s">
        <v>27</v>
      </c>
      <c r="G309" s="8" t="s">
        <v>28</v>
      </c>
      <c r="H309" s="9" t="s">
        <v>29</v>
      </c>
      <c r="I309" s="6" t="s">
        <v>30</v>
      </c>
      <c r="J309" s="6" t="s">
        <v>31</v>
      </c>
      <c r="K309" s="6" t="s">
        <v>32</v>
      </c>
      <c r="L309" s="6" t="s">
        <v>33</v>
      </c>
      <c r="M309" s="6" t="s">
        <v>34</v>
      </c>
      <c r="N309" s="6" t="s">
        <v>35</v>
      </c>
      <c r="O309" s="6" t="s">
        <v>36</v>
      </c>
      <c r="P309" s="6" t="s">
        <v>37</v>
      </c>
      <c r="Q309" s="6" t="s">
        <v>38</v>
      </c>
      <c r="R309" s="6" t="s">
        <v>39</v>
      </c>
      <c r="S309" s="6" t="s">
        <v>40</v>
      </c>
      <c r="T309" s="6" t="s">
        <v>41</v>
      </c>
      <c r="U309" s="6" t="s">
        <v>42</v>
      </c>
      <c r="V309" s="6" t="s">
        <v>43</v>
      </c>
      <c r="W309" s="6" t="s">
        <v>44</v>
      </c>
      <c r="X309" s="6" t="s">
        <v>45</v>
      </c>
      <c r="Y309" s="6" t="s">
        <v>62</v>
      </c>
    </row>
    <row r="310" spans="1:25" ht="11.25">
      <c r="A310" s="10">
        <f aca="true" t="shared" si="5" ref="A310:A340">A94</f>
        <v>42887</v>
      </c>
      <c r="B310" s="11">
        <v>39.18165984</v>
      </c>
      <c r="C310" s="11">
        <v>11.71479552</v>
      </c>
      <c r="D310" s="11">
        <v>3.2294748799999997</v>
      </c>
      <c r="E310" s="11">
        <v>0.43655488</v>
      </c>
      <c r="F310" s="11">
        <v>1.890592</v>
      </c>
      <c r="G310" s="11">
        <v>1.47981792</v>
      </c>
      <c r="H310" s="11">
        <v>1.49356768</v>
      </c>
      <c r="I310" s="11">
        <v>0.10484192</v>
      </c>
      <c r="J310" s="11">
        <v>0.5413968</v>
      </c>
      <c r="K310" s="11">
        <v>0.11515424</v>
      </c>
      <c r="L310" s="11">
        <v>0.26296416</v>
      </c>
      <c r="M310" s="11">
        <v>0.13577888000000002</v>
      </c>
      <c r="N310" s="11">
        <v>0.3351504</v>
      </c>
      <c r="O310" s="11">
        <v>0.16499712</v>
      </c>
      <c r="P310" s="11">
        <v>0</v>
      </c>
      <c r="Q310" s="11">
        <v>1.2684153599999999</v>
      </c>
      <c r="R310" s="11">
        <v>0.19421535999999998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</row>
    <row r="311" spans="1:25" ht="11.25">
      <c r="A311" s="10">
        <f t="shared" si="5"/>
        <v>42888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49.44069952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0.11687296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</row>
    <row r="312" spans="1:25" ht="11.25">
      <c r="A312" s="10">
        <f t="shared" si="5"/>
        <v>42889</v>
      </c>
      <c r="B312" s="11">
        <v>6.460668480000001</v>
      </c>
      <c r="C312" s="11">
        <v>0</v>
      </c>
      <c r="D312" s="11">
        <v>0</v>
      </c>
      <c r="E312" s="11">
        <v>0.23374592</v>
      </c>
      <c r="F312" s="11">
        <v>0.01031232</v>
      </c>
      <c r="G312" s="11">
        <v>0.0773424</v>
      </c>
      <c r="H312" s="11">
        <v>0.08937344</v>
      </c>
      <c r="I312" s="11">
        <v>0.39358688</v>
      </c>
      <c r="J312" s="11">
        <v>0</v>
      </c>
      <c r="K312" s="11">
        <v>0</v>
      </c>
      <c r="L312" s="11">
        <v>0.046405440000000006</v>
      </c>
      <c r="M312" s="11">
        <v>0.14952864</v>
      </c>
      <c r="N312" s="11">
        <v>0.41249279999999994</v>
      </c>
      <c r="O312" s="11">
        <v>0</v>
      </c>
      <c r="P312" s="11">
        <v>0.43311743999999996</v>
      </c>
      <c r="Q312" s="11">
        <v>0.35749376</v>
      </c>
      <c r="R312" s="11">
        <v>0</v>
      </c>
      <c r="S312" s="11">
        <v>0</v>
      </c>
      <c r="T312" s="11">
        <v>0.26296416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</row>
    <row r="313" spans="1:25" ht="11.25">
      <c r="A313" s="10">
        <f t="shared" si="5"/>
        <v>42890</v>
      </c>
      <c r="B313" s="11">
        <v>11.575579199999998</v>
      </c>
      <c r="C313" s="11">
        <v>26.0901696</v>
      </c>
      <c r="D313" s="11">
        <v>0</v>
      </c>
      <c r="E313" s="11">
        <v>0</v>
      </c>
      <c r="F313" s="11">
        <v>0.35405632000000004</v>
      </c>
      <c r="G313" s="11">
        <v>0.3179632</v>
      </c>
      <c r="H313" s="11">
        <v>0.16671583999999998</v>
      </c>
      <c r="I313" s="11">
        <v>0.19249664</v>
      </c>
      <c r="J313" s="11">
        <v>0.19765279999999996</v>
      </c>
      <c r="K313" s="11">
        <v>0.7201436800000001</v>
      </c>
      <c r="L313" s="11">
        <v>0.8215481600000001</v>
      </c>
      <c r="M313" s="11">
        <v>0.64280128</v>
      </c>
      <c r="N313" s="11">
        <v>0</v>
      </c>
      <c r="O313" s="11">
        <v>0.027499519999999996</v>
      </c>
      <c r="P313" s="11">
        <v>0</v>
      </c>
      <c r="Q313" s="11">
        <v>0.41077408000000004</v>
      </c>
      <c r="R313" s="11">
        <v>0.17530943999999998</v>
      </c>
      <c r="S313" s="11">
        <v>0.53795936</v>
      </c>
      <c r="T313" s="11">
        <v>0.14952864</v>
      </c>
      <c r="U313" s="11">
        <v>14.16053408</v>
      </c>
      <c r="V313" s="11">
        <v>0</v>
      </c>
      <c r="W313" s="11">
        <v>0.29046368</v>
      </c>
      <c r="X313" s="11">
        <v>0</v>
      </c>
      <c r="Y313" s="11">
        <v>0</v>
      </c>
    </row>
    <row r="314" spans="1:25" ht="11.25">
      <c r="A314" s="10">
        <f t="shared" si="5"/>
        <v>42891</v>
      </c>
      <c r="B314" s="11">
        <v>0</v>
      </c>
      <c r="C314" s="11">
        <v>0.57061504</v>
      </c>
      <c r="D314" s="11">
        <v>0.7167062399999999</v>
      </c>
      <c r="E314" s="11">
        <v>0.7648304</v>
      </c>
      <c r="F314" s="11">
        <v>0.515616</v>
      </c>
      <c r="G314" s="11">
        <v>0.44514847999999996</v>
      </c>
      <c r="H314" s="11">
        <v>0.601552</v>
      </c>
      <c r="I314" s="11">
        <v>0.6668633599999999</v>
      </c>
      <c r="J314" s="11">
        <v>0.9521708799999999</v>
      </c>
      <c r="K314" s="11">
        <v>0.83529792</v>
      </c>
      <c r="L314" s="11">
        <v>0</v>
      </c>
      <c r="M314" s="11">
        <v>0</v>
      </c>
      <c r="N314" s="11">
        <v>0</v>
      </c>
      <c r="O314" s="11">
        <v>0</v>
      </c>
      <c r="P314" s="11">
        <v>0.21827744</v>
      </c>
      <c r="Q314" s="11">
        <v>1.10169952</v>
      </c>
      <c r="R314" s="11">
        <v>0.25437056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</row>
    <row r="315" spans="1:25" ht="11.25">
      <c r="A315" s="10">
        <f t="shared" si="5"/>
        <v>42892</v>
      </c>
      <c r="B315" s="11">
        <v>0.63077024</v>
      </c>
      <c r="C315" s="11">
        <v>12.52603136</v>
      </c>
      <c r="D315" s="11">
        <v>7.5795552</v>
      </c>
      <c r="E315" s="11">
        <v>0.37983712</v>
      </c>
      <c r="F315" s="11">
        <v>0.06531136</v>
      </c>
      <c r="G315" s="11">
        <v>0.29390112</v>
      </c>
      <c r="H315" s="11">
        <v>3.56978144</v>
      </c>
      <c r="I315" s="11">
        <v>2.39589568</v>
      </c>
      <c r="J315" s="11">
        <v>0.5757712</v>
      </c>
      <c r="K315" s="11">
        <v>0.83529792</v>
      </c>
      <c r="L315" s="11">
        <v>1.06732512</v>
      </c>
      <c r="M315" s="11">
        <v>5.750837120000001</v>
      </c>
      <c r="N315" s="11">
        <v>3.13150784</v>
      </c>
      <c r="O315" s="11">
        <v>21.573373439999997</v>
      </c>
      <c r="P315" s="11">
        <v>1.96621568</v>
      </c>
      <c r="Q315" s="11">
        <v>20.10730528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</row>
    <row r="316" spans="1:25" ht="11.25">
      <c r="A316" s="10">
        <f t="shared" si="5"/>
        <v>42893</v>
      </c>
      <c r="B316" s="11">
        <v>0</v>
      </c>
      <c r="C316" s="11">
        <v>0</v>
      </c>
      <c r="D316" s="11">
        <v>2.1793369599999997</v>
      </c>
      <c r="E316" s="11">
        <v>0</v>
      </c>
      <c r="F316" s="11">
        <v>0</v>
      </c>
      <c r="G316" s="11">
        <v>0.01890592</v>
      </c>
      <c r="H316" s="11">
        <v>0.45030464000000003</v>
      </c>
      <c r="I316" s="11">
        <v>0.07562368</v>
      </c>
      <c r="J316" s="11">
        <v>0.128904</v>
      </c>
      <c r="K316" s="11">
        <v>0.15984096</v>
      </c>
      <c r="L316" s="11">
        <v>0.41764896</v>
      </c>
      <c r="M316" s="11">
        <v>0.43311743999999996</v>
      </c>
      <c r="N316" s="11">
        <v>0.03265568</v>
      </c>
      <c r="O316" s="11">
        <v>0.042968</v>
      </c>
      <c r="P316" s="11">
        <v>0.25608928000000003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</row>
    <row r="317" spans="1:25" ht="11.25">
      <c r="A317" s="10">
        <f t="shared" si="5"/>
        <v>42894</v>
      </c>
      <c r="B317" s="11">
        <v>0</v>
      </c>
      <c r="C317" s="11">
        <v>0.25265183999999996</v>
      </c>
      <c r="D317" s="11">
        <v>0.53108448</v>
      </c>
      <c r="E317" s="11">
        <v>0</v>
      </c>
      <c r="F317" s="11">
        <v>0.01031232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</row>
    <row r="318" spans="1:25" ht="11.25">
      <c r="A318" s="10">
        <f t="shared" si="5"/>
        <v>42895</v>
      </c>
      <c r="B318" s="11">
        <v>0</v>
      </c>
      <c r="C318" s="11">
        <v>0</v>
      </c>
      <c r="D318" s="11">
        <v>0</v>
      </c>
      <c r="E318" s="11">
        <v>0</v>
      </c>
      <c r="F318" s="11">
        <v>0.02062464</v>
      </c>
      <c r="G318" s="11">
        <v>4.2022704</v>
      </c>
      <c r="H318" s="11">
        <v>1.1738857600000001</v>
      </c>
      <c r="I318" s="11">
        <v>5.7405248</v>
      </c>
      <c r="J318" s="11">
        <v>8.38219744</v>
      </c>
      <c r="K318" s="11">
        <v>7.8803312000000005</v>
      </c>
      <c r="L318" s="11">
        <v>1.16357344</v>
      </c>
      <c r="M318" s="11">
        <v>2.3890208</v>
      </c>
      <c r="N318" s="11">
        <v>1.4557558400000001</v>
      </c>
      <c r="O318" s="11">
        <v>1.90949792</v>
      </c>
      <c r="P318" s="11">
        <v>1.5726288000000002</v>
      </c>
      <c r="Q318" s="11">
        <v>2.7637017599999996</v>
      </c>
      <c r="R318" s="11">
        <v>0.03265568</v>
      </c>
      <c r="S318" s="11">
        <v>1.3990380800000002</v>
      </c>
      <c r="T318" s="11">
        <v>1.31138336</v>
      </c>
      <c r="U318" s="11">
        <v>0</v>
      </c>
      <c r="V318" s="11">
        <v>0.09109216</v>
      </c>
      <c r="W318" s="11">
        <v>2.277304</v>
      </c>
      <c r="X318" s="11">
        <v>0</v>
      </c>
      <c r="Y318" s="11">
        <v>0</v>
      </c>
    </row>
    <row r="319" spans="1:25" ht="11.25">
      <c r="A319" s="10">
        <f t="shared" si="5"/>
        <v>42896</v>
      </c>
      <c r="B319" s="11">
        <v>0</v>
      </c>
      <c r="C319" s="11">
        <v>0</v>
      </c>
      <c r="D319" s="11">
        <v>0</v>
      </c>
      <c r="E319" s="11">
        <v>0.08249856</v>
      </c>
      <c r="F319" s="11">
        <v>0</v>
      </c>
      <c r="G319" s="11">
        <v>0.0945296</v>
      </c>
      <c r="H319" s="11">
        <v>0</v>
      </c>
      <c r="I319" s="11">
        <v>0.15984096</v>
      </c>
      <c r="J319" s="11">
        <v>0.6978003199999999</v>
      </c>
      <c r="K319" s="11">
        <v>1.3268518399999998</v>
      </c>
      <c r="L319" s="11">
        <v>0.40046176</v>
      </c>
      <c r="M319" s="11">
        <v>0.14780991999999998</v>
      </c>
      <c r="N319" s="11">
        <v>0.1203104</v>
      </c>
      <c r="O319" s="11">
        <v>0.27155776000000004</v>
      </c>
      <c r="P319" s="11">
        <v>0.30249472</v>
      </c>
      <c r="Q319" s="11">
        <v>0</v>
      </c>
      <c r="R319" s="11">
        <v>0.0017187199999999998</v>
      </c>
      <c r="S319" s="11">
        <v>0.09109216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</row>
    <row r="320" spans="1:25" ht="11.25">
      <c r="A320" s="10">
        <f t="shared" si="5"/>
        <v>42897</v>
      </c>
      <c r="B320" s="11">
        <v>8.301417599999999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0.52936576</v>
      </c>
      <c r="J320" s="11">
        <v>0</v>
      </c>
      <c r="K320" s="11">
        <v>7.0811264000000005</v>
      </c>
      <c r="L320" s="11">
        <v>7.436901440000001</v>
      </c>
      <c r="M320" s="11">
        <v>7.52283744</v>
      </c>
      <c r="N320" s="11">
        <v>3.861963839999999</v>
      </c>
      <c r="O320" s="11">
        <v>5.5755276799999995</v>
      </c>
      <c r="P320" s="11">
        <v>4.51851488</v>
      </c>
      <c r="Q320" s="11">
        <v>0.8610787199999999</v>
      </c>
      <c r="R320" s="11">
        <v>1.64481504</v>
      </c>
      <c r="S320" s="11">
        <v>3.4391587200000004</v>
      </c>
      <c r="T320" s="11">
        <v>0</v>
      </c>
      <c r="U320" s="11">
        <v>0</v>
      </c>
      <c r="V320" s="11">
        <v>13.811633920000002</v>
      </c>
      <c r="W320" s="11">
        <v>0</v>
      </c>
      <c r="X320" s="11">
        <v>0</v>
      </c>
      <c r="Y320" s="11">
        <v>0</v>
      </c>
    </row>
    <row r="321" spans="1:25" ht="11.25">
      <c r="A321" s="10">
        <f t="shared" si="5"/>
        <v>42898</v>
      </c>
      <c r="B321" s="11">
        <v>0</v>
      </c>
      <c r="C321" s="11">
        <v>0</v>
      </c>
      <c r="D321" s="11">
        <v>0</v>
      </c>
      <c r="E321" s="11">
        <v>15.36879424</v>
      </c>
      <c r="F321" s="11">
        <v>9.17968352</v>
      </c>
      <c r="G321" s="11">
        <v>8.75344096</v>
      </c>
      <c r="H321" s="11">
        <v>0.09968575999999998</v>
      </c>
      <c r="I321" s="11">
        <v>2.60729824</v>
      </c>
      <c r="J321" s="11">
        <v>13.258206079999999</v>
      </c>
      <c r="K321" s="11">
        <v>3.996024</v>
      </c>
      <c r="L321" s="11">
        <v>9.26046336</v>
      </c>
      <c r="M321" s="11">
        <v>7.83392576</v>
      </c>
      <c r="N321" s="11">
        <v>5.9966140800000005</v>
      </c>
      <c r="O321" s="11">
        <v>0.02062464</v>
      </c>
      <c r="P321" s="11">
        <v>0.0601552</v>
      </c>
      <c r="Q321" s="11">
        <v>0.38499328</v>
      </c>
      <c r="R321" s="11">
        <v>0</v>
      </c>
      <c r="S321" s="11">
        <v>0</v>
      </c>
      <c r="T321" s="11">
        <v>0</v>
      </c>
      <c r="U321" s="11">
        <v>7.387058559999999</v>
      </c>
      <c r="V321" s="11">
        <v>21.86727456</v>
      </c>
      <c r="W321" s="11">
        <v>0.9435772800000001</v>
      </c>
      <c r="X321" s="11">
        <v>0</v>
      </c>
      <c r="Y321" s="11">
        <v>0</v>
      </c>
    </row>
    <row r="322" spans="1:25" ht="11.25">
      <c r="A322" s="10">
        <f t="shared" si="5"/>
        <v>42899</v>
      </c>
      <c r="B322" s="11">
        <v>0</v>
      </c>
      <c r="C322" s="11">
        <v>0.06187391999999999</v>
      </c>
      <c r="D322" s="11">
        <v>0.21484</v>
      </c>
      <c r="E322" s="11">
        <v>1.05873152</v>
      </c>
      <c r="F322" s="11">
        <v>0.1890592</v>
      </c>
      <c r="G322" s="11">
        <v>2.2223049599999998</v>
      </c>
      <c r="H322" s="11">
        <v>5.852241599999999</v>
      </c>
      <c r="I322" s="11">
        <v>6.21661024</v>
      </c>
      <c r="J322" s="11">
        <v>7.194561919999999</v>
      </c>
      <c r="K322" s="11">
        <v>8.81875232</v>
      </c>
      <c r="L322" s="11">
        <v>9.69014336</v>
      </c>
      <c r="M322" s="11">
        <v>3.21744384</v>
      </c>
      <c r="N322" s="11">
        <v>0.37639967999999996</v>
      </c>
      <c r="O322" s="11">
        <v>2.9166678399999997</v>
      </c>
      <c r="P322" s="11">
        <v>0.46921056</v>
      </c>
      <c r="Q322" s="11">
        <v>0.24749567999999997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</row>
    <row r="323" spans="1:25" ht="11.25">
      <c r="A323" s="10">
        <f t="shared" si="5"/>
        <v>42900</v>
      </c>
      <c r="B323" s="11">
        <v>0</v>
      </c>
      <c r="C323" s="11">
        <v>0</v>
      </c>
      <c r="D323" s="11">
        <v>0</v>
      </c>
      <c r="E323" s="11">
        <v>0.13062272</v>
      </c>
      <c r="F323" s="11">
        <v>0.10656064</v>
      </c>
      <c r="G323" s="11">
        <v>0.47436672</v>
      </c>
      <c r="H323" s="11">
        <v>0.08249856</v>
      </c>
      <c r="I323" s="11">
        <v>0.19765279999999996</v>
      </c>
      <c r="J323" s="11">
        <v>0.2406208</v>
      </c>
      <c r="K323" s="11">
        <v>0</v>
      </c>
      <c r="L323" s="11">
        <v>0</v>
      </c>
      <c r="M323" s="11">
        <v>0</v>
      </c>
      <c r="N323" s="11">
        <v>0</v>
      </c>
      <c r="O323" s="11">
        <v>0.3265568</v>
      </c>
      <c r="P323" s="11">
        <v>0.61530176</v>
      </c>
      <c r="Q323" s="11">
        <v>0.5585840000000001</v>
      </c>
      <c r="R323" s="11">
        <v>0.046405440000000006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</row>
    <row r="324" spans="1:25" ht="11.25">
      <c r="A324" s="10">
        <f t="shared" si="5"/>
        <v>42901</v>
      </c>
      <c r="B324" s="11">
        <v>7.992048</v>
      </c>
      <c r="C324" s="11">
        <v>1.9077791999999998</v>
      </c>
      <c r="D324" s="11">
        <v>4.54773312</v>
      </c>
      <c r="E324" s="11">
        <v>5.81271104</v>
      </c>
      <c r="F324" s="11">
        <v>2.3254281599999995</v>
      </c>
      <c r="G324" s="11">
        <v>3.35494144</v>
      </c>
      <c r="H324" s="11">
        <v>3.89461952</v>
      </c>
      <c r="I324" s="11">
        <v>3.4133779200000003</v>
      </c>
      <c r="J324" s="11">
        <v>3.00947872</v>
      </c>
      <c r="K324" s="11">
        <v>5.09428608</v>
      </c>
      <c r="L324" s="11">
        <v>6.335201919999999</v>
      </c>
      <c r="M324" s="11">
        <v>6.385044799999999</v>
      </c>
      <c r="N324" s="11">
        <v>4.386173439999999</v>
      </c>
      <c r="O324" s="11">
        <v>3.8911820799999997</v>
      </c>
      <c r="P324" s="11">
        <v>4.423985279999999</v>
      </c>
      <c r="Q324" s="11">
        <v>0.15124736</v>
      </c>
      <c r="R324" s="11">
        <v>0.04984287999999999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</row>
    <row r="325" spans="1:25" ht="11.25">
      <c r="A325" s="10">
        <f t="shared" si="5"/>
        <v>42902</v>
      </c>
      <c r="B325" s="11">
        <v>0.58780224</v>
      </c>
      <c r="C325" s="11">
        <v>0.7837363199999999</v>
      </c>
      <c r="D325" s="11">
        <v>2.4749568</v>
      </c>
      <c r="E325" s="11">
        <v>4.2366448</v>
      </c>
      <c r="F325" s="11">
        <v>4.8072598399999995</v>
      </c>
      <c r="G325" s="11">
        <v>5.242096</v>
      </c>
      <c r="H325" s="11">
        <v>6.2045792</v>
      </c>
      <c r="I325" s="11">
        <v>3.8722761599999997</v>
      </c>
      <c r="J325" s="11">
        <v>2.8702624</v>
      </c>
      <c r="K325" s="11">
        <v>3.51821984</v>
      </c>
      <c r="L325" s="11">
        <v>9.28452544</v>
      </c>
      <c r="M325" s="11">
        <v>4.39476704</v>
      </c>
      <c r="N325" s="11">
        <v>4.04414816</v>
      </c>
      <c r="O325" s="11">
        <v>3.64024896</v>
      </c>
      <c r="P325" s="11">
        <v>6.37816992</v>
      </c>
      <c r="Q325" s="11">
        <v>0.17702816000000002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 t="shared" si="5"/>
        <v>42903</v>
      </c>
      <c r="B326" s="11">
        <v>1.28732128</v>
      </c>
      <c r="C326" s="11">
        <v>3.51306368</v>
      </c>
      <c r="D326" s="11">
        <v>5.690681919999999</v>
      </c>
      <c r="E326" s="11">
        <v>2.1999616</v>
      </c>
      <c r="F326" s="11">
        <v>2.53167456</v>
      </c>
      <c r="G326" s="11">
        <v>3.9375875199999997</v>
      </c>
      <c r="H326" s="11">
        <v>3.00947872</v>
      </c>
      <c r="I326" s="11">
        <v>2.82557568</v>
      </c>
      <c r="J326" s="11">
        <v>1.6809081599999998</v>
      </c>
      <c r="K326" s="11">
        <v>2.1827743999999996</v>
      </c>
      <c r="L326" s="11">
        <v>2.67432832</v>
      </c>
      <c r="M326" s="11">
        <v>2.54198688</v>
      </c>
      <c r="N326" s="11">
        <v>2.7619830399999996</v>
      </c>
      <c r="O326" s="11">
        <v>4.11117824</v>
      </c>
      <c r="P326" s="11">
        <v>10.320913599999999</v>
      </c>
      <c r="Q326" s="11">
        <v>9.9342016</v>
      </c>
      <c r="R326" s="11">
        <v>10.94480896</v>
      </c>
      <c r="S326" s="11">
        <v>8.02814112</v>
      </c>
      <c r="T326" s="11">
        <v>2.2515232</v>
      </c>
      <c r="U326" s="11">
        <v>0.17530943999999998</v>
      </c>
      <c r="V326" s="11">
        <v>0.44342976000000006</v>
      </c>
      <c r="W326" s="11">
        <v>2.32714688</v>
      </c>
      <c r="X326" s="11">
        <v>0</v>
      </c>
      <c r="Y326" s="11">
        <v>0</v>
      </c>
    </row>
    <row r="327" spans="1:25" ht="11.25">
      <c r="A327" s="10">
        <f t="shared" si="5"/>
        <v>42904</v>
      </c>
      <c r="B327" s="11">
        <v>5.51193504</v>
      </c>
      <c r="C327" s="11">
        <v>5.8230233600000005</v>
      </c>
      <c r="D327" s="11">
        <v>9.839672</v>
      </c>
      <c r="E327" s="11">
        <v>9.28624416</v>
      </c>
      <c r="F327" s="11">
        <v>10.92934048</v>
      </c>
      <c r="G327" s="11">
        <v>16.47049376</v>
      </c>
      <c r="H327" s="11">
        <v>14.90302112</v>
      </c>
      <c r="I327" s="11">
        <v>13.96631872</v>
      </c>
      <c r="J327" s="11">
        <v>17.80078304</v>
      </c>
      <c r="K327" s="11">
        <v>12.59306144</v>
      </c>
      <c r="L327" s="11">
        <v>13.89413248</v>
      </c>
      <c r="M327" s="11">
        <v>8.755159679999998</v>
      </c>
      <c r="N327" s="11">
        <v>13.32695488</v>
      </c>
      <c r="O327" s="11">
        <v>7.170499840000001</v>
      </c>
      <c r="P327" s="11">
        <v>16.29690304</v>
      </c>
      <c r="Q327" s="11">
        <v>18.22358816</v>
      </c>
      <c r="R327" s="11">
        <v>18.9574816</v>
      </c>
      <c r="S327" s="11">
        <v>9.88779616</v>
      </c>
      <c r="T327" s="11">
        <v>6.800975040000001</v>
      </c>
      <c r="U327" s="11">
        <v>0.48296032</v>
      </c>
      <c r="V327" s="11">
        <v>1.8785609599999997</v>
      </c>
      <c r="W327" s="11">
        <v>1.11888672</v>
      </c>
      <c r="X327" s="11">
        <v>0.05843648</v>
      </c>
      <c r="Y327" s="11">
        <v>0</v>
      </c>
    </row>
    <row r="328" spans="1:25" ht="11.25">
      <c r="A328" s="10">
        <f t="shared" si="5"/>
        <v>42905</v>
      </c>
      <c r="B328" s="11">
        <v>3.00260384</v>
      </c>
      <c r="C328" s="11">
        <v>1.8854358400000002</v>
      </c>
      <c r="D328" s="11">
        <v>7.43518272</v>
      </c>
      <c r="E328" s="11">
        <v>0.94013984</v>
      </c>
      <c r="F328" s="11">
        <v>3.90665056</v>
      </c>
      <c r="G328" s="11">
        <v>3.14353888</v>
      </c>
      <c r="H328" s="11">
        <v>1.12232416</v>
      </c>
      <c r="I328" s="11">
        <v>0.26124544</v>
      </c>
      <c r="J328" s="11">
        <v>0.6548323199999999</v>
      </c>
      <c r="K328" s="11">
        <v>1.2701340799999998</v>
      </c>
      <c r="L328" s="11">
        <v>2.3408966399999995</v>
      </c>
      <c r="M328" s="11">
        <v>5.86599136</v>
      </c>
      <c r="N328" s="11">
        <v>10.31747616</v>
      </c>
      <c r="O328" s="11">
        <v>11.49308064</v>
      </c>
      <c r="P328" s="11">
        <v>15.70222592</v>
      </c>
      <c r="Q328" s="11">
        <v>15.65582048</v>
      </c>
      <c r="R328" s="11">
        <v>8.585006400000001</v>
      </c>
      <c r="S328" s="11">
        <v>4.1318028799999995</v>
      </c>
      <c r="T328" s="11">
        <v>7.53486848</v>
      </c>
      <c r="U328" s="11">
        <v>6.28879648</v>
      </c>
      <c r="V328" s="11">
        <v>4.365548799999999</v>
      </c>
      <c r="W328" s="11">
        <v>0.9865452800000001</v>
      </c>
      <c r="X328" s="11">
        <v>2.57636128</v>
      </c>
      <c r="Y328" s="11">
        <v>0</v>
      </c>
    </row>
    <row r="329" spans="1:25" ht="11.25">
      <c r="A329" s="10">
        <f t="shared" si="5"/>
        <v>42906</v>
      </c>
      <c r="B329" s="11">
        <v>5.58755872</v>
      </c>
      <c r="C329" s="11">
        <v>4.9241328</v>
      </c>
      <c r="D329" s="11">
        <v>7.442057599999999</v>
      </c>
      <c r="E329" s="11">
        <v>3.48212672</v>
      </c>
      <c r="F329" s="11">
        <v>9.155621439999999</v>
      </c>
      <c r="G329" s="11">
        <v>13.648355519999999</v>
      </c>
      <c r="H329" s="11">
        <v>13.455858880000001</v>
      </c>
      <c r="I329" s="11">
        <v>12.90586848</v>
      </c>
      <c r="J329" s="11">
        <v>14.078035519999998</v>
      </c>
      <c r="K329" s="11">
        <v>4.0510230400000005</v>
      </c>
      <c r="L329" s="11">
        <v>4.63882528</v>
      </c>
      <c r="M329" s="11">
        <v>4.5992947200000005</v>
      </c>
      <c r="N329" s="11">
        <v>2.03496448</v>
      </c>
      <c r="O329" s="11">
        <v>11.99494688</v>
      </c>
      <c r="P329" s="11">
        <v>14.162252800000001</v>
      </c>
      <c r="Q329" s="11">
        <v>5.2283462400000005</v>
      </c>
      <c r="R329" s="11">
        <v>6.20973536</v>
      </c>
      <c r="S329" s="11">
        <v>0.1117168</v>
      </c>
      <c r="T329" s="11">
        <v>0.15984096</v>
      </c>
      <c r="U329" s="11">
        <v>0.31108832000000003</v>
      </c>
      <c r="V329" s="11">
        <v>0.11687296</v>
      </c>
      <c r="W329" s="11">
        <v>0.15640352</v>
      </c>
      <c r="X329" s="11">
        <v>0</v>
      </c>
      <c r="Y329" s="11">
        <v>0</v>
      </c>
    </row>
    <row r="330" spans="1:25" ht="11.25">
      <c r="A330" s="10">
        <f t="shared" si="5"/>
        <v>42907</v>
      </c>
      <c r="B330" s="11">
        <v>15.447855359999997</v>
      </c>
      <c r="C330" s="11">
        <v>13.466171199999998</v>
      </c>
      <c r="D330" s="11">
        <v>9.50108416</v>
      </c>
      <c r="E330" s="11">
        <v>10.17997856</v>
      </c>
      <c r="F330" s="11">
        <v>13.79788416</v>
      </c>
      <c r="G330" s="11">
        <v>12.452126400000001</v>
      </c>
      <c r="H330" s="11">
        <v>7.2787792</v>
      </c>
      <c r="I330" s="11">
        <v>8.184544639999999</v>
      </c>
      <c r="J330" s="11">
        <v>3.3566601600000006</v>
      </c>
      <c r="K330" s="11">
        <v>1.0226384</v>
      </c>
      <c r="L330" s="11">
        <v>7.87345632</v>
      </c>
      <c r="M330" s="11">
        <v>7.4970566399999985</v>
      </c>
      <c r="N330" s="11">
        <v>7.442057599999999</v>
      </c>
      <c r="O330" s="11">
        <v>7.9834544</v>
      </c>
      <c r="P330" s="11">
        <v>47.214957119999994</v>
      </c>
      <c r="Q330" s="11">
        <v>42.321761280000004</v>
      </c>
      <c r="R330" s="11">
        <v>6.866286400000001</v>
      </c>
      <c r="S330" s="11">
        <v>0</v>
      </c>
      <c r="T330" s="11">
        <v>1.5055987199999998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</row>
    <row r="331" spans="1:25" ht="11.25">
      <c r="A331" s="10">
        <f t="shared" si="5"/>
        <v>42908</v>
      </c>
      <c r="B331" s="11">
        <v>0</v>
      </c>
      <c r="C331" s="11">
        <v>26.724377280000002</v>
      </c>
      <c r="D331" s="11">
        <v>0.55342784</v>
      </c>
      <c r="E331" s="11">
        <v>2.16214976</v>
      </c>
      <c r="F331" s="11">
        <v>21.286347199999998</v>
      </c>
      <c r="G331" s="11">
        <v>5.924427839999999</v>
      </c>
      <c r="H331" s="11">
        <v>5.584121280000001</v>
      </c>
      <c r="I331" s="11">
        <v>16.20237344</v>
      </c>
      <c r="J331" s="11">
        <v>2.39933312</v>
      </c>
      <c r="K331" s="11">
        <v>7.7170528</v>
      </c>
      <c r="L331" s="11">
        <v>8.834220799999999</v>
      </c>
      <c r="M331" s="11">
        <v>7.15159392</v>
      </c>
      <c r="N331" s="11">
        <v>2.2223049599999998</v>
      </c>
      <c r="O331" s="11">
        <v>7.24096736</v>
      </c>
      <c r="P331" s="11">
        <v>15.63519584</v>
      </c>
      <c r="Q331" s="11">
        <v>26.518130879999998</v>
      </c>
      <c r="R331" s="11">
        <v>17.666722880000002</v>
      </c>
      <c r="S331" s="11">
        <v>0.17702816000000002</v>
      </c>
      <c r="T331" s="11">
        <v>16.554711039999997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</row>
    <row r="332" spans="1:25" ht="11.25">
      <c r="A332" s="10">
        <f t="shared" si="5"/>
        <v>42909</v>
      </c>
      <c r="B332" s="11">
        <v>20.92713472</v>
      </c>
      <c r="C332" s="11">
        <v>17.09438912</v>
      </c>
      <c r="D332" s="11">
        <v>14.887552640000001</v>
      </c>
      <c r="E332" s="11">
        <v>13.988662080000001</v>
      </c>
      <c r="F332" s="11">
        <v>10.0888864</v>
      </c>
      <c r="G332" s="11">
        <v>14.60568256</v>
      </c>
      <c r="H332" s="11">
        <v>15.26051488</v>
      </c>
      <c r="I332" s="11">
        <v>11.87291776</v>
      </c>
      <c r="J332" s="11">
        <v>1.5640351999999997</v>
      </c>
      <c r="K332" s="11">
        <v>2.54198688</v>
      </c>
      <c r="L332" s="11">
        <v>2.749952</v>
      </c>
      <c r="M332" s="11">
        <v>2.80838848</v>
      </c>
      <c r="N332" s="11">
        <v>2.0023087999999998</v>
      </c>
      <c r="O332" s="11">
        <v>1.2065414399999999</v>
      </c>
      <c r="P332" s="11">
        <v>2.57979872</v>
      </c>
      <c r="Q332" s="11">
        <v>16.91907968</v>
      </c>
      <c r="R332" s="11">
        <v>12.03447744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</row>
    <row r="333" spans="1:25" ht="11.25">
      <c r="A333" s="10">
        <f t="shared" si="5"/>
        <v>42910</v>
      </c>
      <c r="B333" s="11">
        <v>1.10513696</v>
      </c>
      <c r="C333" s="11">
        <v>1.98855904</v>
      </c>
      <c r="D333" s="11">
        <v>4.45320352</v>
      </c>
      <c r="E333" s="11">
        <v>2.57636128</v>
      </c>
      <c r="F333" s="11">
        <v>4.51851488</v>
      </c>
      <c r="G333" s="11">
        <v>12.69102848</v>
      </c>
      <c r="H333" s="11">
        <v>13.2857056</v>
      </c>
      <c r="I333" s="11">
        <v>14.842865919999998</v>
      </c>
      <c r="J333" s="11">
        <v>0.47092928</v>
      </c>
      <c r="K333" s="11">
        <v>0.5448342399999999</v>
      </c>
      <c r="L333" s="11">
        <v>12.62056096</v>
      </c>
      <c r="M333" s="11">
        <v>12.129007039999998</v>
      </c>
      <c r="N333" s="11">
        <v>0.23718336</v>
      </c>
      <c r="O333" s="11">
        <v>0</v>
      </c>
      <c r="P333" s="11">
        <v>0.0017187199999999998</v>
      </c>
      <c r="Q333" s="11">
        <v>0.07218624</v>
      </c>
      <c r="R333" s="11">
        <v>1.2426345600000002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</row>
    <row r="334" spans="1:25" ht="11.25">
      <c r="A334" s="10">
        <f t="shared" si="5"/>
        <v>42911</v>
      </c>
      <c r="B334" s="11">
        <v>0.89545312</v>
      </c>
      <c r="C334" s="11">
        <v>4.75913568</v>
      </c>
      <c r="D334" s="11">
        <v>9.408273280000001</v>
      </c>
      <c r="E334" s="11">
        <v>0</v>
      </c>
      <c r="F334" s="11">
        <v>1.5846598400000003</v>
      </c>
      <c r="G334" s="11">
        <v>9.76061088</v>
      </c>
      <c r="H334" s="11">
        <v>12.089476480000002</v>
      </c>
      <c r="I334" s="11">
        <v>10.484192</v>
      </c>
      <c r="J334" s="11">
        <v>0.0343744</v>
      </c>
      <c r="K334" s="11">
        <v>1.4523184</v>
      </c>
      <c r="L334" s="11">
        <v>1.16701088</v>
      </c>
      <c r="M334" s="11">
        <v>11.065119359999999</v>
      </c>
      <c r="N334" s="11">
        <v>11.594485119999998</v>
      </c>
      <c r="O334" s="11">
        <v>0.47952288</v>
      </c>
      <c r="P334" s="11">
        <v>8.591881279999999</v>
      </c>
      <c r="Q334" s="11">
        <v>20.976977599999998</v>
      </c>
      <c r="R334" s="11">
        <v>15.60941504</v>
      </c>
      <c r="S334" s="11">
        <v>0.12546655999999998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</row>
    <row r="335" spans="1:25" ht="11.25">
      <c r="A335" s="10">
        <f t="shared" si="5"/>
        <v>42912</v>
      </c>
      <c r="B335" s="11">
        <v>1.77200032</v>
      </c>
      <c r="C335" s="11">
        <v>10.65778272</v>
      </c>
      <c r="D335" s="11">
        <v>10.94996512</v>
      </c>
      <c r="E335" s="11">
        <v>4.9774131200000005</v>
      </c>
      <c r="F335" s="11">
        <v>0.38327456</v>
      </c>
      <c r="G335" s="11">
        <v>22.592574399999997</v>
      </c>
      <c r="H335" s="11">
        <v>39.3329072</v>
      </c>
      <c r="I335" s="11">
        <v>22.154300799999998</v>
      </c>
      <c r="J335" s="11">
        <v>18.83545248</v>
      </c>
      <c r="K335" s="11">
        <v>18.8457648</v>
      </c>
      <c r="L335" s="11">
        <v>3.5852499200000003</v>
      </c>
      <c r="M335" s="11">
        <v>6.833630719999999</v>
      </c>
      <c r="N335" s="11">
        <v>0.85936</v>
      </c>
      <c r="O335" s="11">
        <v>1.06216896</v>
      </c>
      <c r="P335" s="11">
        <v>19.46966016</v>
      </c>
      <c r="Q335" s="11">
        <v>15.839723519999998</v>
      </c>
      <c r="R335" s="11">
        <v>17.82828256</v>
      </c>
      <c r="S335" s="11">
        <v>0.25093311999999995</v>
      </c>
      <c r="T335" s="11">
        <v>0.11687296</v>
      </c>
      <c r="U335" s="11">
        <v>0.0017187199999999998</v>
      </c>
      <c r="V335" s="11">
        <v>0</v>
      </c>
      <c r="W335" s="11">
        <v>0</v>
      </c>
      <c r="X335" s="11">
        <v>0</v>
      </c>
      <c r="Y335" s="11">
        <v>0</v>
      </c>
    </row>
    <row r="336" spans="1:25" ht="11.25">
      <c r="A336" s="10">
        <f t="shared" si="5"/>
        <v>42913</v>
      </c>
      <c r="B336" s="11">
        <v>35.61703456</v>
      </c>
      <c r="C336" s="11">
        <v>34.470648319999995</v>
      </c>
      <c r="D336" s="11">
        <v>33.1369216</v>
      </c>
      <c r="E336" s="11">
        <v>34.03753088</v>
      </c>
      <c r="F336" s="11">
        <v>10.74028128</v>
      </c>
      <c r="G336" s="11">
        <v>1.82012448</v>
      </c>
      <c r="H336" s="11">
        <v>0.37124352000000005</v>
      </c>
      <c r="I336" s="11">
        <v>2.65714112</v>
      </c>
      <c r="J336" s="11">
        <v>1.88027968</v>
      </c>
      <c r="K336" s="11">
        <v>0.59811456</v>
      </c>
      <c r="L336" s="11">
        <v>1.77715648</v>
      </c>
      <c r="M336" s="11">
        <v>2.01605856</v>
      </c>
      <c r="N336" s="11">
        <v>0.51905344</v>
      </c>
      <c r="O336" s="11">
        <v>1.3302892800000001</v>
      </c>
      <c r="P336" s="11">
        <v>2.49386272</v>
      </c>
      <c r="Q336" s="11">
        <v>3.40994048</v>
      </c>
      <c r="R336" s="11">
        <v>0</v>
      </c>
      <c r="S336" s="11">
        <v>0</v>
      </c>
      <c r="T336" s="11">
        <v>0.09281088000000001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</row>
    <row r="337" spans="1:25" ht="11.25">
      <c r="A337" s="10">
        <f t="shared" si="5"/>
        <v>42914</v>
      </c>
      <c r="B337" s="11">
        <v>50.31209056</v>
      </c>
      <c r="C337" s="11">
        <v>43.81532896</v>
      </c>
      <c r="D337" s="11">
        <v>44.99265215999999</v>
      </c>
      <c r="E337" s="11">
        <v>6.5294172800000005</v>
      </c>
      <c r="F337" s="11">
        <v>0.73733088</v>
      </c>
      <c r="G337" s="11">
        <v>0.23030848</v>
      </c>
      <c r="H337" s="11">
        <v>0.69436288</v>
      </c>
      <c r="I337" s="11">
        <v>0.46749184</v>
      </c>
      <c r="J337" s="11">
        <v>0.24405823999999998</v>
      </c>
      <c r="K337" s="11">
        <v>0.26812031999999997</v>
      </c>
      <c r="L337" s="11">
        <v>0.36436864</v>
      </c>
      <c r="M337" s="11">
        <v>0.25608928000000003</v>
      </c>
      <c r="N337" s="11">
        <v>0.1546848</v>
      </c>
      <c r="O337" s="11">
        <v>0.34546271999999995</v>
      </c>
      <c r="P337" s="11">
        <v>0.28530752</v>
      </c>
      <c r="Q337" s="11">
        <v>0.35061887999999997</v>
      </c>
      <c r="R337" s="11">
        <v>6.323170879999999</v>
      </c>
      <c r="S337" s="11">
        <v>0.91435904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</row>
    <row r="338" spans="1:25" ht="11.25">
      <c r="A338" s="10">
        <f t="shared" si="5"/>
        <v>42915</v>
      </c>
      <c r="B338" s="11">
        <v>0</v>
      </c>
      <c r="C338" s="11">
        <v>0</v>
      </c>
      <c r="D338" s="11">
        <v>0</v>
      </c>
      <c r="E338" s="11">
        <v>0</v>
      </c>
      <c r="F338" s="11">
        <v>4.77116672</v>
      </c>
      <c r="G338" s="11">
        <v>0.9693580799999999</v>
      </c>
      <c r="H338" s="11">
        <v>1.42310016</v>
      </c>
      <c r="I338" s="11">
        <v>1.56919136</v>
      </c>
      <c r="J338" s="11">
        <v>1.9799654399999997</v>
      </c>
      <c r="K338" s="11">
        <v>0.14093503999999998</v>
      </c>
      <c r="L338" s="11">
        <v>1.93356</v>
      </c>
      <c r="M338" s="11">
        <v>0.30421344</v>
      </c>
      <c r="N338" s="11">
        <v>0.23202720000000002</v>
      </c>
      <c r="O338" s="11">
        <v>4.391329600000001</v>
      </c>
      <c r="P338" s="11">
        <v>5.920990400000001</v>
      </c>
      <c r="Q338" s="11">
        <v>9.813891199999999</v>
      </c>
      <c r="R338" s="11">
        <v>0.17530943999999998</v>
      </c>
      <c r="S338" s="11">
        <v>1.7307510400000001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</row>
    <row r="339" spans="1:25" ht="11.25">
      <c r="A339" s="10">
        <f t="shared" si="5"/>
        <v>42916</v>
      </c>
      <c r="B339" s="11">
        <v>0</v>
      </c>
      <c r="C339" s="11">
        <v>0</v>
      </c>
      <c r="D339" s="11">
        <v>0</v>
      </c>
      <c r="E339" s="11">
        <v>0</v>
      </c>
      <c r="F339" s="11">
        <v>0</v>
      </c>
      <c r="G339" s="11">
        <v>0.14780991999999998</v>
      </c>
      <c r="H339" s="11">
        <v>4.231488639999999</v>
      </c>
      <c r="I339" s="11">
        <v>3.8396204800000002</v>
      </c>
      <c r="J339" s="11">
        <v>2.27042912</v>
      </c>
      <c r="K339" s="11">
        <v>4.2899251199999995</v>
      </c>
      <c r="L339" s="11">
        <v>8.292824</v>
      </c>
      <c r="M339" s="11">
        <v>39.08884896</v>
      </c>
      <c r="N339" s="11">
        <v>1.5674726399999999</v>
      </c>
      <c r="O339" s="11">
        <v>0.23374592</v>
      </c>
      <c r="P339" s="11">
        <v>0</v>
      </c>
      <c r="Q339" s="11">
        <v>0</v>
      </c>
      <c r="R339" s="11">
        <v>1.95590336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</row>
    <row r="340" spans="1:25" ht="11.25">
      <c r="A340" s="10">
        <f t="shared" si="5"/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24" customHeight="1">
      <c r="A342" s="48" t="s">
        <v>104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.75">
      <c r="A344" s="52" t="s">
        <v>47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ht="11.25">
      <c r="A345" s="7" t="s">
        <v>22</v>
      </c>
      <c r="B345" s="6" t="s">
        <v>23</v>
      </c>
      <c r="C345" s="8" t="s">
        <v>24</v>
      </c>
      <c r="D345" s="9" t="s">
        <v>25</v>
      </c>
      <c r="E345" s="6" t="s">
        <v>26</v>
      </c>
      <c r="F345" s="6" t="s">
        <v>27</v>
      </c>
      <c r="G345" s="8" t="s">
        <v>28</v>
      </c>
      <c r="H345" s="9" t="s">
        <v>29</v>
      </c>
      <c r="I345" s="6" t="s">
        <v>30</v>
      </c>
      <c r="J345" s="6" t="s">
        <v>31</v>
      </c>
      <c r="K345" s="6" t="s">
        <v>32</v>
      </c>
      <c r="L345" s="6" t="s">
        <v>33</v>
      </c>
      <c r="M345" s="6" t="s">
        <v>34</v>
      </c>
      <c r="N345" s="6" t="s">
        <v>35</v>
      </c>
      <c r="O345" s="6" t="s">
        <v>36</v>
      </c>
      <c r="P345" s="6" t="s">
        <v>37</v>
      </c>
      <c r="Q345" s="6" t="s">
        <v>38</v>
      </c>
      <c r="R345" s="6" t="s">
        <v>39</v>
      </c>
      <c r="S345" s="6" t="s">
        <v>40</v>
      </c>
      <c r="T345" s="6" t="s">
        <v>41</v>
      </c>
      <c r="U345" s="6" t="s">
        <v>42</v>
      </c>
      <c r="V345" s="6" t="s">
        <v>43</v>
      </c>
      <c r="W345" s="6" t="s">
        <v>44</v>
      </c>
      <c r="X345" s="6" t="s">
        <v>45</v>
      </c>
      <c r="Y345" s="6" t="s">
        <v>62</v>
      </c>
    </row>
    <row r="346" spans="1:25" ht="11.25">
      <c r="A346" s="10">
        <f aca="true" t="shared" si="6" ref="A346:A376">A310</f>
        <v>42887</v>
      </c>
      <c r="B346" s="11">
        <v>0</v>
      </c>
      <c r="C346" s="11">
        <v>0</v>
      </c>
      <c r="D346" s="11">
        <v>0</v>
      </c>
      <c r="E346" s="11">
        <v>0.7613929599999999</v>
      </c>
      <c r="F346" s="11">
        <v>0</v>
      </c>
      <c r="G346" s="11">
        <v>1.3818508799999998</v>
      </c>
      <c r="H346" s="11">
        <v>0.71155008</v>
      </c>
      <c r="I346" s="11">
        <v>3.06275904</v>
      </c>
      <c r="J346" s="11">
        <v>1.86309248</v>
      </c>
      <c r="K346" s="11">
        <v>2.58839232</v>
      </c>
      <c r="L346" s="11">
        <v>2.105432</v>
      </c>
      <c r="M346" s="11">
        <v>3.6471238399999995</v>
      </c>
      <c r="N346" s="11">
        <v>3.25009952</v>
      </c>
      <c r="O346" s="11">
        <v>1.5262233600000001</v>
      </c>
      <c r="P346" s="11">
        <v>55.0334144</v>
      </c>
      <c r="Q346" s="11">
        <v>1.4660681599999998</v>
      </c>
      <c r="R346" s="11">
        <v>2.5608928</v>
      </c>
      <c r="S346" s="11">
        <v>146.29057152</v>
      </c>
      <c r="T346" s="11">
        <v>93.23024768</v>
      </c>
      <c r="U346" s="11">
        <v>87.24738336</v>
      </c>
      <c r="V346" s="11">
        <v>85.66272352</v>
      </c>
      <c r="W346" s="11">
        <v>84.94257984000001</v>
      </c>
      <c r="X346" s="11">
        <v>64.62043456</v>
      </c>
      <c r="Y346" s="11">
        <v>66.01431647999999</v>
      </c>
    </row>
    <row r="347" spans="1:25" ht="11.25">
      <c r="A347" s="10">
        <f t="shared" si="6"/>
        <v>42888</v>
      </c>
      <c r="B347" s="11">
        <v>73.55090368</v>
      </c>
      <c r="C347" s="11">
        <v>75.64602336</v>
      </c>
      <c r="D347" s="11">
        <v>63.95185248</v>
      </c>
      <c r="E347" s="11">
        <v>143.21921888</v>
      </c>
      <c r="F347" s="11">
        <v>144.19029568</v>
      </c>
      <c r="G347" s="11">
        <v>143.82420832</v>
      </c>
      <c r="H347" s="11">
        <v>143.20375040000002</v>
      </c>
      <c r="I347" s="11">
        <v>0.24233951999999997</v>
      </c>
      <c r="J347" s="11">
        <v>53.89218432</v>
      </c>
      <c r="K347" s="11">
        <v>91.61293216</v>
      </c>
      <c r="L347" s="11">
        <v>142.82219456</v>
      </c>
      <c r="M347" s="11">
        <v>97.20392831999999</v>
      </c>
      <c r="N347" s="11">
        <v>88.23736608</v>
      </c>
      <c r="O347" s="11">
        <v>3.10057088</v>
      </c>
      <c r="P347" s="11">
        <v>51.11473279999999</v>
      </c>
      <c r="Q347" s="11">
        <v>8.32032352</v>
      </c>
      <c r="R347" s="11">
        <v>61.6934544</v>
      </c>
      <c r="S347" s="11">
        <v>140.59645215999998</v>
      </c>
      <c r="T347" s="11">
        <v>77.12927871999999</v>
      </c>
      <c r="U347" s="11">
        <v>77.41114879999999</v>
      </c>
      <c r="V347" s="11">
        <v>76.54147648</v>
      </c>
      <c r="W347" s="11">
        <v>63.372643839999995</v>
      </c>
      <c r="X347" s="11">
        <v>72.59701408</v>
      </c>
      <c r="Y347" s="11">
        <v>73.81386784</v>
      </c>
    </row>
    <row r="348" spans="1:25" ht="11.25">
      <c r="A348" s="10">
        <f t="shared" si="6"/>
        <v>42889</v>
      </c>
      <c r="B348" s="11">
        <v>0</v>
      </c>
      <c r="C348" s="11">
        <v>9.33436832</v>
      </c>
      <c r="D348" s="11">
        <v>4.70241792</v>
      </c>
      <c r="E348" s="11">
        <v>2.41652032</v>
      </c>
      <c r="F348" s="11">
        <v>8.722503999999999</v>
      </c>
      <c r="G348" s="11">
        <v>6.22348512</v>
      </c>
      <c r="H348" s="11">
        <v>6.653165120000001</v>
      </c>
      <c r="I348" s="11">
        <v>1.57091008</v>
      </c>
      <c r="J348" s="11">
        <v>15.12989216</v>
      </c>
      <c r="K348" s="11">
        <v>9.6076448</v>
      </c>
      <c r="L348" s="11">
        <v>2.6537036799999996</v>
      </c>
      <c r="M348" s="11">
        <v>1.7393446399999999</v>
      </c>
      <c r="N348" s="11">
        <v>9.46670976</v>
      </c>
      <c r="O348" s="11">
        <v>10.642314240000001</v>
      </c>
      <c r="P348" s="11">
        <v>9.03531104</v>
      </c>
      <c r="Q348" s="11">
        <v>18.92482592</v>
      </c>
      <c r="R348" s="11">
        <v>24.649882239999997</v>
      </c>
      <c r="S348" s="11">
        <v>24.063798719999998</v>
      </c>
      <c r="T348" s="11">
        <v>5.9656771200000005</v>
      </c>
      <c r="U348" s="11">
        <v>30.59493472</v>
      </c>
      <c r="V348" s="11">
        <v>123.55706208</v>
      </c>
      <c r="W348" s="11">
        <v>67.20367072</v>
      </c>
      <c r="X348" s="11">
        <v>119.14338912</v>
      </c>
      <c r="Y348" s="11">
        <v>119.1760448</v>
      </c>
    </row>
    <row r="349" spans="1:25" ht="11.25">
      <c r="A349" s="10">
        <f t="shared" si="6"/>
        <v>42890</v>
      </c>
      <c r="B349" s="11">
        <v>0</v>
      </c>
      <c r="C349" s="11">
        <v>0</v>
      </c>
      <c r="D349" s="11">
        <v>2.07449504</v>
      </c>
      <c r="E349" s="11">
        <v>43.50424064</v>
      </c>
      <c r="F349" s="11">
        <v>4.3672675199999995</v>
      </c>
      <c r="G349" s="11">
        <v>2.27386656</v>
      </c>
      <c r="H349" s="11">
        <v>12.19947456</v>
      </c>
      <c r="I349" s="11">
        <v>17.42094592</v>
      </c>
      <c r="J349" s="11">
        <v>24.27176384</v>
      </c>
      <c r="K349" s="11">
        <v>0.52592832</v>
      </c>
      <c r="L349" s="11">
        <v>0.6703008</v>
      </c>
      <c r="M349" s="11">
        <v>1.11544928</v>
      </c>
      <c r="N349" s="11">
        <v>50.56302368</v>
      </c>
      <c r="O349" s="11">
        <v>3.1074457599999996</v>
      </c>
      <c r="P349" s="11">
        <v>7.6912720000000006</v>
      </c>
      <c r="Q349" s="11">
        <v>7.49533792</v>
      </c>
      <c r="R349" s="11">
        <v>25.3339328</v>
      </c>
      <c r="S349" s="11">
        <v>9.984044480000001</v>
      </c>
      <c r="T349" s="11">
        <v>23.039441600000004</v>
      </c>
      <c r="U349" s="11">
        <v>0</v>
      </c>
      <c r="V349" s="11">
        <v>19.17575904</v>
      </c>
      <c r="W349" s="11">
        <v>0.7252998399999999</v>
      </c>
      <c r="X349" s="11">
        <v>64.42450047999999</v>
      </c>
      <c r="Y349" s="11">
        <v>114.98408672</v>
      </c>
    </row>
    <row r="350" spans="1:25" ht="11.25">
      <c r="A350" s="10">
        <f t="shared" si="6"/>
        <v>42891</v>
      </c>
      <c r="B350" s="11">
        <v>48.89070912</v>
      </c>
      <c r="C350" s="11">
        <v>14.39428</v>
      </c>
      <c r="D350" s="11">
        <v>0.92295264</v>
      </c>
      <c r="E350" s="11">
        <v>4.53054592</v>
      </c>
      <c r="F350" s="11">
        <v>5.50334144</v>
      </c>
      <c r="G350" s="11">
        <v>4.958507200000001</v>
      </c>
      <c r="H350" s="11">
        <v>5.73880608</v>
      </c>
      <c r="I350" s="11">
        <v>7.194561919999999</v>
      </c>
      <c r="J350" s="11">
        <v>8.715629120000001</v>
      </c>
      <c r="K350" s="11">
        <v>20.74151296</v>
      </c>
      <c r="L350" s="11">
        <v>14.440685439999998</v>
      </c>
      <c r="M350" s="11">
        <v>13.17055136</v>
      </c>
      <c r="N350" s="11">
        <v>24.22707712</v>
      </c>
      <c r="O350" s="11">
        <v>6.22348512</v>
      </c>
      <c r="P350" s="11">
        <v>2.8324505600000003</v>
      </c>
      <c r="Q350" s="11">
        <v>0.02406208</v>
      </c>
      <c r="R350" s="11">
        <v>2.5557366399999997</v>
      </c>
      <c r="S350" s="11">
        <v>12.15650656</v>
      </c>
      <c r="T350" s="11">
        <v>14.15194048</v>
      </c>
      <c r="U350" s="11">
        <v>145.23527744</v>
      </c>
      <c r="V350" s="11">
        <v>102.30680799999999</v>
      </c>
      <c r="W350" s="11">
        <v>100.5193392</v>
      </c>
      <c r="X350" s="11">
        <v>95.29614912</v>
      </c>
      <c r="Y350" s="11">
        <v>102.7622688</v>
      </c>
    </row>
    <row r="351" spans="1:25" ht="11.25">
      <c r="A351" s="10">
        <f t="shared" si="6"/>
        <v>42892</v>
      </c>
      <c r="B351" s="11">
        <v>1.1687296</v>
      </c>
      <c r="C351" s="11">
        <v>1.01748224</v>
      </c>
      <c r="D351" s="11">
        <v>0.1203104</v>
      </c>
      <c r="E351" s="11">
        <v>0.08937344</v>
      </c>
      <c r="F351" s="11">
        <v>1.7737190400000002</v>
      </c>
      <c r="G351" s="11">
        <v>1.1704483199999998</v>
      </c>
      <c r="H351" s="11">
        <v>1.0931059200000002</v>
      </c>
      <c r="I351" s="11">
        <v>0.9917014399999998</v>
      </c>
      <c r="J351" s="11">
        <v>1.70497024</v>
      </c>
      <c r="K351" s="11">
        <v>1.0845123199999998</v>
      </c>
      <c r="L351" s="11">
        <v>1.0827936</v>
      </c>
      <c r="M351" s="11">
        <v>0.9435772800000001</v>
      </c>
      <c r="N351" s="11">
        <v>0.9676393600000001</v>
      </c>
      <c r="O351" s="11">
        <v>0.9263900799999999</v>
      </c>
      <c r="P351" s="11">
        <v>1.4505996799999998</v>
      </c>
      <c r="Q351" s="11">
        <v>0.8971718399999999</v>
      </c>
      <c r="R351" s="11">
        <v>21.3808768</v>
      </c>
      <c r="S351" s="11">
        <v>6.2819215999999996</v>
      </c>
      <c r="T351" s="11">
        <v>24.87503456</v>
      </c>
      <c r="U351" s="11">
        <v>145.01528128</v>
      </c>
      <c r="V351" s="11">
        <v>150.6372144</v>
      </c>
      <c r="W351" s="11">
        <v>150.17831616</v>
      </c>
      <c r="X351" s="11">
        <v>150.09066144</v>
      </c>
      <c r="Y351" s="11">
        <v>144.73512992</v>
      </c>
    </row>
    <row r="352" spans="1:25" ht="11.25">
      <c r="A352" s="10">
        <f t="shared" si="6"/>
        <v>42893</v>
      </c>
      <c r="B352" s="11">
        <v>73.50449824</v>
      </c>
      <c r="C352" s="11">
        <v>80.30547328</v>
      </c>
      <c r="D352" s="11">
        <v>0.7407683199999999</v>
      </c>
      <c r="E352" s="11">
        <v>8.46985216</v>
      </c>
      <c r="F352" s="11">
        <v>3.2088502400000003</v>
      </c>
      <c r="G352" s="11">
        <v>3.36353504</v>
      </c>
      <c r="H352" s="11">
        <v>0.9521708799999999</v>
      </c>
      <c r="I352" s="11">
        <v>2.12090048</v>
      </c>
      <c r="J352" s="11">
        <v>2.05902656</v>
      </c>
      <c r="K352" s="11">
        <v>2.8393254399999996</v>
      </c>
      <c r="L352" s="11">
        <v>2.1277753600000002</v>
      </c>
      <c r="M352" s="11">
        <v>2.2171488</v>
      </c>
      <c r="N352" s="11">
        <v>2.8616688</v>
      </c>
      <c r="O352" s="11">
        <v>2.28933504</v>
      </c>
      <c r="P352" s="11">
        <v>1.53481696</v>
      </c>
      <c r="Q352" s="11">
        <v>26.16579328</v>
      </c>
      <c r="R352" s="11">
        <v>30.73758848</v>
      </c>
      <c r="S352" s="11">
        <v>16.63377216</v>
      </c>
      <c r="T352" s="11">
        <v>158.53129536</v>
      </c>
      <c r="U352" s="11">
        <v>94.45053887999998</v>
      </c>
      <c r="V352" s="11">
        <v>65.70494688000001</v>
      </c>
      <c r="W352" s="11">
        <v>65.69463456000001</v>
      </c>
      <c r="X352" s="11">
        <v>65.2340176</v>
      </c>
      <c r="Y352" s="11">
        <v>65.14292543999998</v>
      </c>
    </row>
    <row r="353" spans="1:25" ht="11.25">
      <c r="A353" s="10">
        <f t="shared" si="6"/>
        <v>42894</v>
      </c>
      <c r="B353" s="11">
        <v>115.79188511999999</v>
      </c>
      <c r="C353" s="11">
        <v>2.0830886399999997</v>
      </c>
      <c r="D353" s="11">
        <v>1.4402873600000001</v>
      </c>
      <c r="E353" s="11">
        <v>20.94775936</v>
      </c>
      <c r="F353" s="11">
        <v>2.68464064</v>
      </c>
      <c r="G353" s="11">
        <v>7.593304959999999</v>
      </c>
      <c r="H353" s="11">
        <v>10.00810656</v>
      </c>
      <c r="I353" s="11">
        <v>61.511270079999996</v>
      </c>
      <c r="J353" s="11">
        <v>150.38971872</v>
      </c>
      <c r="K353" s="11">
        <v>150.45846752</v>
      </c>
      <c r="L353" s="11">
        <v>149.79676032</v>
      </c>
      <c r="M353" s="11">
        <v>135.90606528</v>
      </c>
      <c r="N353" s="11">
        <v>60.85128159999999</v>
      </c>
      <c r="O353" s="11">
        <v>60.62612928</v>
      </c>
      <c r="P353" s="11">
        <v>8.53516352</v>
      </c>
      <c r="Q353" s="11">
        <v>8.22063776</v>
      </c>
      <c r="R353" s="11">
        <v>31.782570239999995</v>
      </c>
      <c r="S353" s="11">
        <v>154.58683295999998</v>
      </c>
      <c r="T353" s="11">
        <v>148.53693856</v>
      </c>
      <c r="U353" s="11">
        <v>126.65935168</v>
      </c>
      <c r="V353" s="11">
        <v>124.07955295999999</v>
      </c>
      <c r="W353" s="11">
        <v>124.69829216</v>
      </c>
      <c r="X353" s="11">
        <v>124.87532032</v>
      </c>
      <c r="Y353" s="11">
        <v>123.21675551999999</v>
      </c>
    </row>
    <row r="354" spans="1:25" ht="11.25">
      <c r="A354" s="10">
        <f t="shared" si="6"/>
        <v>42895</v>
      </c>
      <c r="B354" s="11">
        <v>37.35809792</v>
      </c>
      <c r="C354" s="11">
        <v>22.8675696</v>
      </c>
      <c r="D354" s="11">
        <v>30.390407039999996</v>
      </c>
      <c r="E354" s="11">
        <v>41.92301824</v>
      </c>
      <c r="F354" s="11">
        <v>3.0490092799999995</v>
      </c>
      <c r="G354" s="11">
        <v>0.04124928</v>
      </c>
      <c r="H354" s="11">
        <v>0.13921632</v>
      </c>
      <c r="I354" s="11">
        <v>0.0343744</v>
      </c>
      <c r="J354" s="11">
        <v>0</v>
      </c>
      <c r="K354" s="11">
        <v>0</v>
      </c>
      <c r="L354" s="11">
        <v>0.17702816000000002</v>
      </c>
      <c r="M354" s="11">
        <v>0.1203104</v>
      </c>
      <c r="N354" s="11">
        <v>0.14780991999999998</v>
      </c>
      <c r="O354" s="11">
        <v>0.15124736</v>
      </c>
      <c r="P354" s="11">
        <v>0.28702624</v>
      </c>
      <c r="Q354" s="11">
        <v>0.171872</v>
      </c>
      <c r="R354" s="11">
        <v>7.18768704</v>
      </c>
      <c r="S354" s="11">
        <v>0.32483808</v>
      </c>
      <c r="T354" s="11">
        <v>0</v>
      </c>
      <c r="U354" s="11">
        <v>1.8115308799999998</v>
      </c>
      <c r="V354" s="11">
        <v>0.35921247999999995</v>
      </c>
      <c r="W354" s="11">
        <v>0.01031232</v>
      </c>
      <c r="X354" s="11">
        <v>1.54512928</v>
      </c>
      <c r="Y354" s="11">
        <v>18.218432</v>
      </c>
    </row>
    <row r="355" spans="1:25" ht="11.25">
      <c r="A355" s="10">
        <f t="shared" si="6"/>
        <v>42896</v>
      </c>
      <c r="B355" s="11">
        <v>17.50344448</v>
      </c>
      <c r="C355" s="11">
        <v>6.728788799999999</v>
      </c>
      <c r="D355" s="11">
        <v>6.51910496</v>
      </c>
      <c r="E355" s="11">
        <v>2.5093312</v>
      </c>
      <c r="F355" s="11">
        <v>6.58613504</v>
      </c>
      <c r="G355" s="11">
        <v>6.428012799999999</v>
      </c>
      <c r="H355" s="11">
        <v>3.2827552000000004</v>
      </c>
      <c r="I355" s="11">
        <v>1.08107488</v>
      </c>
      <c r="J355" s="11">
        <v>0</v>
      </c>
      <c r="K355" s="11">
        <v>0.006874879999999999</v>
      </c>
      <c r="L355" s="11">
        <v>0.0017187199999999998</v>
      </c>
      <c r="M355" s="11">
        <v>0.59983328</v>
      </c>
      <c r="N355" s="11">
        <v>0.92295264</v>
      </c>
      <c r="O355" s="11">
        <v>0.6651446400000001</v>
      </c>
      <c r="P355" s="11">
        <v>0.32311935999999997</v>
      </c>
      <c r="Q355" s="11">
        <v>7.8545504</v>
      </c>
      <c r="R355" s="11">
        <v>3.65228</v>
      </c>
      <c r="S355" s="11">
        <v>4.7522608</v>
      </c>
      <c r="T355" s="11">
        <v>11.192304640000001</v>
      </c>
      <c r="U355" s="11">
        <v>7.603617280000001</v>
      </c>
      <c r="V355" s="11">
        <v>41.3008416</v>
      </c>
      <c r="W355" s="11">
        <v>19.10185408</v>
      </c>
      <c r="X355" s="11">
        <v>33.327699519999996</v>
      </c>
      <c r="Y355" s="11">
        <v>84.77070784</v>
      </c>
    </row>
    <row r="356" spans="1:25" ht="11.25">
      <c r="A356" s="10">
        <f t="shared" si="6"/>
        <v>42897</v>
      </c>
      <c r="B356" s="11">
        <v>0</v>
      </c>
      <c r="C356" s="11">
        <v>23.52240192</v>
      </c>
      <c r="D356" s="11">
        <v>32.1314704</v>
      </c>
      <c r="E356" s="11">
        <v>25.4886176</v>
      </c>
      <c r="F356" s="11">
        <v>40.98459712</v>
      </c>
      <c r="G356" s="11">
        <v>41.29740416</v>
      </c>
      <c r="H356" s="11">
        <v>27.45483328</v>
      </c>
      <c r="I356" s="11">
        <v>0.04984287999999999</v>
      </c>
      <c r="J356" s="11">
        <v>32.071315199999994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0.04124928</v>
      </c>
      <c r="T356" s="11">
        <v>11.05824448</v>
      </c>
      <c r="U356" s="11">
        <v>10.97058976</v>
      </c>
      <c r="V356" s="11">
        <v>0</v>
      </c>
      <c r="W356" s="11">
        <v>13.234143999999999</v>
      </c>
      <c r="X356" s="11">
        <v>24.742693120000002</v>
      </c>
      <c r="Y356" s="11">
        <v>22.5667936</v>
      </c>
    </row>
    <row r="357" spans="1:25" ht="11.25">
      <c r="A357" s="10">
        <f t="shared" si="6"/>
        <v>42898</v>
      </c>
      <c r="B357" s="11">
        <v>16.03737632</v>
      </c>
      <c r="C357" s="11">
        <v>62.06813536</v>
      </c>
      <c r="D357" s="11">
        <v>64.87308639999999</v>
      </c>
      <c r="E357" s="11">
        <v>1.24091584</v>
      </c>
      <c r="F357" s="11">
        <v>1.35091392</v>
      </c>
      <c r="G357" s="11">
        <v>1.25122816</v>
      </c>
      <c r="H357" s="11">
        <v>1.51419232</v>
      </c>
      <c r="I357" s="11">
        <v>0</v>
      </c>
      <c r="J357" s="11">
        <v>0</v>
      </c>
      <c r="K357" s="11">
        <v>1.24091584</v>
      </c>
      <c r="L357" s="11">
        <v>0.26124544</v>
      </c>
      <c r="M357" s="11">
        <v>0</v>
      </c>
      <c r="N357" s="11">
        <v>0.32827552</v>
      </c>
      <c r="O357" s="11">
        <v>0.6771756800000001</v>
      </c>
      <c r="P357" s="11">
        <v>0.71498752</v>
      </c>
      <c r="Q357" s="11">
        <v>0.0687488</v>
      </c>
      <c r="R357" s="11">
        <v>8.31688608</v>
      </c>
      <c r="S357" s="11">
        <v>7.44721376</v>
      </c>
      <c r="T357" s="11">
        <v>2.7585456</v>
      </c>
      <c r="U357" s="11">
        <v>0</v>
      </c>
      <c r="V357" s="11">
        <v>0</v>
      </c>
      <c r="W357" s="11">
        <v>0.1460912</v>
      </c>
      <c r="X357" s="11">
        <v>23.42787232</v>
      </c>
      <c r="Y357" s="11">
        <v>26.0214208</v>
      </c>
    </row>
    <row r="358" spans="1:25" ht="11.25">
      <c r="A358" s="10">
        <f t="shared" si="6"/>
        <v>42899</v>
      </c>
      <c r="B358" s="11">
        <v>41.957392639999995</v>
      </c>
      <c r="C358" s="11">
        <v>0.9504521600000001</v>
      </c>
      <c r="D358" s="11">
        <v>1.7702816000000001</v>
      </c>
      <c r="E358" s="11">
        <v>0.6634259199999999</v>
      </c>
      <c r="F358" s="11">
        <v>0.8627974399999999</v>
      </c>
      <c r="G358" s="11">
        <v>0.025780799999999996</v>
      </c>
      <c r="H358" s="11">
        <v>0</v>
      </c>
      <c r="I358" s="11">
        <v>0.085936</v>
      </c>
      <c r="J358" s="11">
        <v>0</v>
      </c>
      <c r="K358" s="11">
        <v>0.05156159999999999</v>
      </c>
      <c r="L358" s="11">
        <v>0.14437248</v>
      </c>
      <c r="M358" s="11">
        <v>1.6671584</v>
      </c>
      <c r="N358" s="11">
        <v>17.331572480000002</v>
      </c>
      <c r="O358" s="11">
        <v>15.13504832</v>
      </c>
      <c r="P358" s="11">
        <v>16.84861216</v>
      </c>
      <c r="Q358" s="11">
        <v>1.86824864</v>
      </c>
      <c r="R358" s="11">
        <v>20.456205439999998</v>
      </c>
      <c r="S358" s="11">
        <v>9.652331519999999</v>
      </c>
      <c r="T358" s="11">
        <v>152.57421184</v>
      </c>
      <c r="U358" s="11">
        <v>144.91559551999998</v>
      </c>
      <c r="V358" s="11">
        <v>142.36157759999998</v>
      </c>
      <c r="W358" s="11">
        <v>144.38794848</v>
      </c>
      <c r="X358" s="11">
        <v>143.74858464</v>
      </c>
      <c r="Y358" s="11">
        <v>123.15316287999998</v>
      </c>
    </row>
    <row r="359" spans="1:25" ht="11.25">
      <c r="A359" s="10">
        <f t="shared" si="6"/>
        <v>42900</v>
      </c>
      <c r="B359" s="11">
        <v>12.20463072</v>
      </c>
      <c r="C359" s="11">
        <v>61.27064928</v>
      </c>
      <c r="D359" s="11">
        <v>24.95753312</v>
      </c>
      <c r="E359" s="11">
        <v>0.8163919999999999</v>
      </c>
      <c r="F359" s="11">
        <v>1.7582505600000002</v>
      </c>
      <c r="G359" s="11">
        <v>1.14810496</v>
      </c>
      <c r="H359" s="11">
        <v>2.6674534399999996</v>
      </c>
      <c r="I359" s="11">
        <v>1.42310016</v>
      </c>
      <c r="J359" s="11">
        <v>2.11058816</v>
      </c>
      <c r="K359" s="11">
        <v>43.526584</v>
      </c>
      <c r="L359" s="11">
        <v>129.82007776</v>
      </c>
      <c r="M359" s="11">
        <v>129.63617472</v>
      </c>
      <c r="N359" s="11">
        <v>44.51141056</v>
      </c>
      <c r="O359" s="11">
        <v>1.3491951999999998</v>
      </c>
      <c r="P359" s="11">
        <v>2.2858976</v>
      </c>
      <c r="Q359" s="11">
        <v>2.0452768</v>
      </c>
      <c r="R359" s="11">
        <v>4.1008659199999995</v>
      </c>
      <c r="S359" s="11">
        <v>149.87066528</v>
      </c>
      <c r="T359" s="11">
        <v>126.5665408</v>
      </c>
      <c r="U359" s="11">
        <v>120.00446784</v>
      </c>
      <c r="V359" s="11">
        <v>117.63950912000001</v>
      </c>
      <c r="W359" s="11">
        <v>65.77713311999999</v>
      </c>
      <c r="X359" s="11">
        <v>64.04466336</v>
      </c>
      <c r="Y359" s="11">
        <v>115.8245408</v>
      </c>
    </row>
    <row r="360" spans="1:25" ht="11.25">
      <c r="A360" s="10">
        <f t="shared" si="6"/>
        <v>42901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2.10199456</v>
      </c>
      <c r="R360" s="11">
        <v>2.27902272</v>
      </c>
      <c r="S360" s="11">
        <v>5.041005759999999</v>
      </c>
      <c r="T360" s="11">
        <v>10.11982336</v>
      </c>
      <c r="U360" s="11">
        <v>93.15634272</v>
      </c>
      <c r="V360" s="11">
        <v>85.52694464</v>
      </c>
      <c r="W360" s="11">
        <v>85.978968</v>
      </c>
      <c r="X360" s="11">
        <v>74.6526032</v>
      </c>
      <c r="Y360" s="11">
        <v>82.6876192</v>
      </c>
    </row>
    <row r="361" spans="1:25" ht="11.25">
      <c r="A361" s="10">
        <f t="shared" si="6"/>
        <v>42902</v>
      </c>
      <c r="B361" s="11">
        <v>0.025780799999999996</v>
      </c>
      <c r="C361" s="11">
        <v>0.00515616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0.92123392</v>
      </c>
      <c r="R361" s="11">
        <v>5.41053056</v>
      </c>
      <c r="S361" s="11">
        <v>3.49931392</v>
      </c>
      <c r="T361" s="11">
        <v>25.25487168</v>
      </c>
      <c r="U361" s="11">
        <v>19.22044576</v>
      </c>
      <c r="V361" s="11">
        <v>27.456552000000002</v>
      </c>
      <c r="W361" s="11">
        <v>19.954339199999996</v>
      </c>
      <c r="X361" s="11">
        <v>39.475560959999996</v>
      </c>
      <c r="Y361" s="11">
        <v>40.17336128</v>
      </c>
    </row>
    <row r="362" spans="1:25" ht="11.25">
      <c r="A362" s="10">
        <f t="shared" si="6"/>
        <v>42903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0.02406208</v>
      </c>
      <c r="N362" s="11">
        <v>0.015468479999999998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0.0034374399999999995</v>
      </c>
      <c r="U362" s="11">
        <v>0.09968575999999998</v>
      </c>
      <c r="V362" s="11">
        <v>0.030936959999999996</v>
      </c>
      <c r="W362" s="11">
        <v>0.06187391999999999</v>
      </c>
      <c r="X362" s="11">
        <v>44.91530976</v>
      </c>
      <c r="Y362" s="11">
        <v>90.63326176</v>
      </c>
    </row>
    <row r="363" spans="1:25" ht="11.25">
      <c r="A363" s="10">
        <f t="shared" si="6"/>
        <v>42904</v>
      </c>
      <c r="B363" s="11">
        <v>0</v>
      </c>
      <c r="C363" s="11">
        <v>0.0017187199999999998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0.08765471999999999</v>
      </c>
      <c r="V363" s="11">
        <v>0</v>
      </c>
      <c r="W363" s="11">
        <v>0</v>
      </c>
      <c r="X363" s="11">
        <v>1.3148208</v>
      </c>
      <c r="Y363" s="11">
        <v>27.93263744</v>
      </c>
    </row>
    <row r="364" spans="1:25" ht="11.25">
      <c r="A364" s="10">
        <f t="shared" si="6"/>
        <v>42905</v>
      </c>
      <c r="B364" s="11">
        <v>0</v>
      </c>
      <c r="C364" s="11">
        <v>0</v>
      </c>
      <c r="D364" s="11">
        <v>0</v>
      </c>
      <c r="E364" s="11">
        <v>0.24233951999999997</v>
      </c>
      <c r="F364" s="11">
        <v>0</v>
      </c>
      <c r="G364" s="11">
        <v>0</v>
      </c>
      <c r="H364" s="11">
        <v>0</v>
      </c>
      <c r="I364" s="11">
        <v>0.34546271999999995</v>
      </c>
      <c r="J364" s="11">
        <v>0.046405440000000006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12.03619616</v>
      </c>
    </row>
    <row r="365" spans="1:25" ht="11.25">
      <c r="A365" s="10">
        <f t="shared" si="6"/>
        <v>42906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1.2684153599999999</v>
      </c>
      <c r="T365" s="11">
        <v>2.2429296</v>
      </c>
      <c r="U365" s="11">
        <v>0.91435904</v>
      </c>
      <c r="V365" s="11">
        <v>0.9796703999999999</v>
      </c>
      <c r="W365" s="11">
        <v>1.3577888</v>
      </c>
      <c r="X365" s="11">
        <v>135.3749808</v>
      </c>
      <c r="Y365" s="11">
        <v>134.37984192</v>
      </c>
    </row>
    <row r="366" spans="1:25" ht="11.25">
      <c r="A366" s="10">
        <f t="shared" si="6"/>
        <v>42907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35.62390944</v>
      </c>
      <c r="T366" s="11">
        <v>0</v>
      </c>
      <c r="U366" s="11">
        <v>30.206504</v>
      </c>
      <c r="V366" s="11">
        <v>64.30934624</v>
      </c>
      <c r="W366" s="11">
        <v>119.23963744</v>
      </c>
      <c r="X366" s="11">
        <v>72.35295584</v>
      </c>
      <c r="Y366" s="11">
        <v>117.96950336</v>
      </c>
    </row>
    <row r="367" spans="1:25" ht="11.25">
      <c r="A367" s="10">
        <f t="shared" si="6"/>
        <v>42908</v>
      </c>
      <c r="B367" s="11">
        <v>5.6803696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0.13577888000000002</v>
      </c>
      <c r="T367" s="11">
        <v>0</v>
      </c>
      <c r="U367" s="11">
        <v>113.43208256</v>
      </c>
      <c r="V367" s="11">
        <v>61.169244799999994</v>
      </c>
      <c r="W367" s="11">
        <v>112.29944607999998</v>
      </c>
      <c r="X367" s="11">
        <v>110.599632</v>
      </c>
      <c r="Y367" s="11">
        <v>109.56840000000001</v>
      </c>
    </row>
    <row r="368" spans="1:25" ht="11.25">
      <c r="A368" s="10">
        <f t="shared" si="6"/>
        <v>42909</v>
      </c>
      <c r="B368" s="11">
        <v>0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8.289386559999999</v>
      </c>
      <c r="T368" s="11">
        <v>127.54792991999999</v>
      </c>
      <c r="U368" s="11">
        <v>122.02740127999999</v>
      </c>
      <c r="V368" s="11">
        <v>119.24823104000001</v>
      </c>
      <c r="W368" s="11">
        <v>118.76698944</v>
      </c>
      <c r="X368" s="11">
        <v>115.80907232</v>
      </c>
      <c r="Y368" s="11">
        <v>113.96660448</v>
      </c>
    </row>
    <row r="369" spans="1:25" ht="11.25">
      <c r="A369" s="10">
        <f t="shared" si="6"/>
        <v>42910</v>
      </c>
      <c r="B369" s="11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0.33171295999999995</v>
      </c>
      <c r="O369" s="11">
        <v>11.214647999999999</v>
      </c>
      <c r="P369" s="11">
        <v>3.9650870400000002</v>
      </c>
      <c r="Q369" s="11">
        <v>1.4265376</v>
      </c>
      <c r="R369" s="11">
        <v>2.45433216</v>
      </c>
      <c r="S369" s="11">
        <v>7.4076832</v>
      </c>
      <c r="T369" s="11">
        <v>41.25271744</v>
      </c>
      <c r="U369" s="11">
        <v>38.52167136</v>
      </c>
      <c r="V369" s="11">
        <v>37.92527552</v>
      </c>
      <c r="W369" s="11">
        <v>42.825346239999995</v>
      </c>
      <c r="X369" s="11">
        <v>43.708768320000004</v>
      </c>
      <c r="Y369" s="11">
        <v>138.34664768</v>
      </c>
    </row>
    <row r="370" spans="1:25" ht="11.25">
      <c r="A370" s="10">
        <f t="shared" si="6"/>
        <v>42911</v>
      </c>
      <c r="B370" s="11">
        <v>0.09624832</v>
      </c>
      <c r="C370" s="11">
        <v>0</v>
      </c>
      <c r="D370" s="11">
        <v>0</v>
      </c>
      <c r="E370" s="11">
        <v>4.2125827199999994</v>
      </c>
      <c r="F370" s="11">
        <v>0.02921824</v>
      </c>
      <c r="G370" s="11">
        <v>0</v>
      </c>
      <c r="H370" s="11">
        <v>0</v>
      </c>
      <c r="I370" s="11">
        <v>0</v>
      </c>
      <c r="J370" s="11">
        <v>1.11373056</v>
      </c>
      <c r="K370" s="11">
        <v>0.02234336</v>
      </c>
      <c r="L370" s="11">
        <v>0</v>
      </c>
      <c r="M370" s="11">
        <v>0</v>
      </c>
      <c r="N370" s="11">
        <v>0</v>
      </c>
      <c r="O370" s="11">
        <v>0.04812416</v>
      </c>
      <c r="P370" s="11">
        <v>0</v>
      </c>
      <c r="Q370" s="11">
        <v>0</v>
      </c>
      <c r="R370" s="11">
        <v>0</v>
      </c>
      <c r="S370" s="11">
        <v>2.18964928</v>
      </c>
      <c r="T370" s="11">
        <v>76.36788576000001</v>
      </c>
      <c r="U370" s="11">
        <v>70.26299232</v>
      </c>
      <c r="V370" s="11">
        <v>117.9557536</v>
      </c>
      <c r="W370" s="11">
        <v>118.47996319999999</v>
      </c>
      <c r="X370" s="11">
        <v>62.52187743999999</v>
      </c>
      <c r="Y370" s="11">
        <v>114.73830976</v>
      </c>
    </row>
    <row r="371" spans="1:25" ht="11.25">
      <c r="A371" s="10">
        <f t="shared" si="6"/>
        <v>42912</v>
      </c>
      <c r="B371" s="11">
        <v>0</v>
      </c>
      <c r="C371" s="11">
        <v>0</v>
      </c>
      <c r="D371" s="11">
        <v>0</v>
      </c>
      <c r="E371" s="11">
        <v>0</v>
      </c>
      <c r="F371" s="11">
        <v>0.12718528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0.68576928</v>
      </c>
      <c r="T371" s="11">
        <v>1.04670048</v>
      </c>
      <c r="U371" s="11">
        <v>1.6877830400000002</v>
      </c>
      <c r="V371" s="11">
        <v>61.63329920000001</v>
      </c>
      <c r="W371" s="11">
        <v>23.32474912</v>
      </c>
      <c r="X371" s="11">
        <v>20.95807168</v>
      </c>
      <c r="Y371" s="11">
        <v>21.860399679999997</v>
      </c>
    </row>
    <row r="372" spans="1:25" ht="11.25">
      <c r="A372" s="10">
        <f t="shared" si="6"/>
        <v>42913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0.50874112</v>
      </c>
      <c r="I372" s="11">
        <v>1.2546656</v>
      </c>
      <c r="J372" s="11">
        <v>14.834272319999998</v>
      </c>
      <c r="K372" s="11">
        <v>17.445007999999998</v>
      </c>
      <c r="L372" s="11">
        <v>16.48768096</v>
      </c>
      <c r="M372" s="11">
        <v>16.21956064</v>
      </c>
      <c r="N372" s="11">
        <v>17.075483199999997</v>
      </c>
      <c r="O372" s="11">
        <v>15.652383039999998</v>
      </c>
      <c r="P372" s="11">
        <v>2.28761632</v>
      </c>
      <c r="Q372" s="11">
        <v>0.08249856</v>
      </c>
      <c r="R372" s="11">
        <v>4.906945599999999</v>
      </c>
      <c r="S372" s="11">
        <v>14.420060800000002</v>
      </c>
      <c r="T372" s="11">
        <v>0.8404540799999999</v>
      </c>
      <c r="U372" s="11">
        <v>109.2848112</v>
      </c>
      <c r="V372" s="11">
        <v>107.43374976000001</v>
      </c>
      <c r="W372" s="11">
        <v>107.01094463999999</v>
      </c>
      <c r="X372" s="11">
        <v>103.64397215999999</v>
      </c>
      <c r="Y372" s="11">
        <v>102.43055584000001</v>
      </c>
    </row>
    <row r="373" spans="1:25" ht="11.25">
      <c r="A373" s="10">
        <f t="shared" si="6"/>
        <v>42914</v>
      </c>
      <c r="B373" s="11">
        <v>0</v>
      </c>
      <c r="C373" s="11">
        <v>0</v>
      </c>
      <c r="D373" s="11">
        <v>0</v>
      </c>
      <c r="E373" s="11">
        <v>0.17702816000000002</v>
      </c>
      <c r="F373" s="11">
        <v>5.596152320000001</v>
      </c>
      <c r="G373" s="11">
        <v>7.430026559999998</v>
      </c>
      <c r="H373" s="11">
        <v>6.03098848</v>
      </c>
      <c r="I373" s="11">
        <v>5.8092736</v>
      </c>
      <c r="J373" s="11">
        <v>6.410825599999999</v>
      </c>
      <c r="K373" s="11">
        <v>7.361277759999999</v>
      </c>
      <c r="L373" s="11">
        <v>6.833630719999999</v>
      </c>
      <c r="M373" s="11">
        <v>6.60675968</v>
      </c>
      <c r="N373" s="11">
        <v>10.94480896</v>
      </c>
      <c r="O373" s="11">
        <v>7.170499840000001</v>
      </c>
      <c r="P373" s="11">
        <v>6.553479360000001</v>
      </c>
      <c r="Q373" s="11">
        <v>5.30053248</v>
      </c>
      <c r="R373" s="11">
        <v>0.35921247999999995</v>
      </c>
      <c r="S373" s="11">
        <v>7.48330688</v>
      </c>
      <c r="T373" s="11">
        <v>156.01337056</v>
      </c>
      <c r="U373" s="11">
        <v>114.71424768</v>
      </c>
      <c r="V373" s="11">
        <v>111.79929856</v>
      </c>
      <c r="W373" s="11">
        <v>110.82478432</v>
      </c>
      <c r="X373" s="11">
        <v>108.89981792</v>
      </c>
      <c r="Y373" s="11">
        <v>109.23668704</v>
      </c>
    </row>
    <row r="374" spans="1:25" ht="11.25">
      <c r="A374" s="10">
        <f t="shared" si="6"/>
        <v>42915</v>
      </c>
      <c r="B374" s="11">
        <v>96.40987968</v>
      </c>
      <c r="C374" s="11">
        <v>98.51015551999998</v>
      </c>
      <c r="D374" s="11">
        <v>102.68148895999998</v>
      </c>
      <c r="E374" s="11">
        <v>93.33508959999999</v>
      </c>
      <c r="F374" s="11">
        <v>0</v>
      </c>
      <c r="G374" s="11">
        <v>0.04124928</v>
      </c>
      <c r="H374" s="11">
        <v>0.0017187199999999998</v>
      </c>
      <c r="I374" s="11">
        <v>0</v>
      </c>
      <c r="J374" s="11">
        <v>0</v>
      </c>
      <c r="K374" s="11">
        <v>1.4162252800000001</v>
      </c>
      <c r="L374" s="11">
        <v>0</v>
      </c>
      <c r="M374" s="11">
        <v>0.0034374399999999995</v>
      </c>
      <c r="N374" s="11">
        <v>1.08794976</v>
      </c>
      <c r="O374" s="11">
        <v>0.0017187199999999998</v>
      </c>
      <c r="P374" s="11">
        <v>0</v>
      </c>
      <c r="Q374" s="11">
        <v>0</v>
      </c>
      <c r="R374" s="11">
        <v>0.75967424</v>
      </c>
      <c r="S374" s="11">
        <v>0.0017187199999999998</v>
      </c>
      <c r="T374" s="11">
        <v>106.63110751999999</v>
      </c>
      <c r="U374" s="11">
        <v>99.35060959999998</v>
      </c>
      <c r="V374" s="11">
        <v>97.20908448</v>
      </c>
      <c r="W374" s="11">
        <v>96.5233152</v>
      </c>
      <c r="X374" s="11">
        <v>95.73614144</v>
      </c>
      <c r="Y374" s="11">
        <v>95.50411423999999</v>
      </c>
    </row>
    <row r="375" spans="1:25" ht="11.25">
      <c r="A375" s="10">
        <f t="shared" si="6"/>
        <v>42916</v>
      </c>
      <c r="B375" s="11">
        <v>96.87393408</v>
      </c>
      <c r="C375" s="11">
        <v>50.779582399999995</v>
      </c>
      <c r="D375" s="11">
        <v>51.377696959999994</v>
      </c>
      <c r="E375" s="11">
        <v>54.99732128</v>
      </c>
      <c r="F375" s="11">
        <v>22.11477024</v>
      </c>
      <c r="G375" s="11">
        <v>4.436016319999999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0.9057654399999999</v>
      </c>
      <c r="P375" s="11">
        <v>55.82058816</v>
      </c>
      <c r="Q375" s="11">
        <v>17.19751232</v>
      </c>
      <c r="R375" s="11">
        <v>1.7891875199999998</v>
      </c>
      <c r="S375" s="11">
        <v>112.29944607999998</v>
      </c>
      <c r="T375" s="11">
        <v>100.64136832</v>
      </c>
      <c r="U375" s="11">
        <v>95.27896192</v>
      </c>
      <c r="V375" s="11">
        <v>93.29212159999999</v>
      </c>
      <c r="W375" s="11">
        <v>91.96183231999998</v>
      </c>
      <c r="X375" s="11">
        <v>90.28436159999998</v>
      </c>
      <c r="Y375" s="11">
        <v>90.54045088</v>
      </c>
    </row>
    <row r="376" spans="1:25" ht="11.25">
      <c r="A376" s="10">
        <f t="shared" si="6"/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27" customHeight="1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7" t="s">
        <v>22</v>
      </c>
      <c r="B381" s="6" t="s">
        <v>23</v>
      </c>
      <c r="C381" s="8" t="s">
        <v>24</v>
      </c>
      <c r="D381" s="9" t="s">
        <v>25</v>
      </c>
      <c r="E381" s="6" t="s">
        <v>26</v>
      </c>
      <c r="F381" s="6" t="s">
        <v>27</v>
      </c>
      <c r="G381" s="8" t="s">
        <v>28</v>
      </c>
      <c r="H381" s="9" t="s">
        <v>29</v>
      </c>
      <c r="I381" s="6" t="s">
        <v>30</v>
      </c>
      <c r="J381" s="6" t="s">
        <v>31</v>
      </c>
      <c r="K381" s="6" t="s">
        <v>32</v>
      </c>
      <c r="L381" s="6" t="s">
        <v>33</v>
      </c>
      <c r="M381" s="6" t="s">
        <v>34</v>
      </c>
      <c r="N381" s="6" t="s">
        <v>35</v>
      </c>
      <c r="O381" s="6" t="s">
        <v>36</v>
      </c>
      <c r="P381" s="6" t="s">
        <v>37</v>
      </c>
      <c r="Q381" s="6" t="s">
        <v>38</v>
      </c>
      <c r="R381" s="6" t="s">
        <v>39</v>
      </c>
      <c r="S381" s="6" t="s">
        <v>40</v>
      </c>
      <c r="T381" s="6" t="s">
        <v>41</v>
      </c>
      <c r="U381" s="6" t="s">
        <v>42</v>
      </c>
      <c r="V381" s="6" t="s">
        <v>43</v>
      </c>
      <c r="W381" s="6" t="s">
        <v>44</v>
      </c>
      <c r="X381" s="6" t="s">
        <v>45</v>
      </c>
      <c r="Y381" s="6" t="s">
        <v>62</v>
      </c>
    </row>
    <row r="382" spans="1:25" ht="11.25">
      <c r="A382" s="10">
        <f aca="true" t="shared" si="7" ref="A382:A412">A346</f>
        <v>42887</v>
      </c>
      <c r="B382" s="11">
        <v>53.14110368</v>
      </c>
      <c r="C382" s="11">
        <v>76.71162976</v>
      </c>
      <c r="D382" s="11">
        <v>138.84335776</v>
      </c>
      <c r="E382" s="11">
        <v>141.79096256</v>
      </c>
      <c r="F382" s="11">
        <v>141.27706528</v>
      </c>
      <c r="G382" s="11">
        <v>139.54115808</v>
      </c>
      <c r="H382" s="11">
        <v>138.93960608</v>
      </c>
      <c r="I382" s="11">
        <v>139.5514704</v>
      </c>
      <c r="J382" s="11">
        <v>139.95193215999998</v>
      </c>
      <c r="K382" s="11">
        <v>141.15503615999998</v>
      </c>
      <c r="L382" s="11">
        <v>140.88175968000002</v>
      </c>
      <c r="M382" s="11">
        <v>141.00035136</v>
      </c>
      <c r="N382" s="11">
        <v>139.29709984</v>
      </c>
      <c r="O382" s="11">
        <v>139.13725888</v>
      </c>
      <c r="P382" s="11">
        <v>137.81040704</v>
      </c>
      <c r="Q382" s="11">
        <v>139.10288448000003</v>
      </c>
      <c r="R382" s="11">
        <v>139.89865183999999</v>
      </c>
      <c r="S382" s="11">
        <v>137.31025952</v>
      </c>
      <c r="T382" s="11">
        <v>87.26457056</v>
      </c>
      <c r="U382" s="11">
        <v>81.32467424</v>
      </c>
      <c r="V382" s="11">
        <v>80.35703488</v>
      </c>
      <c r="W382" s="11">
        <v>79.82251296</v>
      </c>
      <c r="X382" s="11">
        <v>60.770501759999995</v>
      </c>
      <c r="Y382" s="11">
        <v>62.10938464</v>
      </c>
    </row>
    <row r="383" spans="1:25" ht="11.25">
      <c r="A383" s="10">
        <f t="shared" si="7"/>
        <v>42888</v>
      </c>
      <c r="B383" s="11">
        <v>69.75081376</v>
      </c>
      <c r="C383" s="11">
        <v>71.62078111999999</v>
      </c>
      <c r="D383" s="11">
        <v>60.770501759999995</v>
      </c>
      <c r="E383" s="11">
        <v>136.89089184000002</v>
      </c>
      <c r="F383" s="11">
        <v>137.16760576000001</v>
      </c>
      <c r="G383" s="11">
        <v>136.56433504</v>
      </c>
      <c r="H383" s="11">
        <v>135.68606912</v>
      </c>
      <c r="I383" s="11">
        <v>88.40408192</v>
      </c>
      <c r="J383" s="11">
        <v>138.48930144</v>
      </c>
      <c r="K383" s="11">
        <v>135.68606912</v>
      </c>
      <c r="L383" s="11">
        <v>133.79203968</v>
      </c>
      <c r="M383" s="11">
        <v>133.93813088</v>
      </c>
      <c r="N383" s="11">
        <v>134.55171392</v>
      </c>
      <c r="O383" s="11">
        <v>136.73276959999998</v>
      </c>
      <c r="P383" s="11">
        <v>135.95590816</v>
      </c>
      <c r="Q383" s="11">
        <v>144.1920144</v>
      </c>
      <c r="R383" s="11">
        <v>147.51430016</v>
      </c>
      <c r="S383" s="11">
        <v>139.26444415999998</v>
      </c>
      <c r="T383" s="11">
        <v>74.48760608</v>
      </c>
      <c r="U383" s="11">
        <v>72.67779392</v>
      </c>
      <c r="V383" s="11">
        <v>71.87343296</v>
      </c>
      <c r="W383" s="11">
        <v>70.89032512</v>
      </c>
      <c r="X383" s="11">
        <v>70.0292464</v>
      </c>
      <c r="Y383" s="11">
        <v>69.33316479999999</v>
      </c>
    </row>
    <row r="384" spans="1:25" ht="11.25">
      <c r="A384" s="10">
        <f t="shared" si="7"/>
        <v>42889</v>
      </c>
      <c r="B384" s="11">
        <v>113.7191088</v>
      </c>
      <c r="C384" s="11">
        <v>97.46173631999999</v>
      </c>
      <c r="D384" s="11">
        <v>102.77429984</v>
      </c>
      <c r="E384" s="11">
        <v>140.58785856</v>
      </c>
      <c r="F384" s="11">
        <v>147.1052448</v>
      </c>
      <c r="G384" s="11">
        <v>145.47074207999998</v>
      </c>
      <c r="H384" s="11">
        <v>145.16480992</v>
      </c>
      <c r="I384" s="11">
        <v>138.55805024</v>
      </c>
      <c r="J384" s="11">
        <v>147.85804416</v>
      </c>
      <c r="K384" s="11">
        <v>146.06713792</v>
      </c>
      <c r="L384" s="11">
        <v>138.74882816</v>
      </c>
      <c r="M384" s="11">
        <v>139.3710048</v>
      </c>
      <c r="N384" s="11">
        <v>146.58962879999999</v>
      </c>
      <c r="O384" s="11">
        <v>147.31836608</v>
      </c>
      <c r="P384" s="11">
        <v>147.69476576</v>
      </c>
      <c r="Q384" s="11">
        <v>164.28556992</v>
      </c>
      <c r="R384" s="11">
        <v>171.29451007999998</v>
      </c>
      <c r="S384" s="11">
        <v>159.9956448</v>
      </c>
      <c r="T384" s="11">
        <v>136.55917888</v>
      </c>
      <c r="U384" s="11">
        <v>115.79188511999999</v>
      </c>
      <c r="V384" s="11">
        <v>116.13562911999999</v>
      </c>
      <c r="W384" s="11">
        <v>113.45958208</v>
      </c>
      <c r="X384" s="11">
        <v>112.19288544</v>
      </c>
      <c r="Y384" s="11">
        <v>112.35444512</v>
      </c>
    </row>
    <row r="385" spans="1:25" ht="11.25">
      <c r="A385" s="10">
        <f t="shared" si="7"/>
        <v>42890</v>
      </c>
      <c r="B385" s="11">
        <v>105.74940416</v>
      </c>
      <c r="C385" s="11">
        <v>97.05955584</v>
      </c>
      <c r="D385" s="11">
        <v>100.52621407999999</v>
      </c>
      <c r="E385" s="11">
        <v>140.23723968</v>
      </c>
      <c r="F385" s="11">
        <v>142.28595392</v>
      </c>
      <c r="G385" s="11">
        <v>141.73080736</v>
      </c>
      <c r="H385" s="11">
        <v>139.07194751999998</v>
      </c>
      <c r="I385" s="11">
        <v>140.35755007999998</v>
      </c>
      <c r="J385" s="11">
        <v>143.49421408</v>
      </c>
      <c r="K385" s="11">
        <v>137.01120224</v>
      </c>
      <c r="L385" s="11">
        <v>136.61417791999997</v>
      </c>
      <c r="M385" s="11">
        <v>138.61648671999998</v>
      </c>
      <c r="N385" s="11">
        <v>138.75570304</v>
      </c>
      <c r="O385" s="11">
        <v>139.35897376</v>
      </c>
      <c r="P385" s="11">
        <v>143.7021792</v>
      </c>
      <c r="Q385" s="11">
        <v>145.98292064</v>
      </c>
      <c r="R385" s="11">
        <v>161.73327072</v>
      </c>
      <c r="S385" s="11">
        <v>144.25732576</v>
      </c>
      <c r="T385" s="11">
        <v>136.2171536</v>
      </c>
      <c r="U385" s="11">
        <v>111.69617535999998</v>
      </c>
      <c r="V385" s="11">
        <v>107.60562175999999</v>
      </c>
      <c r="W385" s="11">
        <v>109.53746304</v>
      </c>
      <c r="X385" s="11">
        <v>109.52715072</v>
      </c>
      <c r="Y385" s="11">
        <v>108.46498176</v>
      </c>
    </row>
    <row r="386" spans="1:25" ht="11.25">
      <c r="A386" s="10">
        <f t="shared" si="7"/>
        <v>42891</v>
      </c>
      <c r="B386" s="11">
        <v>143.94623744</v>
      </c>
      <c r="C386" s="11">
        <v>152.02422144</v>
      </c>
      <c r="D386" s="11">
        <v>142.50595008</v>
      </c>
      <c r="E386" s="11">
        <v>152.93342432</v>
      </c>
      <c r="F386" s="11">
        <v>173.79352895999997</v>
      </c>
      <c r="G386" s="11">
        <v>171.55747424</v>
      </c>
      <c r="H386" s="11">
        <v>170.72045759999997</v>
      </c>
      <c r="I386" s="11">
        <v>170.37327616</v>
      </c>
      <c r="J386" s="11">
        <v>170.20999776000002</v>
      </c>
      <c r="K386" s="11">
        <v>169.95047104</v>
      </c>
      <c r="L386" s="11">
        <v>161.01484576000001</v>
      </c>
      <c r="M386" s="11">
        <v>161.27265376000003</v>
      </c>
      <c r="N386" s="11">
        <v>169.82328576</v>
      </c>
      <c r="O386" s="11">
        <v>169.68750688</v>
      </c>
      <c r="P386" s="11">
        <v>170.2564032</v>
      </c>
      <c r="Q386" s="11">
        <v>171.65372256</v>
      </c>
      <c r="R386" s="11">
        <v>173.43087904</v>
      </c>
      <c r="S386" s="11">
        <v>169.5431344</v>
      </c>
      <c r="T386" s="11">
        <v>145.3951184</v>
      </c>
      <c r="U386" s="11">
        <v>137.12635648</v>
      </c>
      <c r="V386" s="11">
        <v>96.78112320000001</v>
      </c>
      <c r="W386" s="11">
        <v>95.31849248</v>
      </c>
      <c r="X386" s="11">
        <v>90.54904448</v>
      </c>
      <c r="Y386" s="11">
        <v>98.04781984</v>
      </c>
    </row>
    <row r="387" spans="1:25" ht="11.25">
      <c r="A387" s="10">
        <f t="shared" si="7"/>
        <v>42892</v>
      </c>
      <c r="B387" s="11">
        <v>142.7139152</v>
      </c>
      <c r="C387" s="11">
        <v>140.1358352</v>
      </c>
      <c r="D387" s="11">
        <v>146.177136</v>
      </c>
      <c r="E387" s="11">
        <v>169.62735168</v>
      </c>
      <c r="F387" s="11">
        <v>168.72846112000002</v>
      </c>
      <c r="G387" s="11">
        <v>169.30766976</v>
      </c>
      <c r="H387" s="11">
        <v>168.32628064</v>
      </c>
      <c r="I387" s="11">
        <v>168.00831743999998</v>
      </c>
      <c r="J387" s="11">
        <v>168.17331456</v>
      </c>
      <c r="K387" s="11">
        <v>167.53395072</v>
      </c>
      <c r="L387" s="11">
        <v>166.82411936</v>
      </c>
      <c r="M387" s="11">
        <v>162.49981984000001</v>
      </c>
      <c r="N387" s="11">
        <v>167.06989632</v>
      </c>
      <c r="O387" s="11">
        <v>167.16786336</v>
      </c>
      <c r="P387" s="11">
        <v>167.43598368</v>
      </c>
      <c r="Q387" s="11">
        <v>169.18907808</v>
      </c>
      <c r="R387" s="11">
        <v>187.90937631999998</v>
      </c>
      <c r="S387" s="11">
        <v>167.2572368</v>
      </c>
      <c r="T387" s="11">
        <v>162.08560831999998</v>
      </c>
      <c r="U387" s="11">
        <v>137.59384831999998</v>
      </c>
      <c r="V387" s="11">
        <v>142.68985312</v>
      </c>
      <c r="W387" s="11">
        <v>143.06797152</v>
      </c>
      <c r="X387" s="11">
        <v>143.25359328</v>
      </c>
      <c r="Y387" s="11">
        <v>138.24868064</v>
      </c>
    </row>
    <row r="388" spans="1:25" ht="11.25">
      <c r="A388" s="10">
        <f t="shared" si="7"/>
        <v>42893</v>
      </c>
      <c r="B388" s="11">
        <v>70.84907584</v>
      </c>
      <c r="C388" s="11">
        <v>77.61567647999999</v>
      </c>
      <c r="D388" s="11">
        <v>166.07303872</v>
      </c>
      <c r="E388" s="11">
        <v>172.07480895999998</v>
      </c>
      <c r="F388" s="11">
        <v>171.8376256</v>
      </c>
      <c r="G388" s="11">
        <v>167.0423968</v>
      </c>
      <c r="H388" s="11">
        <v>167.17473824</v>
      </c>
      <c r="I388" s="11">
        <v>154.77589215999998</v>
      </c>
      <c r="J388" s="11">
        <v>155.04401248</v>
      </c>
      <c r="K388" s="11">
        <v>153.85809568</v>
      </c>
      <c r="L388" s="11">
        <v>153.85637695999998</v>
      </c>
      <c r="M388" s="11">
        <v>153.32872992</v>
      </c>
      <c r="N388" s="11">
        <v>153.97840607999998</v>
      </c>
      <c r="O388" s="11">
        <v>155.05088736</v>
      </c>
      <c r="P388" s="11">
        <v>171.1071696</v>
      </c>
      <c r="Q388" s="11">
        <v>171.53341216</v>
      </c>
      <c r="R388" s="11">
        <v>169.95047104</v>
      </c>
      <c r="S388" s="11">
        <v>153.1723264</v>
      </c>
      <c r="T388" s="11">
        <v>150.4223744</v>
      </c>
      <c r="U388" s="11">
        <v>89.31500351999999</v>
      </c>
      <c r="V388" s="11">
        <v>62.568282880000005</v>
      </c>
      <c r="W388" s="11">
        <v>62.798591359999996</v>
      </c>
      <c r="X388" s="11">
        <v>62.38437984</v>
      </c>
      <c r="Y388" s="11">
        <v>62.55968927999999</v>
      </c>
    </row>
    <row r="389" spans="1:25" ht="11.25">
      <c r="A389" s="10">
        <f t="shared" si="7"/>
        <v>42894</v>
      </c>
      <c r="B389" s="11">
        <v>111.33524415999999</v>
      </c>
      <c r="C389" s="11">
        <v>141.44378111999998</v>
      </c>
      <c r="D389" s="11">
        <v>150.19722208</v>
      </c>
      <c r="E389" s="11">
        <v>170.06562528</v>
      </c>
      <c r="F389" s="11">
        <v>171.1587312</v>
      </c>
      <c r="G389" s="11">
        <v>154.05059232</v>
      </c>
      <c r="H389" s="11">
        <v>148.97349344</v>
      </c>
      <c r="I389" s="11">
        <v>146.23213504</v>
      </c>
      <c r="J389" s="11">
        <v>146.25963456</v>
      </c>
      <c r="K389" s="11">
        <v>143.16765728</v>
      </c>
      <c r="L389" s="11">
        <v>142.42860768</v>
      </c>
      <c r="M389" s="11">
        <v>143.22265632</v>
      </c>
      <c r="N389" s="11">
        <v>144.974032</v>
      </c>
      <c r="O389" s="11">
        <v>146.76493824</v>
      </c>
      <c r="P389" s="11">
        <v>148.27741183999998</v>
      </c>
      <c r="Q389" s="11">
        <v>150.21784671999998</v>
      </c>
      <c r="R389" s="11">
        <v>169.28876384</v>
      </c>
      <c r="S389" s="11">
        <v>146.81821856</v>
      </c>
      <c r="T389" s="11">
        <v>140.9866016</v>
      </c>
      <c r="U389" s="11">
        <v>120.45133504000002</v>
      </c>
      <c r="V389" s="11">
        <v>118.54699328</v>
      </c>
      <c r="W389" s="11">
        <v>119.3049488</v>
      </c>
      <c r="X389" s="11">
        <v>119.4854144</v>
      </c>
      <c r="Y389" s="11">
        <v>117.83200576000002</v>
      </c>
    </row>
    <row r="390" spans="1:25" ht="11.25">
      <c r="A390" s="10">
        <f t="shared" si="7"/>
        <v>42895</v>
      </c>
      <c r="B390" s="11">
        <v>124.23080031999999</v>
      </c>
      <c r="C390" s="11">
        <v>110.30229344</v>
      </c>
      <c r="D390" s="11">
        <v>116.357344</v>
      </c>
      <c r="E390" s="11">
        <v>140.65660736</v>
      </c>
      <c r="F390" s="11">
        <v>141.30456479999998</v>
      </c>
      <c r="G390" s="11">
        <v>140.89379072</v>
      </c>
      <c r="H390" s="11">
        <v>139.76974783999998</v>
      </c>
      <c r="I390" s="11">
        <v>138.099152</v>
      </c>
      <c r="J390" s="11">
        <v>141.43518751999997</v>
      </c>
      <c r="K390" s="11">
        <v>140.90925919999998</v>
      </c>
      <c r="L390" s="11">
        <v>139.36412991999998</v>
      </c>
      <c r="M390" s="11">
        <v>138.35524128</v>
      </c>
      <c r="N390" s="11">
        <v>138.5718</v>
      </c>
      <c r="O390" s="11">
        <v>138.14555743999998</v>
      </c>
      <c r="P390" s="11">
        <v>137.1624496</v>
      </c>
      <c r="Q390" s="11">
        <v>138.75054687999997</v>
      </c>
      <c r="R390" s="11">
        <v>146.33697696</v>
      </c>
      <c r="S390" s="11">
        <v>137.10401312000002</v>
      </c>
      <c r="T390" s="11">
        <v>133.03924031999998</v>
      </c>
      <c r="U390" s="11">
        <v>122.78707552</v>
      </c>
      <c r="V390" s="11">
        <v>123.62237343999999</v>
      </c>
      <c r="W390" s="11">
        <v>121.2900704</v>
      </c>
      <c r="X390" s="11">
        <v>120.04056096</v>
      </c>
      <c r="Y390" s="11">
        <v>114.982368</v>
      </c>
    </row>
    <row r="391" spans="1:25" ht="11.25">
      <c r="A391" s="10">
        <f t="shared" si="7"/>
        <v>42896</v>
      </c>
      <c r="B391" s="11">
        <v>134.16672064</v>
      </c>
      <c r="C391" s="11">
        <v>130.11741632</v>
      </c>
      <c r="D391" s="11">
        <v>141.71533888</v>
      </c>
      <c r="E391" s="11">
        <v>143.24328096</v>
      </c>
      <c r="F391" s="11">
        <v>148.87724512</v>
      </c>
      <c r="G391" s="11">
        <v>148.95974368</v>
      </c>
      <c r="H391" s="11">
        <v>145.47761696</v>
      </c>
      <c r="I391" s="11">
        <v>142.73625856</v>
      </c>
      <c r="J391" s="11">
        <v>141.84768032</v>
      </c>
      <c r="K391" s="11">
        <v>141.98861536</v>
      </c>
      <c r="L391" s="11">
        <v>140.64801376000003</v>
      </c>
      <c r="M391" s="11">
        <v>140.03958688</v>
      </c>
      <c r="N391" s="11">
        <v>140.95910207999998</v>
      </c>
      <c r="O391" s="11">
        <v>140.91097792</v>
      </c>
      <c r="P391" s="11">
        <v>140.57582752</v>
      </c>
      <c r="Q391" s="11">
        <v>147.59336128</v>
      </c>
      <c r="R391" s="11">
        <v>149.10927232</v>
      </c>
      <c r="S391" s="11">
        <v>147.48508192</v>
      </c>
      <c r="T391" s="11">
        <v>138.46180192</v>
      </c>
      <c r="U391" s="11">
        <v>134.20109503999998</v>
      </c>
      <c r="V391" s="11">
        <v>136.30824576</v>
      </c>
      <c r="W391" s="11">
        <v>133.14236352</v>
      </c>
      <c r="X391" s="11">
        <v>131.23802176</v>
      </c>
      <c r="Y391" s="11">
        <v>131.42708095999998</v>
      </c>
    </row>
    <row r="392" spans="1:25" ht="11.25">
      <c r="A392" s="10">
        <f t="shared" si="7"/>
        <v>42897</v>
      </c>
      <c r="B392" s="11">
        <v>112.30116479999998</v>
      </c>
      <c r="C392" s="11">
        <v>120.69023711999999</v>
      </c>
      <c r="D392" s="11">
        <v>129.97476256000002</v>
      </c>
      <c r="E392" s="11">
        <v>135.16357824</v>
      </c>
      <c r="F392" s="11">
        <v>138.35180384</v>
      </c>
      <c r="G392" s="11">
        <v>138.43945856000002</v>
      </c>
      <c r="H392" s="11">
        <v>126.52013536</v>
      </c>
      <c r="I392" s="11">
        <v>139.4655344</v>
      </c>
      <c r="J392" s="11">
        <v>138.99116768000002</v>
      </c>
      <c r="K392" s="11">
        <v>133.55313759999999</v>
      </c>
      <c r="L392" s="11">
        <v>132.41362623999999</v>
      </c>
      <c r="M392" s="11">
        <v>132.63190368</v>
      </c>
      <c r="N392" s="11">
        <v>134.87827072000002</v>
      </c>
      <c r="O392" s="11">
        <v>133.38470304</v>
      </c>
      <c r="P392" s="11">
        <v>133.45345183999999</v>
      </c>
      <c r="Q392" s="11">
        <v>137.82071936</v>
      </c>
      <c r="R392" s="11">
        <v>138.29852352</v>
      </c>
      <c r="S392" s="11">
        <v>133.67001056</v>
      </c>
      <c r="T392" s="11">
        <v>127.22996672000001</v>
      </c>
      <c r="U392" s="11">
        <v>123.67221631999999</v>
      </c>
      <c r="V392" s="11">
        <v>120.50977152</v>
      </c>
      <c r="W392" s="11">
        <v>120.42555423999998</v>
      </c>
      <c r="X392" s="11">
        <v>120.76757952</v>
      </c>
      <c r="Y392" s="11">
        <v>113.44239487999998</v>
      </c>
    </row>
    <row r="393" spans="1:25" ht="11.25">
      <c r="A393" s="10">
        <f t="shared" si="7"/>
        <v>42898</v>
      </c>
      <c r="B393" s="11">
        <v>111.85601632</v>
      </c>
      <c r="C393" s="11">
        <v>114.05082175999999</v>
      </c>
      <c r="D393" s="11">
        <v>118.02622112000002</v>
      </c>
      <c r="E393" s="11">
        <v>126.1712352</v>
      </c>
      <c r="F393" s="11">
        <v>141.61737184</v>
      </c>
      <c r="G393" s="11">
        <v>141.80299359999998</v>
      </c>
      <c r="H393" s="11">
        <v>147.02790240000002</v>
      </c>
      <c r="I393" s="11">
        <v>147.0536832</v>
      </c>
      <c r="J393" s="11">
        <v>149.7262928</v>
      </c>
      <c r="K393" s="11">
        <v>149.26911328</v>
      </c>
      <c r="L393" s="11">
        <v>143.20031296</v>
      </c>
      <c r="M393" s="11">
        <v>143.66092992</v>
      </c>
      <c r="N393" s="11">
        <v>145.61167712</v>
      </c>
      <c r="O393" s="11">
        <v>148.50943904000002</v>
      </c>
      <c r="P393" s="11">
        <v>148.6520928</v>
      </c>
      <c r="Q393" s="11">
        <v>149.56988927999998</v>
      </c>
      <c r="R393" s="11">
        <v>159.07612959999997</v>
      </c>
      <c r="S393" s="11">
        <v>150.94314656</v>
      </c>
      <c r="T393" s="11">
        <v>140.86800992</v>
      </c>
      <c r="U393" s="11">
        <v>118.22043648000002</v>
      </c>
      <c r="V393" s="11">
        <v>114.7847152</v>
      </c>
      <c r="W393" s="11">
        <v>114.97549312</v>
      </c>
      <c r="X393" s="11">
        <v>111.8628912</v>
      </c>
      <c r="Y393" s="11">
        <v>114.3894096</v>
      </c>
    </row>
    <row r="394" spans="1:25" ht="11.25">
      <c r="A394" s="10">
        <f t="shared" si="7"/>
        <v>42899</v>
      </c>
      <c r="B394" s="11">
        <v>137.83790656000002</v>
      </c>
      <c r="C394" s="11">
        <v>139.65803104000003</v>
      </c>
      <c r="D394" s="11">
        <v>149.73144896</v>
      </c>
      <c r="E394" s="11">
        <v>150.28143936</v>
      </c>
      <c r="F394" s="11">
        <v>170.72561376</v>
      </c>
      <c r="G394" s="11">
        <v>167.77113408</v>
      </c>
      <c r="H394" s="11">
        <v>167.95675584</v>
      </c>
      <c r="I394" s="11">
        <v>167.98253664</v>
      </c>
      <c r="J394" s="11">
        <v>165.91491648000002</v>
      </c>
      <c r="K394" s="11">
        <v>161.087032</v>
      </c>
      <c r="L394" s="11">
        <v>159.00050592</v>
      </c>
      <c r="M394" s="11">
        <v>148.21897536</v>
      </c>
      <c r="N394" s="11">
        <v>165.11914912</v>
      </c>
      <c r="O394" s="11">
        <v>160.78969344</v>
      </c>
      <c r="P394" s="11">
        <v>164.87337215999997</v>
      </c>
      <c r="Q394" s="11">
        <v>150.33987584000002</v>
      </c>
      <c r="R394" s="11">
        <v>168.2798752</v>
      </c>
      <c r="S394" s="11">
        <v>155.31900768</v>
      </c>
      <c r="T394" s="11">
        <v>144.50654016</v>
      </c>
      <c r="U394" s="11">
        <v>137.66775328</v>
      </c>
      <c r="V394" s="11">
        <v>137.52338079999998</v>
      </c>
      <c r="W394" s="11">
        <v>137.29307232</v>
      </c>
      <c r="X394" s="11">
        <v>136.90292288</v>
      </c>
      <c r="Y394" s="11">
        <v>117.73060127999999</v>
      </c>
    </row>
    <row r="395" spans="1:25" ht="11.25">
      <c r="A395" s="10">
        <f t="shared" si="7"/>
        <v>42900</v>
      </c>
      <c r="B395" s="11">
        <v>113.86691872</v>
      </c>
      <c r="C395" s="11">
        <v>113.37364607999999</v>
      </c>
      <c r="D395" s="11">
        <v>112.30632096</v>
      </c>
      <c r="E395" s="11">
        <v>142.98719168</v>
      </c>
      <c r="F395" s="11">
        <v>143.18828191999998</v>
      </c>
      <c r="G395" s="11">
        <v>143.1178144</v>
      </c>
      <c r="H395" s="11">
        <v>142.60047968</v>
      </c>
      <c r="I395" s="11">
        <v>141.09659968</v>
      </c>
      <c r="J395" s="11">
        <v>140.87316608</v>
      </c>
      <c r="K395" s="11">
        <v>127.28496576000002</v>
      </c>
      <c r="L395" s="11">
        <v>126.03545631999998</v>
      </c>
      <c r="M395" s="11">
        <v>125.93577056</v>
      </c>
      <c r="N395" s="11">
        <v>127.65449056</v>
      </c>
      <c r="O395" s="11">
        <v>140.14099136</v>
      </c>
      <c r="P395" s="11">
        <v>140.43832992</v>
      </c>
      <c r="Q395" s="11">
        <v>141.21519136</v>
      </c>
      <c r="R395" s="11">
        <v>142.696728</v>
      </c>
      <c r="S395" s="11">
        <v>141.82189952</v>
      </c>
      <c r="T395" s="11">
        <v>119.42869664000001</v>
      </c>
      <c r="U395" s="11">
        <v>113.20177407999999</v>
      </c>
      <c r="V395" s="11">
        <v>111.08774848</v>
      </c>
      <c r="W395" s="11">
        <v>110.58416351999999</v>
      </c>
      <c r="X395" s="11">
        <v>108.3481088</v>
      </c>
      <c r="Y395" s="11">
        <v>110.1613584</v>
      </c>
    </row>
    <row r="396" spans="1:25" ht="11.25">
      <c r="A396" s="10">
        <f t="shared" si="7"/>
        <v>42901</v>
      </c>
      <c r="B396" s="11">
        <v>133.5273568</v>
      </c>
      <c r="C396" s="11">
        <v>141.44378111999998</v>
      </c>
      <c r="D396" s="11">
        <v>143.36531008</v>
      </c>
      <c r="E396" s="11">
        <v>143.93764384000002</v>
      </c>
      <c r="F396" s="11">
        <v>148.21897536</v>
      </c>
      <c r="G396" s="11">
        <v>148.15882015999998</v>
      </c>
      <c r="H396" s="11">
        <v>146.41603808</v>
      </c>
      <c r="I396" s="11">
        <v>145.07887392</v>
      </c>
      <c r="J396" s="11">
        <v>146.01729504</v>
      </c>
      <c r="K396" s="11">
        <v>143.5904624</v>
      </c>
      <c r="L396" s="11">
        <v>141.53831072</v>
      </c>
      <c r="M396" s="11">
        <v>141.74455712</v>
      </c>
      <c r="N396" s="11">
        <v>142.85485024</v>
      </c>
      <c r="O396" s="11">
        <v>143.71421023999997</v>
      </c>
      <c r="P396" s="11">
        <v>143.19687552</v>
      </c>
      <c r="Q396" s="11">
        <v>145.58761504</v>
      </c>
      <c r="R396" s="11">
        <v>146.39713215999998</v>
      </c>
      <c r="S396" s="11">
        <v>143.86030143999997</v>
      </c>
      <c r="T396" s="11">
        <v>138.86226368</v>
      </c>
      <c r="U396" s="11">
        <v>130.36834944</v>
      </c>
      <c r="V396" s="11">
        <v>130.59006431999998</v>
      </c>
      <c r="W396" s="11">
        <v>131.18646016</v>
      </c>
      <c r="X396" s="11">
        <v>120.54070848</v>
      </c>
      <c r="Y396" s="11">
        <v>132.44112576</v>
      </c>
    </row>
    <row r="397" spans="1:25" ht="11.25">
      <c r="A397" s="10">
        <f t="shared" si="7"/>
        <v>42902</v>
      </c>
      <c r="B397" s="11">
        <v>142.49048159999998</v>
      </c>
      <c r="C397" s="11">
        <v>143.64374271999998</v>
      </c>
      <c r="D397" s="11">
        <v>148.51287648000002</v>
      </c>
      <c r="E397" s="11">
        <v>150.75408736</v>
      </c>
      <c r="F397" s="11">
        <v>152.46421376</v>
      </c>
      <c r="G397" s="11">
        <v>152.4418704</v>
      </c>
      <c r="H397" s="11">
        <v>150.74893120000002</v>
      </c>
      <c r="I397" s="11">
        <v>149.05083584000002</v>
      </c>
      <c r="J397" s="11">
        <v>149.53551488</v>
      </c>
      <c r="K397" s="11">
        <v>148.34959808</v>
      </c>
      <c r="L397" s="11">
        <v>147.66039136</v>
      </c>
      <c r="M397" s="11">
        <v>147.17055616</v>
      </c>
      <c r="N397" s="11">
        <v>149.41692319999999</v>
      </c>
      <c r="O397" s="11">
        <v>149.62660704</v>
      </c>
      <c r="P397" s="11">
        <v>149.5028592</v>
      </c>
      <c r="Q397" s="11">
        <v>150.54440352</v>
      </c>
      <c r="R397" s="11">
        <v>154.76042368</v>
      </c>
      <c r="S397" s="11">
        <v>149.32583104000003</v>
      </c>
      <c r="T397" s="11">
        <v>144.86747136</v>
      </c>
      <c r="U397" s="11">
        <v>140.11692928</v>
      </c>
      <c r="V397" s="11">
        <v>140.18224064</v>
      </c>
      <c r="W397" s="11">
        <v>139.85912128</v>
      </c>
      <c r="X397" s="11">
        <v>140.13755392</v>
      </c>
      <c r="Y397" s="11">
        <v>140.68754431999997</v>
      </c>
    </row>
    <row r="398" spans="1:25" ht="11.25">
      <c r="A398" s="10">
        <f t="shared" si="7"/>
        <v>42903</v>
      </c>
      <c r="B398" s="11">
        <v>139.18710176000002</v>
      </c>
      <c r="C398" s="11">
        <v>139.72849856</v>
      </c>
      <c r="D398" s="11">
        <v>142.1553312</v>
      </c>
      <c r="E398" s="11">
        <v>147.294304</v>
      </c>
      <c r="F398" s="11">
        <v>149.26567584</v>
      </c>
      <c r="G398" s="11">
        <v>149.75722976</v>
      </c>
      <c r="H398" s="11">
        <v>150.03050624</v>
      </c>
      <c r="I398" s="11">
        <v>149.5028592</v>
      </c>
      <c r="J398" s="11">
        <v>149.45989120000002</v>
      </c>
      <c r="K398" s="11">
        <v>147.31492864</v>
      </c>
      <c r="L398" s="11">
        <v>145.84370432</v>
      </c>
      <c r="M398" s="11">
        <v>145.87464128</v>
      </c>
      <c r="N398" s="11">
        <v>147.19461823999998</v>
      </c>
      <c r="O398" s="11">
        <v>147.33039712000001</v>
      </c>
      <c r="P398" s="11">
        <v>146.47791199999998</v>
      </c>
      <c r="Q398" s="11">
        <v>149.70051199999997</v>
      </c>
      <c r="R398" s="11">
        <v>153.17404512</v>
      </c>
      <c r="S398" s="11">
        <v>148.2396</v>
      </c>
      <c r="T398" s="11">
        <v>143.6763984</v>
      </c>
      <c r="U398" s="11">
        <v>139.31256832</v>
      </c>
      <c r="V398" s="11">
        <v>139.54115808</v>
      </c>
      <c r="W398" s="11">
        <v>139.00148</v>
      </c>
      <c r="X398" s="11">
        <v>138.86226368</v>
      </c>
      <c r="Y398" s="11">
        <v>139.52397088</v>
      </c>
    </row>
    <row r="399" spans="1:25" ht="11.25">
      <c r="A399" s="10">
        <f t="shared" si="7"/>
        <v>42904</v>
      </c>
      <c r="B399" s="11">
        <v>136.1398112</v>
      </c>
      <c r="C399" s="11">
        <v>136.59355327999998</v>
      </c>
      <c r="D399" s="11">
        <v>139.98802528000002</v>
      </c>
      <c r="E399" s="11">
        <v>144.23154495999998</v>
      </c>
      <c r="F399" s="11">
        <v>148.23272512</v>
      </c>
      <c r="G399" s="11">
        <v>148.4372528</v>
      </c>
      <c r="H399" s="11">
        <v>148.36162912</v>
      </c>
      <c r="I399" s="11">
        <v>148.4028784</v>
      </c>
      <c r="J399" s="11">
        <v>149.38426752</v>
      </c>
      <c r="K399" s="11">
        <v>147.95772992</v>
      </c>
      <c r="L399" s="11">
        <v>146.0396384</v>
      </c>
      <c r="M399" s="11">
        <v>146.02588864</v>
      </c>
      <c r="N399" s="11">
        <v>146.2458848</v>
      </c>
      <c r="O399" s="11">
        <v>147.34070943999998</v>
      </c>
      <c r="P399" s="11">
        <v>146.53978591999999</v>
      </c>
      <c r="Q399" s="11">
        <v>147.29258528</v>
      </c>
      <c r="R399" s="11">
        <v>148.87208895999999</v>
      </c>
      <c r="S399" s="11">
        <v>148.08147776</v>
      </c>
      <c r="T399" s="11">
        <v>141.5194048</v>
      </c>
      <c r="U399" s="11">
        <v>138.37242848000002</v>
      </c>
      <c r="V399" s="11">
        <v>136.90636031999998</v>
      </c>
      <c r="W399" s="11">
        <v>135.70669376</v>
      </c>
      <c r="X399" s="11">
        <v>135.88028448</v>
      </c>
      <c r="Y399" s="11">
        <v>134.55687008</v>
      </c>
    </row>
    <row r="400" spans="1:25" ht="11.25">
      <c r="A400" s="10">
        <f t="shared" si="7"/>
        <v>42905</v>
      </c>
      <c r="B400" s="11">
        <v>136.92526623999998</v>
      </c>
      <c r="C400" s="11">
        <v>139.18882048</v>
      </c>
      <c r="D400" s="11">
        <v>140.94878976</v>
      </c>
      <c r="E400" s="11">
        <v>148.40975328</v>
      </c>
      <c r="F400" s="11">
        <v>151.19751712000001</v>
      </c>
      <c r="G400" s="11">
        <v>151.78875680000002</v>
      </c>
      <c r="H400" s="11">
        <v>151.48626208</v>
      </c>
      <c r="I400" s="11">
        <v>151.25423488</v>
      </c>
      <c r="J400" s="11">
        <v>151.44673152</v>
      </c>
      <c r="K400" s="11">
        <v>150.30722015999999</v>
      </c>
      <c r="L400" s="11">
        <v>148.43553408</v>
      </c>
      <c r="M400" s="11">
        <v>148.41662816</v>
      </c>
      <c r="N400" s="11">
        <v>147.5177376</v>
      </c>
      <c r="O400" s="11">
        <v>147.68445344</v>
      </c>
      <c r="P400" s="11">
        <v>147.85116928</v>
      </c>
      <c r="Q400" s="11">
        <v>149.49082815999998</v>
      </c>
      <c r="R400" s="11">
        <v>149.73488640000002</v>
      </c>
      <c r="S400" s="11">
        <v>147.94913631999998</v>
      </c>
      <c r="T400" s="11">
        <v>140.58442112</v>
      </c>
      <c r="U400" s="11">
        <v>137.52853696</v>
      </c>
      <c r="V400" s="11">
        <v>136.37527584</v>
      </c>
      <c r="W400" s="11">
        <v>137.63337888</v>
      </c>
      <c r="X400" s="11">
        <v>135.95590816</v>
      </c>
      <c r="Y400" s="11">
        <v>135.10170431999998</v>
      </c>
    </row>
    <row r="401" spans="1:25" ht="11.25">
      <c r="A401" s="10">
        <f t="shared" si="7"/>
        <v>42906</v>
      </c>
      <c r="B401" s="11">
        <v>129.1961824</v>
      </c>
      <c r="C401" s="11">
        <v>134.23718816</v>
      </c>
      <c r="D401" s="11">
        <v>137.15213727999998</v>
      </c>
      <c r="E401" s="11">
        <v>143.17968831999997</v>
      </c>
      <c r="F401" s="11">
        <v>144.9052832</v>
      </c>
      <c r="G401" s="11">
        <v>145.62370816</v>
      </c>
      <c r="H401" s="11">
        <v>145.76636192</v>
      </c>
      <c r="I401" s="11">
        <v>145.0857488</v>
      </c>
      <c r="J401" s="11">
        <v>142.94250495999998</v>
      </c>
      <c r="K401" s="11">
        <v>141.9147104</v>
      </c>
      <c r="L401" s="11">
        <v>140.37645600000002</v>
      </c>
      <c r="M401" s="11">
        <v>139.8780272</v>
      </c>
      <c r="N401" s="11">
        <v>142.34782784</v>
      </c>
      <c r="O401" s="11">
        <v>142.35985888</v>
      </c>
      <c r="P401" s="11">
        <v>142.00924</v>
      </c>
      <c r="Q401" s="11">
        <v>142.40626432</v>
      </c>
      <c r="R401" s="11">
        <v>141.89064832</v>
      </c>
      <c r="S401" s="11">
        <v>140.634264</v>
      </c>
      <c r="T401" s="11">
        <v>133.06845856</v>
      </c>
      <c r="U401" s="11">
        <v>131.03349408</v>
      </c>
      <c r="V401" s="11">
        <v>131.32567648</v>
      </c>
      <c r="W401" s="11">
        <v>130.99052608</v>
      </c>
      <c r="X401" s="11">
        <v>131.49582976</v>
      </c>
      <c r="Y401" s="11">
        <v>128.98821728000001</v>
      </c>
    </row>
    <row r="402" spans="1:25" ht="11.25">
      <c r="A402" s="10">
        <f t="shared" si="7"/>
        <v>42907</v>
      </c>
      <c r="B402" s="11">
        <v>121.53756607999999</v>
      </c>
      <c r="C402" s="11">
        <v>128.31791648</v>
      </c>
      <c r="D402" s="11">
        <v>134.96764416</v>
      </c>
      <c r="E402" s="11">
        <v>135.84591007999998</v>
      </c>
      <c r="F402" s="11">
        <v>137.30166592</v>
      </c>
      <c r="G402" s="11">
        <v>136.95448448000002</v>
      </c>
      <c r="H402" s="11">
        <v>140.54145312</v>
      </c>
      <c r="I402" s="11">
        <v>134.29390592000001</v>
      </c>
      <c r="J402" s="11">
        <v>152.64983551999998</v>
      </c>
      <c r="K402" s="11">
        <v>141.16362976</v>
      </c>
      <c r="L402" s="11">
        <v>134.28187488</v>
      </c>
      <c r="M402" s="11">
        <v>132.84674368</v>
      </c>
      <c r="N402" s="11">
        <v>133.22486207999998</v>
      </c>
      <c r="O402" s="11">
        <v>133.2265808</v>
      </c>
      <c r="P402" s="11">
        <v>133.3984528</v>
      </c>
      <c r="Q402" s="11">
        <v>134.5070272</v>
      </c>
      <c r="R402" s="11">
        <v>134.71155488</v>
      </c>
      <c r="S402" s="11">
        <v>132.55971744</v>
      </c>
      <c r="T402" s="11">
        <v>123.81315136</v>
      </c>
      <c r="U402" s="11">
        <v>116.48968544</v>
      </c>
      <c r="V402" s="11">
        <v>112.21866623999999</v>
      </c>
      <c r="W402" s="11">
        <v>112.26335295999999</v>
      </c>
      <c r="X402" s="11">
        <v>111.96601439999999</v>
      </c>
      <c r="Y402" s="11">
        <v>112.50053631999998</v>
      </c>
    </row>
    <row r="403" spans="1:25" ht="11.25">
      <c r="A403" s="10">
        <f t="shared" si="7"/>
        <v>42908</v>
      </c>
      <c r="B403" s="11">
        <v>103.91037376000001</v>
      </c>
      <c r="C403" s="11">
        <v>108.28451616</v>
      </c>
      <c r="D403" s="11">
        <v>134.39702911999998</v>
      </c>
      <c r="E403" s="11">
        <v>139.85052768000003</v>
      </c>
      <c r="F403" s="11">
        <v>141.46612448000002</v>
      </c>
      <c r="G403" s="11">
        <v>155.82946752</v>
      </c>
      <c r="H403" s="11">
        <v>153.78075328</v>
      </c>
      <c r="I403" s="11">
        <v>124.10017759999998</v>
      </c>
      <c r="J403" s="11">
        <v>140.8319168</v>
      </c>
      <c r="K403" s="11">
        <v>135.11201664</v>
      </c>
      <c r="L403" s="11">
        <v>133.44142079999997</v>
      </c>
      <c r="M403" s="11">
        <v>134.4124976</v>
      </c>
      <c r="N403" s="11">
        <v>139.66834336</v>
      </c>
      <c r="O403" s="11">
        <v>132.13863104</v>
      </c>
      <c r="P403" s="11">
        <v>124.19986336000001</v>
      </c>
      <c r="Q403" s="11">
        <v>133.7851648</v>
      </c>
      <c r="R403" s="11">
        <v>141.0553504</v>
      </c>
      <c r="S403" s="11">
        <v>132.06988224</v>
      </c>
      <c r="T403" s="11">
        <v>115.24361343999999</v>
      </c>
      <c r="U403" s="11">
        <v>107.96655295999999</v>
      </c>
      <c r="V403" s="11">
        <v>105.9848688</v>
      </c>
      <c r="W403" s="11">
        <v>105.35066112000001</v>
      </c>
      <c r="X403" s="11">
        <v>103.69037759999999</v>
      </c>
      <c r="Y403" s="11">
        <v>102.88429792</v>
      </c>
    </row>
    <row r="404" spans="1:25" ht="11.25">
      <c r="A404" s="10">
        <f t="shared" si="7"/>
        <v>42909</v>
      </c>
      <c r="B404" s="11">
        <v>113.84973152</v>
      </c>
      <c r="C404" s="11">
        <v>118.89417472000001</v>
      </c>
      <c r="D404" s="11">
        <v>123.23909887999999</v>
      </c>
      <c r="E404" s="11">
        <v>129.80117184</v>
      </c>
      <c r="F404" s="11">
        <v>135.19107775999998</v>
      </c>
      <c r="G404" s="11">
        <v>134.75624159999998</v>
      </c>
      <c r="H404" s="11">
        <v>132.95502304000001</v>
      </c>
      <c r="I404" s="11">
        <v>132.39987648000002</v>
      </c>
      <c r="J404" s="11">
        <v>152.40062112</v>
      </c>
      <c r="K404" s="11">
        <v>151.0497072</v>
      </c>
      <c r="L404" s="11">
        <v>150.09925504</v>
      </c>
      <c r="M404" s="11">
        <v>149.85175936000002</v>
      </c>
      <c r="N404" s="11">
        <v>150.1473792</v>
      </c>
      <c r="O404" s="11">
        <v>150.31581376</v>
      </c>
      <c r="P404" s="11">
        <v>149.85691552</v>
      </c>
      <c r="Q404" s="11">
        <v>140.65316992</v>
      </c>
      <c r="R404" s="11">
        <v>152.46249504</v>
      </c>
      <c r="S404" s="11">
        <v>138.55805024</v>
      </c>
      <c r="T404" s="11">
        <v>120.49086559999998</v>
      </c>
      <c r="U404" s="11">
        <v>112.91474784000002</v>
      </c>
      <c r="V404" s="11">
        <v>109.55808768</v>
      </c>
      <c r="W404" s="11">
        <v>110.0926096</v>
      </c>
      <c r="X404" s="11">
        <v>107.23609695999998</v>
      </c>
      <c r="Y404" s="11">
        <v>106.8871968</v>
      </c>
    </row>
    <row r="405" spans="1:25" ht="11.25">
      <c r="A405" s="10">
        <f t="shared" si="7"/>
        <v>42910</v>
      </c>
      <c r="B405" s="11">
        <v>133.00658464</v>
      </c>
      <c r="C405" s="11">
        <v>134.661712</v>
      </c>
      <c r="D405" s="11">
        <v>137.05245151999998</v>
      </c>
      <c r="E405" s="11">
        <v>141.90955423999998</v>
      </c>
      <c r="F405" s="11">
        <v>143.85514528</v>
      </c>
      <c r="G405" s="11">
        <v>145.07371776</v>
      </c>
      <c r="H405" s="11">
        <v>145.02903104</v>
      </c>
      <c r="I405" s="11">
        <v>141.77377536</v>
      </c>
      <c r="J405" s="11">
        <v>151.41235712</v>
      </c>
      <c r="K405" s="11">
        <v>150.59596512000002</v>
      </c>
      <c r="L405" s="11">
        <v>139.90037056</v>
      </c>
      <c r="M405" s="11">
        <v>139.84880895999999</v>
      </c>
      <c r="N405" s="11">
        <v>150.74549376000002</v>
      </c>
      <c r="O405" s="11">
        <v>150.12847328</v>
      </c>
      <c r="P405" s="11">
        <v>138.94476224</v>
      </c>
      <c r="Q405" s="11">
        <v>140.57754624</v>
      </c>
      <c r="R405" s="11">
        <v>144.72309887999998</v>
      </c>
      <c r="S405" s="11">
        <v>140.42973632</v>
      </c>
      <c r="T405" s="11">
        <v>134.13062752</v>
      </c>
      <c r="U405" s="11">
        <v>131.04208768</v>
      </c>
      <c r="V405" s="11">
        <v>130.92177728000001</v>
      </c>
      <c r="W405" s="11">
        <v>130.84271616</v>
      </c>
      <c r="X405" s="11">
        <v>131.34286368000002</v>
      </c>
      <c r="Y405" s="11">
        <v>130.78256095999998</v>
      </c>
    </row>
    <row r="406" spans="1:25" ht="11.25">
      <c r="A406" s="10">
        <f t="shared" si="7"/>
        <v>42911</v>
      </c>
      <c r="B406" s="11">
        <v>109.97917407999999</v>
      </c>
      <c r="C406" s="11">
        <v>114.52862592000001</v>
      </c>
      <c r="D406" s="11">
        <v>120.19696448</v>
      </c>
      <c r="E406" s="11">
        <v>127.02887648000001</v>
      </c>
      <c r="F406" s="11">
        <v>134.03781664</v>
      </c>
      <c r="G406" s="11">
        <v>133.87797568000002</v>
      </c>
      <c r="H406" s="11">
        <v>133.83328895999998</v>
      </c>
      <c r="I406" s="11">
        <v>133.28845472</v>
      </c>
      <c r="J406" s="11">
        <v>152.61546112000002</v>
      </c>
      <c r="K406" s="11">
        <v>149.10583488</v>
      </c>
      <c r="L406" s="11">
        <v>149.2364576</v>
      </c>
      <c r="M406" s="11">
        <v>139.89005823999997</v>
      </c>
      <c r="N406" s="11">
        <v>139.04444800000002</v>
      </c>
      <c r="O406" s="11">
        <v>148.25334976000002</v>
      </c>
      <c r="P406" s="11">
        <v>130.28413215999998</v>
      </c>
      <c r="Q406" s="11">
        <v>135.57607104000002</v>
      </c>
      <c r="R406" s="11">
        <v>138.07165248</v>
      </c>
      <c r="S406" s="11">
        <v>136.84448640000002</v>
      </c>
      <c r="T406" s="11">
        <v>120.89992096</v>
      </c>
      <c r="U406" s="11">
        <v>113.74145216</v>
      </c>
      <c r="V406" s="11">
        <v>107.83936768000001</v>
      </c>
      <c r="W406" s="11">
        <v>108.88091199999998</v>
      </c>
      <c r="X406" s="11">
        <v>108.21061119999999</v>
      </c>
      <c r="Y406" s="11">
        <v>106.88204064</v>
      </c>
    </row>
    <row r="407" spans="1:25" ht="11.25">
      <c r="A407" s="10">
        <f t="shared" si="7"/>
        <v>42912</v>
      </c>
      <c r="B407" s="11">
        <v>110.92275135999999</v>
      </c>
      <c r="C407" s="11">
        <v>117.16342368000001</v>
      </c>
      <c r="D407" s="11">
        <v>119.59541248000001</v>
      </c>
      <c r="E407" s="11">
        <v>131.55426623999998</v>
      </c>
      <c r="F407" s="11">
        <v>142.82906943999998</v>
      </c>
      <c r="G407" s="11">
        <v>142.55923040000002</v>
      </c>
      <c r="H407" s="11">
        <v>141.54002943999998</v>
      </c>
      <c r="I407" s="11">
        <v>140.07052384</v>
      </c>
      <c r="J407" s="11">
        <v>139.4053792</v>
      </c>
      <c r="K407" s="11">
        <v>138.2366496</v>
      </c>
      <c r="L407" s="11">
        <v>137.66259712000002</v>
      </c>
      <c r="M407" s="11">
        <v>134.5414016</v>
      </c>
      <c r="N407" s="11">
        <v>139.10975936</v>
      </c>
      <c r="O407" s="11">
        <v>139.31600576000002</v>
      </c>
      <c r="P407" s="11">
        <v>139.22835104</v>
      </c>
      <c r="Q407" s="11">
        <v>140.09630464</v>
      </c>
      <c r="R407" s="11">
        <v>140.59988959999998</v>
      </c>
      <c r="S407" s="11">
        <v>138.88804448</v>
      </c>
      <c r="T407" s="11">
        <v>129.9953872</v>
      </c>
      <c r="U407" s="11">
        <v>114.03191584</v>
      </c>
      <c r="V407" s="11">
        <v>109.60793056</v>
      </c>
      <c r="W407" s="11">
        <v>107.90124159999999</v>
      </c>
      <c r="X407" s="11">
        <v>106.39908031999998</v>
      </c>
      <c r="Y407" s="11">
        <v>105.38847295999999</v>
      </c>
    </row>
    <row r="408" spans="1:25" ht="11.25">
      <c r="A408" s="10">
        <f t="shared" si="7"/>
        <v>42913</v>
      </c>
      <c r="B408" s="11">
        <v>105.37128576</v>
      </c>
      <c r="C408" s="11">
        <v>108.5285744</v>
      </c>
      <c r="D408" s="11">
        <v>110.78525376</v>
      </c>
      <c r="E408" s="11">
        <v>110.14760863999999</v>
      </c>
      <c r="F408" s="11">
        <v>142.29970368</v>
      </c>
      <c r="G408" s="11">
        <v>150.85377312000003</v>
      </c>
      <c r="H408" s="11">
        <v>143.16765728</v>
      </c>
      <c r="I408" s="11">
        <v>156.23508544</v>
      </c>
      <c r="J408" s="11">
        <v>169.25610816</v>
      </c>
      <c r="K408" s="11">
        <v>171.71044031999998</v>
      </c>
      <c r="L408" s="11">
        <v>169.11689184</v>
      </c>
      <c r="M408" s="11">
        <v>166.85849376000002</v>
      </c>
      <c r="N408" s="11">
        <v>167.8501952</v>
      </c>
      <c r="O408" s="11">
        <v>166.74849568</v>
      </c>
      <c r="P408" s="11">
        <v>155.31041408</v>
      </c>
      <c r="Q408" s="11">
        <v>153.46450879999998</v>
      </c>
      <c r="R408" s="11">
        <v>157.16663168</v>
      </c>
      <c r="S408" s="11">
        <v>151.98812832</v>
      </c>
      <c r="T408" s="11">
        <v>138.35352256</v>
      </c>
      <c r="U408" s="11">
        <v>101.80150431999999</v>
      </c>
      <c r="V408" s="11">
        <v>99.76653984</v>
      </c>
      <c r="W408" s="11">
        <v>99.10483264</v>
      </c>
      <c r="X408" s="11">
        <v>96.35831807999999</v>
      </c>
      <c r="Y408" s="11">
        <v>95.775672</v>
      </c>
    </row>
    <row r="409" spans="1:25" ht="11.25">
      <c r="A409" s="10">
        <f t="shared" si="7"/>
        <v>42914</v>
      </c>
      <c r="B409" s="11">
        <v>97.36033184</v>
      </c>
      <c r="C409" s="11">
        <v>104.52911295999999</v>
      </c>
      <c r="D409" s="11">
        <v>108.99262879999999</v>
      </c>
      <c r="E409" s="11">
        <v>147.4146144</v>
      </c>
      <c r="F409" s="11">
        <v>158.94378816</v>
      </c>
      <c r="G409" s="11">
        <v>157.76818368</v>
      </c>
      <c r="H409" s="11">
        <v>156.04430752</v>
      </c>
      <c r="I409" s="11">
        <v>155.06119968000002</v>
      </c>
      <c r="J409" s="11">
        <v>154.93229568</v>
      </c>
      <c r="K409" s="11">
        <v>154.82401632</v>
      </c>
      <c r="L409" s="11">
        <v>154.21387072000002</v>
      </c>
      <c r="M409" s="11">
        <v>153.66731776</v>
      </c>
      <c r="N409" s="11">
        <v>155.18151007999998</v>
      </c>
      <c r="O409" s="11">
        <v>154.24996384</v>
      </c>
      <c r="P409" s="11">
        <v>153.0692032</v>
      </c>
      <c r="Q409" s="11">
        <v>153.33388608</v>
      </c>
      <c r="R409" s="11">
        <v>152.40577728</v>
      </c>
      <c r="S409" s="11">
        <v>152.55186848</v>
      </c>
      <c r="T409" s="11">
        <v>145.41746176</v>
      </c>
      <c r="U409" s="11">
        <v>107.59874687999998</v>
      </c>
      <c r="V409" s="11">
        <v>104.50161344</v>
      </c>
      <c r="W409" s="11">
        <v>103.34147743999999</v>
      </c>
      <c r="X409" s="11">
        <v>102.2896208</v>
      </c>
      <c r="Y409" s="11">
        <v>103.15241823999999</v>
      </c>
    </row>
    <row r="410" spans="1:25" ht="11.25">
      <c r="A410" s="10">
        <f t="shared" si="7"/>
        <v>42915</v>
      </c>
      <c r="B410" s="11">
        <v>91.54418336</v>
      </c>
      <c r="C410" s="11">
        <v>94.07585792</v>
      </c>
      <c r="D410" s="11">
        <v>98.37781408</v>
      </c>
      <c r="E410" s="11">
        <v>105.12550879999999</v>
      </c>
      <c r="F410" s="11">
        <v>147.59508</v>
      </c>
      <c r="G410" s="11">
        <v>156.27289728</v>
      </c>
      <c r="H410" s="11">
        <v>154.9597952</v>
      </c>
      <c r="I410" s="11">
        <v>154.56792704</v>
      </c>
      <c r="J410" s="11">
        <v>154.88932768</v>
      </c>
      <c r="K410" s="11">
        <v>154.24308896</v>
      </c>
      <c r="L410" s="11">
        <v>152.55186848</v>
      </c>
      <c r="M410" s="11">
        <v>152.4418704</v>
      </c>
      <c r="N410" s="11">
        <v>152.22187423999998</v>
      </c>
      <c r="O410" s="11">
        <v>148.82568351999998</v>
      </c>
      <c r="P410" s="11">
        <v>148.37194144</v>
      </c>
      <c r="Q410" s="11">
        <v>142.87547487999998</v>
      </c>
      <c r="R410" s="11">
        <v>151.60485376000003</v>
      </c>
      <c r="S410" s="11">
        <v>150.30722015999999</v>
      </c>
      <c r="T410" s="11">
        <v>98.70437088</v>
      </c>
      <c r="U410" s="11">
        <v>92.70260064</v>
      </c>
      <c r="V410" s="11">
        <v>91.10590976</v>
      </c>
      <c r="W410" s="11">
        <v>90.21905023999999</v>
      </c>
      <c r="X410" s="11">
        <v>89.5968736</v>
      </c>
      <c r="Y410" s="11">
        <v>89.79108896</v>
      </c>
    </row>
    <row r="411" spans="1:25" ht="11.25">
      <c r="A411" s="10">
        <f t="shared" si="7"/>
        <v>42916</v>
      </c>
      <c r="B411" s="11">
        <v>91.39121728</v>
      </c>
      <c r="C411" s="11">
        <v>95.73442272</v>
      </c>
      <c r="D411" s="11">
        <v>98.66999648000001</v>
      </c>
      <c r="E411" s="11">
        <v>103.30194687999999</v>
      </c>
      <c r="F411" s="11">
        <v>109.65949215999999</v>
      </c>
      <c r="G411" s="11">
        <v>141.44378111999998</v>
      </c>
      <c r="H411" s="11">
        <v>141.9920528</v>
      </c>
      <c r="I411" s="11">
        <v>143.41687168</v>
      </c>
      <c r="J411" s="11">
        <v>144.76262943999998</v>
      </c>
      <c r="K411" s="11">
        <v>144.2092016</v>
      </c>
      <c r="L411" s="11">
        <v>143.32577952</v>
      </c>
      <c r="M411" s="11">
        <v>107.32890784</v>
      </c>
      <c r="N411" s="11">
        <v>141.72393248</v>
      </c>
      <c r="O411" s="11">
        <v>143.29312384</v>
      </c>
      <c r="P411" s="11">
        <v>141.35268896</v>
      </c>
      <c r="Q411" s="11">
        <v>103.00976448</v>
      </c>
      <c r="R411" s="11">
        <v>142.08486368</v>
      </c>
      <c r="S411" s="11">
        <v>105.86971455999999</v>
      </c>
      <c r="T411" s="11">
        <v>94.15148159999998</v>
      </c>
      <c r="U411" s="11">
        <v>89.07438272</v>
      </c>
      <c r="V411" s="11">
        <v>86.98270047999999</v>
      </c>
      <c r="W411" s="11">
        <v>85.48225792</v>
      </c>
      <c r="X411" s="11">
        <v>83.55041664000001</v>
      </c>
      <c r="Y411" s="11">
        <v>83.78072511999999</v>
      </c>
    </row>
    <row r="412" spans="1:25" ht="11.25">
      <c r="A412" s="10">
        <f t="shared" si="7"/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4" spans="1:25" ht="27.75" customHeight="1">
      <c r="A414" s="48" t="s">
        <v>105</v>
      </c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7.25" customHeight="1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1.25">
      <c r="A417" s="7"/>
      <c r="B417" s="6" t="s">
        <v>23</v>
      </c>
      <c r="C417" s="8" t="s">
        <v>24</v>
      </c>
      <c r="D417" s="9" t="s">
        <v>25</v>
      </c>
      <c r="E417" s="6" t="s">
        <v>26</v>
      </c>
      <c r="F417" s="6" t="s">
        <v>27</v>
      </c>
      <c r="G417" s="8" t="s">
        <v>28</v>
      </c>
      <c r="H417" s="9" t="s">
        <v>29</v>
      </c>
      <c r="I417" s="6" t="s">
        <v>30</v>
      </c>
      <c r="J417" s="6" t="s">
        <v>31</v>
      </c>
      <c r="K417" s="6" t="s">
        <v>32</v>
      </c>
      <c r="L417" s="6" t="s">
        <v>33</v>
      </c>
      <c r="M417" s="6" t="s">
        <v>34</v>
      </c>
      <c r="N417" s="6" t="s">
        <v>35</v>
      </c>
      <c r="O417" s="6" t="s">
        <v>36</v>
      </c>
      <c r="P417" s="6" t="s">
        <v>37</v>
      </c>
      <c r="Q417" s="6" t="s">
        <v>38</v>
      </c>
      <c r="R417" s="6" t="s">
        <v>39</v>
      </c>
      <c r="S417" s="6" t="s">
        <v>40</v>
      </c>
      <c r="T417" s="6" t="s">
        <v>41</v>
      </c>
      <c r="U417" s="6" t="s">
        <v>42</v>
      </c>
      <c r="V417" s="6" t="s">
        <v>43</v>
      </c>
      <c r="W417" s="6" t="s">
        <v>44</v>
      </c>
      <c r="X417" s="6" t="s">
        <v>45</v>
      </c>
      <c r="Y417" s="6" t="s">
        <v>64</v>
      </c>
    </row>
    <row r="418" spans="1:25" ht="11.25">
      <c r="A418" s="10">
        <f aca="true" t="shared" si="8" ref="A418:A448">A382</f>
        <v>42887</v>
      </c>
      <c r="B418" s="11">
        <v>36.90104795999999</v>
      </c>
      <c r="C418" s="11">
        <v>11.032922879999997</v>
      </c>
      <c r="D418" s="11">
        <v>3.0414997199999996</v>
      </c>
      <c r="E418" s="11">
        <v>0.41114471999999996</v>
      </c>
      <c r="F418" s="11">
        <v>1.7805479999999998</v>
      </c>
      <c r="G418" s="11">
        <v>1.3936834799999998</v>
      </c>
      <c r="H418" s="11">
        <v>1.4066329199999998</v>
      </c>
      <c r="I418" s="11">
        <v>0.09873947999999999</v>
      </c>
      <c r="J418" s="11">
        <v>0.5098841999999999</v>
      </c>
      <c r="K418" s="11">
        <v>0.10845156</v>
      </c>
      <c r="L418" s="11">
        <v>0.24765803999999997</v>
      </c>
      <c r="M418" s="11">
        <v>0.12787572</v>
      </c>
      <c r="N418" s="11">
        <v>0.3156426</v>
      </c>
      <c r="O418" s="11">
        <v>0.15539327999999997</v>
      </c>
      <c r="P418" s="11">
        <v>0</v>
      </c>
      <c r="Q418" s="11">
        <v>1.1945858399999998</v>
      </c>
      <c r="R418" s="11">
        <v>0.18291083999999996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</row>
    <row r="419" spans="1:25" ht="11.25">
      <c r="A419" s="10">
        <f t="shared" si="8"/>
        <v>42888</v>
      </c>
      <c r="B419" s="11">
        <v>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46.56294888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0.11007023999999999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</row>
    <row r="420" spans="1:25" ht="11.25">
      <c r="A420" s="10">
        <f t="shared" si="8"/>
        <v>42889</v>
      </c>
      <c r="B420" s="11">
        <v>6.08461812</v>
      </c>
      <c r="C420" s="11">
        <v>0</v>
      </c>
      <c r="D420" s="11">
        <v>0</v>
      </c>
      <c r="E420" s="11">
        <v>0.22014047999999997</v>
      </c>
      <c r="F420" s="11">
        <v>0.009712079999999998</v>
      </c>
      <c r="G420" s="11">
        <v>0.07284059999999999</v>
      </c>
      <c r="H420" s="11">
        <v>0.08417136</v>
      </c>
      <c r="I420" s="11">
        <v>0.37067772</v>
      </c>
      <c r="J420" s="11">
        <v>0</v>
      </c>
      <c r="K420" s="11">
        <v>0</v>
      </c>
      <c r="L420" s="11">
        <v>0.04370436</v>
      </c>
      <c r="M420" s="11">
        <v>0.14082515999999998</v>
      </c>
      <c r="N420" s="11">
        <v>0.3884831999999999</v>
      </c>
      <c r="O420" s="11">
        <v>0</v>
      </c>
      <c r="P420" s="11">
        <v>0.40790735999999994</v>
      </c>
      <c r="Q420" s="11">
        <v>0.33668544</v>
      </c>
      <c r="R420" s="11">
        <v>0</v>
      </c>
      <c r="S420" s="11">
        <v>0</v>
      </c>
      <c r="T420" s="11">
        <v>0.24765803999999997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</row>
    <row r="421" spans="1:25" ht="11.25">
      <c r="A421" s="10">
        <f t="shared" si="8"/>
        <v>42890</v>
      </c>
      <c r="B421" s="11">
        <v>10.901809799999997</v>
      </c>
      <c r="C421" s="11">
        <v>24.571562399999998</v>
      </c>
      <c r="D421" s="11">
        <v>0</v>
      </c>
      <c r="E421" s="11">
        <v>0</v>
      </c>
      <c r="F421" s="11">
        <v>0.33344808</v>
      </c>
      <c r="G421" s="11">
        <v>0.2994558</v>
      </c>
      <c r="H421" s="11">
        <v>0.15701195999999998</v>
      </c>
      <c r="I421" s="11">
        <v>0.18129215999999998</v>
      </c>
      <c r="J421" s="11">
        <v>0.18614819999999996</v>
      </c>
      <c r="K421" s="11">
        <v>0.67822692</v>
      </c>
      <c r="L421" s="11">
        <v>0.77372904</v>
      </c>
      <c r="M421" s="11">
        <v>0.60538632</v>
      </c>
      <c r="N421" s="11">
        <v>0</v>
      </c>
      <c r="O421" s="11">
        <v>0.025898879999999996</v>
      </c>
      <c r="P421" s="11">
        <v>0</v>
      </c>
      <c r="Q421" s="11">
        <v>0.38686452</v>
      </c>
      <c r="R421" s="11">
        <v>0.16510535999999998</v>
      </c>
      <c r="S421" s="11">
        <v>0.5066468399999999</v>
      </c>
      <c r="T421" s="11">
        <v>0.14082515999999998</v>
      </c>
      <c r="U421" s="11">
        <v>13.336304519999999</v>
      </c>
      <c r="V421" s="11">
        <v>0</v>
      </c>
      <c r="W421" s="11">
        <v>0.27355692</v>
      </c>
      <c r="X421" s="11">
        <v>0</v>
      </c>
      <c r="Y421" s="11">
        <v>0</v>
      </c>
    </row>
    <row r="422" spans="1:25" ht="11.25">
      <c r="A422" s="10">
        <f t="shared" si="8"/>
        <v>42891</v>
      </c>
      <c r="B422" s="11">
        <v>0</v>
      </c>
      <c r="C422" s="11">
        <v>0.5374017599999998</v>
      </c>
      <c r="D422" s="11">
        <v>0.6749895599999999</v>
      </c>
      <c r="E422" s="11">
        <v>0.7203126</v>
      </c>
      <c r="F422" s="11">
        <v>0.485604</v>
      </c>
      <c r="G422" s="11">
        <v>0.41923811999999994</v>
      </c>
      <c r="H422" s="11">
        <v>0.5665379999999999</v>
      </c>
      <c r="I422" s="11">
        <v>0.6280478399999999</v>
      </c>
      <c r="J422" s="11">
        <v>0.8967487199999999</v>
      </c>
      <c r="K422" s="11">
        <v>0.78667848</v>
      </c>
      <c r="L422" s="11">
        <v>0</v>
      </c>
      <c r="M422" s="11">
        <v>0</v>
      </c>
      <c r="N422" s="11">
        <v>0</v>
      </c>
      <c r="O422" s="11">
        <v>0</v>
      </c>
      <c r="P422" s="11">
        <v>0.20557235999999998</v>
      </c>
      <c r="Q422" s="11">
        <v>1.0375738799999998</v>
      </c>
      <c r="R422" s="11">
        <v>0.23956464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</row>
    <row r="423" spans="1:25" ht="11.25">
      <c r="A423" s="10">
        <f t="shared" si="8"/>
        <v>42892</v>
      </c>
      <c r="B423" s="11">
        <v>0.5940555599999999</v>
      </c>
      <c r="C423" s="11">
        <v>11.796939839999999</v>
      </c>
      <c r="D423" s="11">
        <v>7.1383788</v>
      </c>
      <c r="E423" s="11">
        <v>0.35772827999999995</v>
      </c>
      <c r="F423" s="11">
        <v>0.061509839999999996</v>
      </c>
      <c r="G423" s="11">
        <v>0.27679427999999995</v>
      </c>
      <c r="H423" s="11">
        <v>3.3619983599999994</v>
      </c>
      <c r="I423" s="11">
        <v>2.25643992</v>
      </c>
      <c r="J423" s="11">
        <v>0.5422577999999999</v>
      </c>
      <c r="K423" s="11">
        <v>0.78667848</v>
      </c>
      <c r="L423" s="11">
        <v>1.00520028</v>
      </c>
      <c r="M423" s="11">
        <v>5.41610328</v>
      </c>
      <c r="N423" s="11">
        <v>2.9492349599999996</v>
      </c>
      <c r="O423" s="11">
        <v>20.317671359999995</v>
      </c>
      <c r="P423" s="11">
        <v>1.8517699199999997</v>
      </c>
      <c r="Q423" s="11">
        <v>18.93693732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</row>
    <row r="424" spans="1:25" ht="11.25">
      <c r="A424" s="10">
        <f t="shared" si="8"/>
        <v>42893</v>
      </c>
      <c r="B424" s="11">
        <v>0</v>
      </c>
      <c r="C424" s="11">
        <v>0</v>
      </c>
      <c r="D424" s="11">
        <v>2.05248624</v>
      </c>
      <c r="E424" s="11">
        <v>0</v>
      </c>
      <c r="F424" s="11">
        <v>0</v>
      </c>
      <c r="G424" s="11">
        <v>0.01780548</v>
      </c>
      <c r="H424" s="11">
        <v>0.42409416</v>
      </c>
      <c r="I424" s="11">
        <v>0.07122192</v>
      </c>
      <c r="J424" s="11">
        <v>0.121401</v>
      </c>
      <c r="K424" s="11">
        <v>0.15053724</v>
      </c>
      <c r="L424" s="11">
        <v>0.39333924</v>
      </c>
      <c r="M424" s="11">
        <v>0.40790735999999994</v>
      </c>
      <c r="N424" s="11">
        <v>0.030754919999999998</v>
      </c>
      <c r="O424" s="11">
        <v>0.040466999999999996</v>
      </c>
      <c r="P424" s="11">
        <v>0.24118331999999998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8"/>
        <v>42894</v>
      </c>
      <c r="B425" s="11">
        <v>0</v>
      </c>
      <c r="C425" s="11">
        <v>0.23794595999999996</v>
      </c>
      <c r="D425" s="11">
        <v>0.50017212</v>
      </c>
      <c r="E425" s="11">
        <v>0</v>
      </c>
      <c r="F425" s="11">
        <v>0.009712079999999998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</row>
    <row r="426" spans="1:25" ht="11.25">
      <c r="A426" s="10">
        <f t="shared" si="8"/>
        <v>42895</v>
      </c>
      <c r="B426" s="11">
        <v>0</v>
      </c>
      <c r="C426" s="11">
        <v>0</v>
      </c>
      <c r="D426" s="11">
        <v>0</v>
      </c>
      <c r="E426" s="11">
        <v>0</v>
      </c>
      <c r="F426" s="11">
        <v>0.019424159999999996</v>
      </c>
      <c r="G426" s="11">
        <v>3.9576725999999995</v>
      </c>
      <c r="H426" s="11">
        <v>1.10555844</v>
      </c>
      <c r="I426" s="11">
        <v>5.4063912</v>
      </c>
      <c r="J426" s="11">
        <v>7.894302359999999</v>
      </c>
      <c r="K426" s="11">
        <v>7.4216478</v>
      </c>
      <c r="L426" s="11">
        <v>1.09584636</v>
      </c>
      <c r="M426" s="11">
        <v>2.2499651999999997</v>
      </c>
      <c r="N426" s="11">
        <v>1.37102196</v>
      </c>
      <c r="O426" s="11">
        <v>1.7983534799999996</v>
      </c>
      <c r="P426" s="11">
        <v>1.4810922</v>
      </c>
      <c r="Q426" s="11">
        <v>2.602837439999999</v>
      </c>
      <c r="R426" s="11">
        <v>0.030754919999999998</v>
      </c>
      <c r="S426" s="11">
        <v>1.31760552</v>
      </c>
      <c r="T426" s="11">
        <v>1.2350528399999998</v>
      </c>
      <c r="U426" s="11">
        <v>0</v>
      </c>
      <c r="V426" s="11">
        <v>0.08579004</v>
      </c>
      <c r="W426" s="11">
        <v>2.144751</v>
      </c>
      <c r="X426" s="11">
        <v>0</v>
      </c>
      <c r="Y426" s="11">
        <v>0</v>
      </c>
    </row>
    <row r="427" spans="1:25" ht="11.25">
      <c r="A427" s="10">
        <f t="shared" si="8"/>
        <v>42896</v>
      </c>
      <c r="B427" s="11">
        <v>0</v>
      </c>
      <c r="C427" s="11">
        <v>0</v>
      </c>
      <c r="D427" s="11">
        <v>0</v>
      </c>
      <c r="E427" s="11">
        <v>0.07769663999999998</v>
      </c>
      <c r="F427" s="11">
        <v>0</v>
      </c>
      <c r="G427" s="11">
        <v>0.08902739999999999</v>
      </c>
      <c r="H427" s="11">
        <v>0</v>
      </c>
      <c r="I427" s="11">
        <v>0.15053724</v>
      </c>
      <c r="J427" s="11">
        <v>0.6571840799999998</v>
      </c>
      <c r="K427" s="11">
        <v>1.2496209599999997</v>
      </c>
      <c r="L427" s="11">
        <v>0.37715244</v>
      </c>
      <c r="M427" s="11">
        <v>0.13920648</v>
      </c>
      <c r="N427" s="11">
        <v>0.11330759999999998</v>
      </c>
      <c r="O427" s="11">
        <v>0.25575144</v>
      </c>
      <c r="P427" s="11">
        <v>0.28488768</v>
      </c>
      <c r="Q427" s="11">
        <v>0</v>
      </c>
      <c r="R427" s="11">
        <v>0.0016186799999999997</v>
      </c>
      <c r="S427" s="11">
        <v>0.08579004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</row>
    <row r="428" spans="1:25" ht="11.25">
      <c r="A428" s="10">
        <f t="shared" si="8"/>
        <v>42897</v>
      </c>
      <c r="B428" s="11">
        <v>7.818224399999998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0.49855343999999996</v>
      </c>
      <c r="J428" s="11">
        <v>0</v>
      </c>
      <c r="K428" s="11">
        <v>6.668961599999999</v>
      </c>
      <c r="L428" s="11">
        <v>7.0040283599999995</v>
      </c>
      <c r="M428" s="11">
        <v>7.08496236</v>
      </c>
      <c r="N428" s="11">
        <v>3.6371739599999993</v>
      </c>
      <c r="O428" s="11">
        <v>5.250997919999999</v>
      </c>
      <c r="P428" s="11">
        <v>4.255509719999999</v>
      </c>
      <c r="Q428" s="11">
        <v>0.8109586799999998</v>
      </c>
      <c r="R428" s="11">
        <v>1.54907676</v>
      </c>
      <c r="S428" s="11">
        <v>3.23897868</v>
      </c>
      <c r="T428" s="11">
        <v>0</v>
      </c>
      <c r="U428" s="11">
        <v>0</v>
      </c>
      <c r="V428" s="11">
        <v>13.00771248</v>
      </c>
      <c r="W428" s="11">
        <v>0</v>
      </c>
      <c r="X428" s="11">
        <v>0</v>
      </c>
      <c r="Y428" s="11">
        <v>0</v>
      </c>
    </row>
    <row r="429" spans="1:25" ht="11.25">
      <c r="A429" s="10">
        <f t="shared" si="8"/>
        <v>42898</v>
      </c>
      <c r="B429" s="11">
        <v>0</v>
      </c>
      <c r="C429" s="11">
        <v>0</v>
      </c>
      <c r="D429" s="11">
        <v>0</v>
      </c>
      <c r="E429" s="11">
        <v>14.47423656</v>
      </c>
      <c r="F429" s="11">
        <v>8.645369879999999</v>
      </c>
      <c r="G429" s="11">
        <v>8.24393724</v>
      </c>
      <c r="H429" s="11">
        <v>0.09388343999999998</v>
      </c>
      <c r="I429" s="11">
        <v>2.45553756</v>
      </c>
      <c r="J429" s="11">
        <v>12.486497519999999</v>
      </c>
      <c r="K429" s="11">
        <v>3.7634309999999993</v>
      </c>
      <c r="L429" s="11">
        <v>8.72144784</v>
      </c>
      <c r="M429" s="11">
        <v>7.377943439999999</v>
      </c>
      <c r="N429" s="11">
        <v>5.64757452</v>
      </c>
      <c r="O429" s="11">
        <v>0.019424159999999996</v>
      </c>
      <c r="P429" s="11">
        <v>0.05665379999999999</v>
      </c>
      <c r="Q429" s="11">
        <v>0.36258431999999996</v>
      </c>
      <c r="R429" s="11">
        <v>0</v>
      </c>
      <c r="S429" s="11">
        <v>0</v>
      </c>
      <c r="T429" s="11">
        <v>0</v>
      </c>
      <c r="U429" s="11">
        <v>6.957086639999998</v>
      </c>
      <c r="V429" s="11">
        <v>20.59446564</v>
      </c>
      <c r="W429" s="11">
        <v>0.88865532</v>
      </c>
      <c r="X429" s="11">
        <v>0</v>
      </c>
      <c r="Y429" s="11">
        <v>0</v>
      </c>
    </row>
    <row r="430" spans="1:25" ht="11.25">
      <c r="A430" s="10">
        <f t="shared" si="8"/>
        <v>42899</v>
      </c>
      <c r="B430" s="11">
        <v>0</v>
      </c>
      <c r="C430" s="11">
        <v>0.05827247999999999</v>
      </c>
      <c r="D430" s="11">
        <v>0.202335</v>
      </c>
      <c r="E430" s="11">
        <v>0.9971068799999999</v>
      </c>
      <c r="F430" s="11">
        <v>0.17805479999999999</v>
      </c>
      <c r="G430" s="11">
        <v>2.0929532399999995</v>
      </c>
      <c r="H430" s="11">
        <v>5.511605399999999</v>
      </c>
      <c r="I430" s="11">
        <v>5.85476556</v>
      </c>
      <c r="J430" s="11">
        <v>6.775794479999999</v>
      </c>
      <c r="K430" s="11">
        <v>8.305447079999999</v>
      </c>
      <c r="L430" s="11">
        <v>9.12611784</v>
      </c>
      <c r="M430" s="11">
        <v>3.0301689599999997</v>
      </c>
      <c r="N430" s="11">
        <v>0.35449091999999993</v>
      </c>
      <c r="O430" s="11">
        <v>2.7468999599999995</v>
      </c>
      <c r="P430" s="11">
        <v>0.44189964</v>
      </c>
      <c r="Q430" s="11">
        <v>0.23308991999999995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</row>
    <row r="431" spans="1:25" ht="11.25">
      <c r="A431" s="10">
        <f t="shared" si="8"/>
        <v>42900</v>
      </c>
      <c r="B431" s="11">
        <v>0</v>
      </c>
      <c r="C431" s="11">
        <v>0</v>
      </c>
      <c r="D431" s="11">
        <v>0</v>
      </c>
      <c r="E431" s="11">
        <v>0.12301967999999999</v>
      </c>
      <c r="F431" s="11">
        <v>0.10035815999999999</v>
      </c>
      <c r="G431" s="11">
        <v>0.44675567999999993</v>
      </c>
      <c r="H431" s="11">
        <v>0.07769663999999998</v>
      </c>
      <c r="I431" s="11">
        <v>0.18614819999999996</v>
      </c>
      <c r="J431" s="11">
        <v>0.22661519999999996</v>
      </c>
      <c r="K431" s="11">
        <v>0</v>
      </c>
      <c r="L431" s="11">
        <v>0</v>
      </c>
      <c r="M431" s="11">
        <v>0</v>
      </c>
      <c r="N431" s="11">
        <v>0</v>
      </c>
      <c r="O431" s="11">
        <v>0.30754919999999997</v>
      </c>
      <c r="P431" s="11">
        <v>0.57948744</v>
      </c>
      <c r="Q431" s="11">
        <v>0.526071</v>
      </c>
      <c r="R431" s="11">
        <v>0.04370436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</row>
    <row r="432" spans="1:25" ht="11.25">
      <c r="A432" s="10">
        <f t="shared" si="8"/>
        <v>42901</v>
      </c>
      <c r="B432" s="11">
        <v>7.526861999999999</v>
      </c>
      <c r="C432" s="11">
        <v>1.7967347999999996</v>
      </c>
      <c r="D432" s="11">
        <v>4.28302728</v>
      </c>
      <c r="E432" s="11">
        <v>5.474375759999999</v>
      </c>
      <c r="F432" s="11">
        <v>2.1900740399999994</v>
      </c>
      <c r="G432" s="11">
        <v>3.1596633599999997</v>
      </c>
      <c r="H432" s="11">
        <v>3.66792888</v>
      </c>
      <c r="I432" s="11">
        <v>3.21469848</v>
      </c>
      <c r="J432" s="11">
        <v>2.83430868</v>
      </c>
      <c r="K432" s="11">
        <v>4.79776752</v>
      </c>
      <c r="L432" s="11">
        <v>5.9664544799999994</v>
      </c>
      <c r="M432" s="11">
        <v>6.013396199999999</v>
      </c>
      <c r="N432" s="11">
        <v>4.1308713599999995</v>
      </c>
      <c r="O432" s="11">
        <v>3.6646915199999994</v>
      </c>
      <c r="P432" s="11">
        <v>4.166482319999999</v>
      </c>
      <c r="Q432" s="11">
        <v>0.14244384</v>
      </c>
      <c r="R432" s="11">
        <v>0.04694171999999999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</row>
    <row r="433" spans="1:25" ht="11.25">
      <c r="A433" s="10">
        <f t="shared" si="8"/>
        <v>42902</v>
      </c>
      <c r="B433" s="11">
        <v>0.5535885599999999</v>
      </c>
      <c r="C433" s="11">
        <v>0.7381180799999999</v>
      </c>
      <c r="D433" s="11">
        <v>2.3308991999999997</v>
      </c>
      <c r="E433" s="11">
        <v>3.990046199999999</v>
      </c>
      <c r="F433" s="11">
        <v>4.527447959999999</v>
      </c>
      <c r="G433" s="11">
        <v>4.936973999999999</v>
      </c>
      <c r="H433" s="11">
        <v>5.8434348</v>
      </c>
      <c r="I433" s="11">
        <v>3.6468860399999996</v>
      </c>
      <c r="J433" s="11">
        <v>2.7031956</v>
      </c>
      <c r="K433" s="11">
        <v>3.31343796</v>
      </c>
      <c r="L433" s="11">
        <v>8.74410936</v>
      </c>
      <c r="M433" s="11">
        <v>4.1389647599999995</v>
      </c>
      <c r="N433" s="11">
        <v>3.8087540399999997</v>
      </c>
      <c r="O433" s="11">
        <v>3.4283642399999996</v>
      </c>
      <c r="P433" s="11">
        <v>6.00692148</v>
      </c>
      <c r="Q433" s="11">
        <v>0.16672404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8"/>
        <v>42903</v>
      </c>
      <c r="B434" s="11">
        <v>1.2123913199999998</v>
      </c>
      <c r="C434" s="11">
        <v>3.30858192</v>
      </c>
      <c r="D434" s="11">
        <v>5.359449479999999</v>
      </c>
      <c r="E434" s="11">
        <v>2.0719104</v>
      </c>
      <c r="F434" s="11">
        <v>2.38431564</v>
      </c>
      <c r="G434" s="11">
        <v>3.7083958799999994</v>
      </c>
      <c r="H434" s="11">
        <v>2.83430868</v>
      </c>
      <c r="I434" s="11">
        <v>2.66110992</v>
      </c>
      <c r="J434" s="11">
        <v>1.5830690399999996</v>
      </c>
      <c r="K434" s="11">
        <v>2.0557235999999994</v>
      </c>
      <c r="L434" s="11">
        <v>2.51866608</v>
      </c>
      <c r="M434" s="11">
        <v>2.3940277199999995</v>
      </c>
      <c r="N434" s="11">
        <v>2.6012187599999996</v>
      </c>
      <c r="O434" s="11">
        <v>3.87188256</v>
      </c>
      <c r="P434" s="11">
        <v>9.720173399999998</v>
      </c>
      <c r="Q434" s="11">
        <v>9.355970399999999</v>
      </c>
      <c r="R434" s="11">
        <v>10.30775424</v>
      </c>
      <c r="S434" s="11">
        <v>7.560854279999999</v>
      </c>
      <c r="T434" s="11">
        <v>2.1204707999999997</v>
      </c>
      <c r="U434" s="11">
        <v>0.16510535999999998</v>
      </c>
      <c r="V434" s="11">
        <v>0.41761944</v>
      </c>
      <c r="W434" s="11">
        <v>2.19169272</v>
      </c>
      <c r="X434" s="11">
        <v>0</v>
      </c>
      <c r="Y434" s="11">
        <v>0</v>
      </c>
    </row>
    <row r="435" spans="1:25" ht="11.25">
      <c r="A435" s="10">
        <f t="shared" si="8"/>
        <v>42904</v>
      </c>
      <c r="B435" s="11">
        <v>5.191106759999999</v>
      </c>
      <c r="C435" s="11">
        <v>5.48408784</v>
      </c>
      <c r="D435" s="11">
        <v>9.266943</v>
      </c>
      <c r="E435" s="11">
        <v>8.74572804</v>
      </c>
      <c r="F435" s="11">
        <v>10.29318612</v>
      </c>
      <c r="G435" s="11">
        <v>15.511810439999998</v>
      </c>
      <c r="H435" s="11">
        <v>14.035574279999999</v>
      </c>
      <c r="I435" s="11">
        <v>13.15339368</v>
      </c>
      <c r="J435" s="11">
        <v>16.76466876</v>
      </c>
      <c r="K435" s="11">
        <v>11.860068359999998</v>
      </c>
      <c r="L435" s="11">
        <v>13.085409119999998</v>
      </c>
      <c r="M435" s="11">
        <v>8.24555592</v>
      </c>
      <c r="N435" s="11">
        <v>12.55124472</v>
      </c>
      <c r="O435" s="11">
        <v>6.753132959999999</v>
      </c>
      <c r="P435" s="11">
        <v>15.348323759999998</v>
      </c>
      <c r="Q435" s="11">
        <v>17.16286404</v>
      </c>
      <c r="R435" s="11">
        <v>17.8540404</v>
      </c>
      <c r="S435" s="11">
        <v>9.312266039999999</v>
      </c>
      <c r="T435" s="11">
        <v>6.40511676</v>
      </c>
      <c r="U435" s="11">
        <v>0.45484907999999996</v>
      </c>
      <c r="V435" s="11">
        <v>1.7692172399999997</v>
      </c>
      <c r="W435" s="11">
        <v>1.05376068</v>
      </c>
      <c r="X435" s="11">
        <v>0.05503511999999999</v>
      </c>
      <c r="Y435" s="11">
        <v>0</v>
      </c>
    </row>
    <row r="436" spans="1:25" ht="11.25">
      <c r="A436" s="10">
        <f t="shared" si="8"/>
        <v>42905</v>
      </c>
      <c r="B436" s="11">
        <v>2.8278339599999995</v>
      </c>
      <c r="C436" s="11">
        <v>1.7756919599999998</v>
      </c>
      <c r="D436" s="11">
        <v>7.0024096799999995</v>
      </c>
      <c r="E436" s="11">
        <v>0.8854179599999998</v>
      </c>
      <c r="F436" s="11">
        <v>3.6792596399999997</v>
      </c>
      <c r="G436" s="11">
        <v>2.9605657199999995</v>
      </c>
      <c r="H436" s="11">
        <v>1.0569980399999999</v>
      </c>
      <c r="I436" s="11">
        <v>0.24603935999999998</v>
      </c>
      <c r="J436" s="11">
        <v>0.6167170799999999</v>
      </c>
      <c r="K436" s="11">
        <v>1.1962045199999998</v>
      </c>
      <c r="L436" s="11">
        <v>2.2046421599999997</v>
      </c>
      <c r="M436" s="11">
        <v>5.5245548399999995</v>
      </c>
      <c r="N436" s="11">
        <v>9.716936039999998</v>
      </c>
      <c r="O436" s="11">
        <v>10.82411316</v>
      </c>
      <c r="P436" s="11">
        <v>14.78826048</v>
      </c>
      <c r="Q436" s="11">
        <v>14.744556119999999</v>
      </c>
      <c r="R436" s="11">
        <v>8.085306600000001</v>
      </c>
      <c r="S436" s="11">
        <v>3.8913067199999993</v>
      </c>
      <c r="T436" s="11">
        <v>7.0962931199999995</v>
      </c>
      <c r="U436" s="11">
        <v>5.92275012</v>
      </c>
      <c r="V436" s="11">
        <v>4.111447199999999</v>
      </c>
      <c r="W436" s="11">
        <v>0.9291223200000001</v>
      </c>
      <c r="X436" s="11">
        <v>2.42640132</v>
      </c>
      <c r="Y436" s="11">
        <v>0</v>
      </c>
    </row>
    <row r="437" spans="1:25" ht="11.25">
      <c r="A437" s="10">
        <f t="shared" si="8"/>
        <v>42906</v>
      </c>
      <c r="B437" s="11">
        <v>5.2623286799999995</v>
      </c>
      <c r="C437" s="11">
        <v>4.6375182</v>
      </c>
      <c r="D437" s="11">
        <v>7.008884399999999</v>
      </c>
      <c r="E437" s="11">
        <v>3.27944568</v>
      </c>
      <c r="F437" s="11">
        <v>8.622708359999999</v>
      </c>
      <c r="G437" s="11">
        <v>12.853937879999998</v>
      </c>
      <c r="H437" s="11">
        <v>12.67264572</v>
      </c>
      <c r="I437" s="11">
        <v>12.154668119999998</v>
      </c>
      <c r="J437" s="11">
        <v>13.258607879999998</v>
      </c>
      <c r="K437" s="11">
        <v>3.81522876</v>
      </c>
      <c r="L437" s="11">
        <v>4.36881732</v>
      </c>
      <c r="M437" s="11">
        <v>4.33158768</v>
      </c>
      <c r="N437" s="11">
        <v>1.91651712</v>
      </c>
      <c r="O437" s="11">
        <v>11.29676772</v>
      </c>
      <c r="P437" s="11">
        <v>13.337923199999999</v>
      </c>
      <c r="Q437" s="11">
        <v>4.92402456</v>
      </c>
      <c r="R437" s="11">
        <v>5.84829084</v>
      </c>
      <c r="S437" s="11">
        <v>0.10521420000000001</v>
      </c>
      <c r="T437" s="11">
        <v>0.15053724</v>
      </c>
      <c r="U437" s="11">
        <v>0.29298108</v>
      </c>
      <c r="V437" s="11">
        <v>0.11007023999999999</v>
      </c>
      <c r="W437" s="11">
        <v>0.14729988</v>
      </c>
      <c r="X437" s="11">
        <v>0</v>
      </c>
      <c r="Y437" s="11">
        <v>0</v>
      </c>
    </row>
    <row r="438" spans="1:25" ht="11.25">
      <c r="A438" s="10">
        <f t="shared" si="8"/>
        <v>42907</v>
      </c>
      <c r="B438" s="11">
        <v>14.548695839999997</v>
      </c>
      <c r="C438" s="11">
        <v>12.682357799999997</v>
      </c>
      <c r="D438" s="11">
        <v>8.94806304</v>
      </c>
      <c r="E438" s="11">
        <v>9.58744164</v>
      </c>
      <c r="F438" s="11">
        <v>12.994763039999999</v>
      </c>
      <c r="G438" s="11">
        <v>11.7273366</v>
      </c>
      <c r="H438" s="11">
        <v>6.855109799999999</v>
      </c>
      <c r="I438" s="11">
        <v>7.7081541599999985</v>
      </c>
      <c r="J438" s="11">
        <v>3.16128204</v>
      </c>
      <c r="K438" s="11">
        <v>0.9631145999999998</v>
      </c>
      <c r="L438" s="11">
        <v>7.41517308</v>
      </c>
      <c r="M438" s="11">
        <v>7.060682159999998</v>
      </c>
      <c r="N438" s="11">
        <v>7.008884399999999</v>
      </c>
      <c r="O438" s="11">
        <v>7.5187686</v>
      </c>
      <c r="P438" s="11">
        <v>44.46675827999999</v>
      </c>
      <c r="Q438" s="11">
        <v>39.85837632</v>
      </c>
      <c r="R438" s="11">
        <v>6.4666266</v>
      </c>
      <c r="S438" s="11">
        <v>0</v>
      </c>
      <c r="T438" s="11">
        <v>1.4179636799999997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</row>
    <row r="439" spans="1:25" ht="11.25">
      <c r="A439" s="10">
        <f t="shared" si="8"/>
        <v>42908</v>
      </c>
      <c r="B439" s="11">
        <v>0</v>
      </c>
      <c r="C439" s="11">
        <v>25.16885532</v>
      </c>
      <c r="D439" s="11">
        <v>0.52121496</v>
      </c>
      <c r="E439" s="11">
        <v>2.03629944</v>
      </c>
      <c r="F439" s="11">
        <v>20.047351799999998</v>
      </c>
      <c r="G439" s="11">
        <v>5.579589959999999</v>
      </c>
      <c r="H439" s="11">
        <v>5.25909132</v>
      </c>
      <c r="I439" s="11">
        <v>15.259296359999997</v>
      </c>
      <c r="J439" s="11">
        <v>2.25967728</v>
      </c>
      <c r="K439" s="11">
        <v>7.2678731999999995</v>
      </c>
      <c r="L439" s="11">
        <v>8.320015199999999</v>
      </c>
      <c r="M439" s="11">
        <v>6.735327479999999</v>
      </c>
      <c r="N439" s="11">
        <v>2.0929532399999995</v>
      </c>
      <c r="O439" s="11">
        <v>6.81949884</v>
      </c>
      <c r="P439" s="11">
        <v>14.725131959999999</v>
      </c>
      <c r="Q439" s="11">
        <v>24.974613719999994</v>
      </c>
      <c r="R439" s="11">
        <v>16.63841172</v>
      </c>
      <c r="S439" s="11">
        <v>0.16672404</v>
      </c>
      <c r="T439" s="11">
        <v>15.591125759999997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</row>
    <row r="440" spans="1:25" ht="11.25">
      <c r="A440" s="10">
        <f t="shared" si="8"/>
        <v>42909</v>
      </c>
      <c r="B440" s="11">
        <v>19.709047679999998</v>
      </c>
      <c r="C440" s="11">
        <v>16.09939128</v>
      </c>
      <c r="D440" s="11">
        <v>14.02100616</v>
      </c>
      <c r="E440" s="11">
        <v>13.17443652</v>
      </c>
      <c r="F440" s="11">
        <v>9.501651599999999</v>
      </c>
      <c r="G440" s="11">
        <v>13.75554264</v>
      </c>
      <c r="H440" s="11">
        <v>14.372259719999999</v>
      </c>
      <c r="I440" s="11">
        <v>11.181841439999998</v>
      </c>
      <c r="J440" s="11">
        <v>1.4729987999999996</v>
      </c>
      <c r="K440" s="11">
        <v>2.3940277199999995</v>
      </c>
      <c r="L440" s="11">
        <v>2.5898879999999997</v>
      </c>
      <c r="M440" s="11">
        <v>2.6449231199999996</v>
      </c>
      <c r="N440" s="11">
        <v>1.8857621999999998</v>
      </c>
      <c r="O440" s="11">
        <v>1.1363133599999997</v>
      </c>
      <c r="P440" s="11">
        <v>2.4296386799999996</v>
      </c>
      <c r="Q440" s="11">
        <v>15.934285919999999</v>
      </c>
      <c r="R440" s="11">
        <v>11.333997359999998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</row>
    <row r="441" spans="1:25" ht="11.25">
      <c r="A441" s="10">
        <f t="shared" si="8"/>
        <v>42910</v>
      </c>
      <c r="B441" s="11">
        <v>1.0408112399999998</v>
      </c>
      <c r="C441" s="11">
        <v>1.8728127599999997</v>
      </c>
      <c r="D441" s="11">
        <v>4.19399988</v>
      </c>
      <c r="E441" s="11">
        <v>2.42640132</v>
      </c>
      <c r="F441" s="11">
        <v>4.255509719999999</v>
      </c>
      <c r="G441" s="11">
        <v>11.952333119999999</v>
      </c>
      <c r="H441" s="11">
        <v>12.512396399999998</v>
      </c>
      <c r="I441" s="11">
        <v>13.978920479999998</v>
      </c>
      <c r="J441" s="11">
        <v>0.44351831999999997</v>
      </c>
      <c r="K441" s="11">
        <v>0.51312156</v>
      </c>
      <c r="L441" s="11">
        <v>11.88596724</v>
      </c>
      <c r="M441" s="11">
        <v>11.423024759999997</v>
      </c>
      <c r="N441" s="11">
        <v>0.22337783999999997</v>
      </c>
      <c r="O441" s="11">
        <v>0</v>
      </c>
      <c r="P441" s="11">
        <v>0.0016186799999999997</v>
      </c>
      <c r="Q441" s="11">
        <v>0.06798456</v>
      </c>
      <c r="R441" s="11">
        <v>1.17030564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</row>
    <row r="442" spans="1:25" ht="11.25">
      <c r="A442" s="10">
        <f t="shared" si="8"/>
        <v>42911</v>
      </c>
      <c r="B442" s="11">
        <v>0.8433322799999999</v>
      </c>
      <c r="C442" s="11">
        <v>4.4821249199999995</v>
      </c>
      <c r="D442" s="11">
        <v>8.86065432</v>
      </c>
      <c r="E442" s="11">
        <v>0</v>
      </c>
      <c r="F442" s="11">
        <v>1.49242296</v>
      </c>
      <c r="G442" s="11">
        <v>9.192483719999998</v>
      </c>
      <c r="H442" s="11">
        <v>11.38579512</v>
      </c>
      <c r="I442" s="11">
        <v>9.873947999999999</v>
      </c>
      <c r="J442" s="11">
        <v>0.0323736</v>
      </c>
      <c r="K442" s="11">
        <v>1.3677845999999998</v>
      </c>
      <c r="L442" s="11">
        <v>1.0990837199999999</v>
      </c>
      <c r="M442" s="11">
        <v>10.421061839999998</v>
      </c>
      <c r="N442" s="11">
        <v>10.919615279999999</v>
      </c>
      <c r="O442" s="11">
        <v>0.45161171999999994</v>
      </c>
      <c r="P442" s="11">
        <v>8.091781319999999</v>
      </c>
      <c r="Q442" s="11">
        <v>19.755989399999997</v>
      </c>
      <c r="R442" s="11">
        <v>14.700851759999997</v>
      </c>
      <c r="S442" s="11">
        <v>0.11816363999999997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</row>
    <row r="443" spans="1:25" ht="11.25">
      <c r="A443" s="10">
        <f t="shared" si="8"/>
        <v>42912</v>
      </c>
      <c r="B443" s="11">
        <v>1.66885908</v>
      </c>
      <c r="C443" s="11">
        <v>10.037434679999999</v>
      </c>
      <c r="D443" s="11">
        <v>10.31261028</v>
      </c>
      <c r="E443" s="11">
        <v>4.68769728</v>
      </c>
      <c r="F443" s="11">
        <v>0.3609656399999999</v>
      </c>
      <c r="G443" s="11">
        <v>21.277548599999996</v>
      </c>
      <c r="H443" s="11">
        <v>37.0434918</v>
      </c>
      <c r="I443" s="11">
        <v>20.864785199999996</v>
      </c>
      <c r="J443" s="11">
        <v>17.73911412</v>
      </c>
      <c r="K443" s="11">
        <v>17.7488262</v>
      </c>
      <c r="L443" s="11">
        <v>3.3765664799999997</v>
      </c>
      <c r="M443" s="11">
        <v>6.435871679999998</v>
      </c>
      <c r="N443" s="11">
        <v>0.80934</v>
      </c>
      <c r="O443" s="11">
        <v>1.00034424</v>
      </c>
      <c r="P443" s="11">
        <v>18.33640704</v>
      </c>
      <c r="Q443" s="11">
        <v>14.917754879999997</v>
      </c>
      <c r="R443" s="11">
        <v>16.79056764</v>
      </c>
      <c r="S443" s="11">
        <v>0.23632727999999995</v>
      </c>
      <c r="T443" s="11">
        <v>0.11007023999999999</v>
      </c>
      <c r="U443" s="11">
        <v>0.0016186799999999997</v>
      </c>
      <c r="V443" s="11">
        <v>0</v>
      </c>
      <c r="W443" s="11">
        <v>0</v>
      </c>
      <c r="X443" s="11">
        <v>0</v>
      </c>
      <c r="Y443" s="11">
        <v>0</v>
      </c>
    </row>
    <row r="444" spans="1:25" ht="11.25">
      <c r="A444" s="10">
        <f t="shared" si="8"/>
        <v>42913</v>
      </c>
      <c r="B444" s="11">
        <v>33.54390564</v>
      </c>
      <c r="C444" s="11">
        <v>32.464246079999995</v>
      </c>
      <c r="D444" s="11">
        <v>31.2081504</v>
      </c>
      <c r="E444" s="11">
        <v>32.05633872</v>
      </c>
      <c r="F444" s="11">
        <v>10.11513132</v>
      </c>
      <c r="G444" s="11">
        <v>1.7141821199999998</v>
      </c>
      <c r="H444" s="11">
        <v>0.34963488</v>
      </c>
      <c r="I444" s="11">
        <v>2.5024792799999998</v>
      </c>
      <c r="J444" s="11">
        <v>1.7708359199999997</v>
      </c>
      <c r="K444" s="11">
        <v>0.5633006399999999</v>
      </c>
      <c r="L444" s="11">
        <v>1.6737151199999998</v>
      </c>
      <c r="M444" s="11">
        <v>1.8987116399999997</v>
      </c>
      <c r="N444" s="11">
        <v>0.48884135999999995</v>
      </c>
      <c r="O444" s="11">
        <v>1.2528583199999999</v>
      </c>
      <c r="P444" s="11">
        <v>2.3487046799999995</v>
      </c>
      <c r="Q444" s="11">
        <v>3.2114611199999996</v>
      </c>
      <c r="R444" s="11">
        <v>0</v>
      </c>
      <c r="S444" s="11">
        <v>0</v>
      </c>
      <c r="T444" s="11">
        <v>0.08740872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</row>
    <row r="445" spans="1:25" ht="11.25">
      <c r="A445" s="10">
        <f t="shared" si="8"/>
        <v>42914</v>
      </c>
      <c r="B445" s="11">
        <v>47.38361964</v>
      </c>
      <c r="C445" s="11">
        <v>41.26500924</v>
      </c>
      <c r="D445" s="11">
        <v>42.373805039999986</v>
      </c>
      <c r="E445" s="11">
        <v>6.14936532</v>
      </c>
      <c r="F445" s="11">
        <v>0.6944137199999999</v>
      </c>
      <c r="G445" s="11">
        <v>0.21690312</v>
      </c>
      <c r="H445" s="11">
        <v>0.6539467199999999</v>
      </c>
      <c r="I445" s="11">
        <v>0.44028095999999994</v>
      </c>
      <c r="J445" s="11">
        <v>0.22985255999999996</v>
      </c>
      <c r="K445" s="11">
        <v>0.25251408</v>
      </c>
      <c r="L445" s="11">
        <v>0.34316016</v>
      </c>
      <c r="M445" s="11">
        <v>0.24118331999999998</v>
      </c>
      <c r="N445" s="11">
        <v>0.14568119999999998</v>
      </c>
      <c r="O445" s="11">
        <v>0.3253546799999999</v>
      </c>
      <c r="P445" s="11">
        <v>0.2687008799999999</v>
      </c>
      <c r="Q445" s="11">
        <v>0.33021071999999996</v>
      </c>
      <c r="R445" s="11">
        <v>5.955123719999999</v>
      </c>
      <c r="S445" s="11">
        <v>0.86113776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</row>
    <row r="446" spans="1:25" ht="11.25">
      <c r="A446" s="10">
        <f t="shared" si="8"/>
        <v>42915</v>
      </c>
      <c r="B446" s="11">
        <v>0</v>
      </c>
      <c r="C446" s="11">
        <v>0</v>
      </c>
      <c r="D446" s="11">
        <v>0</v>
      </c>
      <c r="E446" s="11">
        <v>0</v>
      </c>
      <c r="F446" s="11">
        <v>4.49345568</v>
      </c>
      <c r="G446" s="11">
        <v>0.9129355199999999</v>
      </c>
      <c r="H446" s="11">
        <v>1.3402670399999999</v>
      </c>
      <c r="I446" s="11">
        <v>1.47785484</v>
      </c>
      <c r="J446" s="11">
        <v>1.8647193599999996</v>
      </c>
      <c r="K446" s="11">
        <v>0.13273175999999998</v>
      </c>
      <c r="L446" s="11">
        <v>1.8210149999999998</v>
      </c>
      <c r="M446" s="11">
        <v>0.28650636</v>
      </c>
      <c r="N446" s="11">
        <v>0.2185218</v>
      </c>
      <c r="O446" s="11">
        <v>4.1357273999999995</v>
      </c>
      <c r="P446" s="11">
        <v>5.5763526</v>
      </c>
      <c r="Q446" s="11">
        <v>9.242662799999998</v>
      </c>
      <c r="R446" s="11">
        <v>0.16510535999999998</v>
      </c>
      <c r="S446" s="11">
        <v>1.63001076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</row>
    <row r="447" spans="1:25" ht="11.25">
      <c r="A447" s="10">
        <f t="shared" si="8"/>
        <v>42916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0.13920648</v>
      </c>
      <c r="H447" s="11">
        <v>3.9851901599999993</v>
      </c>
      <c r="I447" s="11">
        <v>3.61613112</v>
      </c>
      <c r="J447" s="11">
        <v>2.13827628</v>
      </c>
      <c r="K447" s="11">
        <v>4.04022528</v>
      </c>
      <c r="L447" s="11">
        <v>7.810130999999999</v>
      </c>
      <c r="M447" s="11">
        <v>36.81363923999999</v>
      </c>
      <c r="N447" s="11">
        <v>1.4762361599999998</v>
      </c>
      <c r="O447" s="11">
        <v>0.22014047999999997</v>
      </c>
      <c r="P447" s="11">
        <v>0</v>
      </c>
      <c r="Q447" s="11">
        <v>0</v>
      </c>
      <c r="R447" s="11">
        <v>1.8420578399999998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</row>
    <row r="448" spans="1:25" ht="11.25">
      <c r="A448" s="10">
        <f t="shared" si="8"/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27" customHeight="1">
      <c r="A450" s="48" t="s">
        <v>67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52" t="s">
        <v>47</v>
      </c>
      <c r="B452" s="53" t="s">
        <v>47</v>
      </c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4"/>
    </row>
    <row r="453" spans="1:25" ht="11.25">
      <c r="A453" s="7"/>
      <c r="B453" s="6" t="s">
        <v>23</v>
      </c>
      <c r="C453" s="8" t="s">
        <v>24</v>
      </c>
      <c r="D453" s="9" t="s">
        <v>25</v>
      </c>
      <c r="E453" s="6" t="s">
        <v>26</v>
      </c>
      <c r="F453" s="6" t="s">
        <v>27</v>
      </c>
      <c r="G453" s="8" t="s">
        <v>28</v>
      </c>
      <c r="H453" s="9" t="s">
        <v>29</v>
      </c>
      <c r="I453" s="6" t="s">
        <v>30</v>
      </c>
      <c r="J453" s="6" t="s">
        <v>31</v>
      </c>
      <c r="K453" s="6" t="s">
        <v>32</v>
      </c>
      <c r="L453" s="6" t="s">
        <v>33</v>
      </c>
      <c r="M453" s="6" t="s">
        <v>34</v>
      </c>
      <c r="N453" s="6" t="s">
        <v>35</v>
      </c>
      <c r="O453" s="6" t="s">
        <v>36</v>
      </c>
      <c r="P453" s="6" t="s">
        <v>37</v>
      </c>
      <c r="Q453" s="6" t="s">
        <v>38</v>
      </c>
      <c r="R453" s="6" t="s">
        <v>39</v>
      </c>
      <c r="S453" s="6" t="s">
        <v>40</v>
      </c>
      <c r="T453" s="6" t="s">
        <v>41</v>
      </c>
      <c r="U453" s="6" t="s">
        <v>42</v>
      </c>
      <c r="V453" s="6" t="s">
        <v>43</v>
      </c>
      <c r="W453" s="6" t="s">
        <v>44</v>
      </c>
      <c r="X453" s="6" t="s">
        <v>45</v>
      </c>
      <c r="Y453" s="6" t="s">
        <v>64</v>
      </c>
    </row>
    <row r="454" spans="1:25" ht="11.25">
      <c r="A454" s="10">
        <f aca="true" t="shared" si="9" ref="A454:A484">A418</f>
        <v>42887</v>
      </c>
      <c r="B454" s="11">
        <v>0</v>
      </c>
      <c r="C454" s="11">
        <v>0</v>
      </c>
      <c r="D454" s="11">
        <v>0</v>
      </c>
      <c r="E454" s="11">
        <v>0.7170752399999999</v>
      </c>
      <c r="F454" s="11">
        <v>0</v>
      </c>
      <c r="G454" s="11">
        <v>1.3014187199999996</v>
      </c>
      <c r="H454" s="11">
        <v>0.6701335199999999</v>
      </c>
      <c r="I454" s="11">
        <v>2.88448776</v>
      </c>
      <c r="J454" s="11">
        <v>1.7546491199999998</v>
      </c>
      <c r="K454" s="11">
        <v>2.43773208</v>
      </c>
      <c r="L454" s="11">
        <v>1.982883</v>
      </c>
      <c r="M454" s="11">
        <v>3.4348389599999996</v>
      </c>
      <c r="N454" s="11">
        <v>3.06092388</v>
      </c>
      <c r="O454" s="11">
        <v>1.43738784</v>
      </c>
      <c r="P454" s="11">
        <v>51.83013359999999</v>
      </c>
      <c r="Q454" s="11">
        <v>1.3807340399999999</v>
      </c>
      <c r="R454" s="11">
        <v>2.4118332</v>
      </c>
      <c r="S454" s="11">
        <v>137.77556687999999</v>
      </c>
      <c r="T454" s="11">
        <v>87.80367792</v>
      </c>
      <c r="U454" s="11">
        <v>82.16905283999999</v>
      </c>
      <c r="V454" s="11">
        <v>80.67662988</v>
      </c>
      <c r="W454" s="11">
        <v>79.99840295999999</v>
      </c>
      <c r="X454" s="11">
        <v>60.859130640000004</v>
      </c>
      <c r="Y454" s="11">
        <v>62.17188011999998</v>
      </c>
    </row>
    <row r="455" spans="1:25" ht="11.25">
      <c r="A455" s="10">
        <f t="shared" si="9"/>
        <v>42888</v>
      </c>
      <c r="B455" s="11">
        <v>69.26979192</v>
      </c>
      <c r="C455" s="11">
        <v>71.24296283999999</v>
      </c>
      <c r="D455" s="11">
        <v>60.22946411999999</v>
      </c>
      <c r="E455" s="11">
        <v>134.88298572</v>
      </c>
      <c r="F455" s="11">
        <v>135.79753992</v>
      </c>
      <c r="G455" s="11">
        <v>135.45276108</v>
      </c>
      <c r="H455" s="11">
        <v>134.86841760000001</v>
      </c>
      <c r="I455" s="11">
        <v>0.22823387999999997</v>
      </c>
      <c r="J455" s="11">
        <v>50.75533007999999</v>
      </c>
      <c r="K455" s="11">
        <v>86.28050003999999</v>
      </c>
      <c r="L455" s="11">
        <v>134.50907064</v>
      </c>
      <c r="M455" s="11">
        <v>91.54606607999997</v>
      </c>
      <c r="N455" s="11">
        <v>83.10141251999998</v>
      </c>
      <c r="O455" s="11">
        <v>2.9200987199999995</v>
      </c>
      <c r="P455" s="11">
        <v>48.13954319999999</v>
      </c>
      <c r="Q455" s="11">
        <v>7.836029879999999</v>
      </c>
      <c r="R455" s="11">
        <v>58.102518599999996</v>
      </c>
      <c r="S455" s="11">
        <v>132.41288003999998</v>
      </c>
      <c r="T455" s="11">
        <v>72.63988367999998</v>
      </c>
      <c r="U455" s="11">
        <v>72.9053472</v>
      </c>
      <c r="V455" s="11">
        <v>72.08629511999999</v>
      </c>
      <c r="W455" s="11">
        <v>59.683968959999994</v>
      </c>
      <c r="X455" s="11">
        <v>68.37142451999999</v>
      </c>
      <c r="Y455" s="11">
        <v>69.51744996</v>
      </c>
    </row>
    <row r="456" spans="1:25" ht="11.25">
      <c r="A456" s="10">
        <f t="shared" si="9"/>
        <v>42889</v>
      </c>
      <c r="B456" s="11">
        <v>0</v>
      </c>
      <c r="C456" s="11">
        <v>8.791051079999999</v>
      </c>
      <c r="D456" s="11">
        <v>4.428708479999999</v>
      </c>
      <c r="E456" s="11">
        <v>2.27586408</v>
      </c>
      <c r="F456" s="11">
        <v>8.214800999999998</v>
      </c>
      <c r="G456" s="11">
        <v>5.86124028</v>
      </c>
      <c r="H456" s="11">
        <v>6.26591028</v>
      </c>
      <c r="I456" s="11">
        <v>1.47947352</v>
      </c>
      <c r="J456" s="11">
        <v>14.24924004</v>
      </c>
      <c r="K456" s="11">
        <v>9.048421199999998</v>
      </c>
      <c r="L456" s="11">
        <v>2.4992419199999993</v>
      </c>
      <c r="M456" s="11">
        <v>1.6381041599999997</v>
      </c>
      <c r="N456" s="11">
        <v>8.91568944</v>
      </c>
      <c r="O456" s="11">
        <v>10.022866559999999</v>
      </c>
      <c r="P456" s="11">
        <v>8.50940076</v>
      </c>
      <c r="Q456" s="11">
        <v>17.82328548</v>
      </c>
      <c r="R456" s="11">
        <v>23.215108559999997</v>
      </c>
      <c r="S456" s="11">
        <v>22.663138679999996</v>
      </c>
      <c r="T456" s="11">
        <v>5.6184382799999995</v>
      </c>
      <c r="U456" s="11">
        <v>28.814122679999997</v>
      </c>
      <c r="V456" s="11">
        <v>116.36528651999998</v>
      </c>
      <c r="W456" s="11">
        <v>63.29200667999999</v>
      </c>
      <c r="X456" s="11">
        <v>112.20851627999998</v>
      </c>
      <c r="Y456" s="11">
        <v>112.23927119999999</v>
      </c>
    </row>
    <row r="457" spans="1:25" ht="11.25">
      <c r="A457" s="10">
        <f t="shared" si="9"/>
        <v>42890</v>
      </c>
      <c r="B457" s="11">
        <v>0</v>
      </c>
      <c r="C457" s="11">
        <v>0</v>
      </c>
      <c r="D457" s="11">
        <v>1.9537467599999998</v>
      </c>
      <c r="E457" s="11">
        <v>40.972028159999994</v>
      </c>
      <c r="F457" s="11">
        <v>4.11306588</v>
      </c>
      <c r="G457" s="11">
        <v>2.14151364</v>
      </c>
      <c r="H457" s="11">
        <v>11.48939064</v>
      </c>
      <c r="I457" s="11">
        <v>16.40694048</v>
      </c>
      <c r="J457" s="11">
        <v>22.858998959999997</v>
      </c>
      <c r="K457" s="11">
        <v>0.49531607999999994</v>
      </c>
      <c r="L457" s="11">
        <v>0.6312852</v>
      </c>
      <c r="M457" s="11">
        <v>1.05052332</v>
      </c>
      <c r="N457" s="11">
        <v>47.61994692</v>
      </c>
      <c r="O457" s="11">
        <v>2.9265734399999994</v>
      </c>
      <c r="P457" s="11">
        <v>7.243593</v>
      </c>
      <c r="Q457" s="11">
        <v>7.059063479999999</v>
      </c>
      <c r="R457" s="11">
        <v>23.859343199999998</v>
      </c>
      <c r="S457" s="11">
        <v>9.40291212</v>
      </c>
      <c r="T457" s="11">
        <v>21.698405400000002</v>
      </c>
      <c r="U457" s="11">
        <v>0</v>
      </c>
      <c r="V457" s="11">
        <v>18.059612759999997</v>
      </c>
      <c r="W457" s="11">
        <v>0.6830829599999999</v>
      </c>
      <c r="X457" s="11">
        <v>60.67460111999999</v>
      </c>
      <c r="Y457" s="11">
        <v>108.29131067999998</v>
      </c>
    </row>
    <row r="458" spans="1:25" ht="11.25">
      <c r="A458" s="10">
        <f t="shared" si="9"/>
        <v>42891</v>
      </c>
      <c r="B458" s="11">
        <v>46.04497127999999</v>
      </c>
      <c r="C458" s="11">
        <v>13.556444999999998</v>
      </c>
      <c r="D458" s="11">
        <v>0.8692311599999999</v>
      </c>
      <c r="E458" s="11">
        <v>4.266840479999999</v>
      </c>
      <c r="F458" s="11">
        <v>5.1830133599999995</v>
      </c>
      <c r="G458" s="11">
        <v>4.6698918</v>
      </c>
      <c r="H458" s="11">
        <v>5.40477252</v>
      </c>
      <c r="I458" s="11">
        <v>6.775794479999999</v>
      </c>
      <c r="J458" s="11">
        <v>8.20832628</v>
      </c>
      <c r="K458" s="11">
        <v>19.53423024</v>
      </c>
      <c r="L458" s="11">
        <v>13.600149359999996</v>
      </c>
      <c r="M458" s="11">
        <v>12.403944839999998</v>
      </c>
      <c r="N458" s="11">
        <v>22.816913279999998</v>
      </c>
      <c r="O458" s="11">
        <v>5.86124028</v>
      </c>
      <c r="P458" s="11">
        <v>2.66758464</v>
      </c>
      <c r="Q458" s="11">
        <v>0.022661519999999997</v>
      </c>
      <c r="R458" s="11">
        <v>2.40697716</v>
      </c>
      <c r="S458" s="11">
        <v>11.44892364</v>
      </c>
      <c r="T458" s="11">
        <v>13.328211119999999</v>
      </c>
      <c r="U458" s="11">
        <v>136.78169735999998</v>
      </c>
      <c r="V458" s="11">
        <v>96.35192699999999</v>
      </c>
      <c r="W458" s="11">
        <v>94.66849979999999</v>
      </c>
      <c r="X458" s="11">
        <v>89.74933127999999</v>
      </c>
      <c r="Y458" s="11">
        <v>96.78087719999999</v>
      </c>
    </row>
    <row r="459" spans="1:25" ht="11.25">
      <c r="A459" s="10">
        <f t="shared" si="9"/>
        <v>42892</v>
      </c>
      <c r="B459" s="11">
        <v>1.1007023999999999</v>
      </c>
      <c r="C459" s="11">
        <v>0.95825856</v>
      </c>
      <c r="D459" s="11">
        <v>0.11330759999999998</v>
      </c>
      <c r="E459" s="11">
        <v>0.08417136</v>
      </c>
      <c r="F459" s="11">
        <v>1.67047776</v>
      </c>
      <c r="G459" s="11">
        <v>1.1023210799999998</v>
      </c>
      <c r="H459" s="11">
        <v>1.02948048</v>
      </c>
      <c r="I459" s="11">
        <v>0.9339783599999998</v>
      </c>
      <c r="J459" s="11">
        <v>1.6057305599999998</v>
      </c>
      <c r="K459" s="11">
        <v>1.0213870799999998</v>
      </c>
      <c r="L459" s="11">
        <v>1.0197683999999998</v>
      </c>
      <c r="M459" s="11">
        <v>0.88865532</v>
      </c>
      <c r="N459" s="11">
        <v>0.91131684</v>
      </c>
      <c r="O459" s="11">
        <v>0.8724685199999999</v>
      </c>
      <c r="P459" s="11">
        <v>1.3661659199999998</v>
      </c>
      <c r="Q459" s="11">
        <v>0.8449509599999998</v>
      </c>
      <c r="R459" s="11">
        <v>20.136379199999997</v>
      </c>
      <c r="S459" s="11">
        <v>5.916275399999999</v>
      </c>
      <c r="T459" s="11">
        <v>23.427155639999995</v>
      </c>
      <c r="U459" s="11">
        <v>136.57450631999998</v>
      </c>
      <c r="V459" s="11">
        <v>141.86920859999998</v>
      </c>
      <c r="W459" s="11">
        <v>141.43702104</v>
      </c>
      <c r="X459" s="11">
        <v>141.35446835999997</v>
      </c>
      <c r="Y459" s="11">
        <v>136.31066148</v>
      </c>
    </row>
    <row r="460" spans="1:25" ht="11.25">
      <c r="A460" s="10">
        <f t="shared" si="9"/>
        <v>42893</v>
      </c>
      <c r="B460" s="11">
        <v>69.22608756</v>
      </c>
      <c r="C460" s="11">
        <v>75.63120432</v>
      </c>
      <c r="D460" s="11">
        <v>0.6976510799999999</v>
      </c>
      <c r="E460" s="11">
        <v>7.976855039999999</v>
      </c>
      <c r="F460" s="11">
        <v>3.0220755599999998</v>
      </c>
      <c r="G460" s="11">
        <v>3.1677567599999996</v>
      </c>
      <c r="H460" s="11">
        <v>0.8967487199999999</v>
      </c>
      <c r="I460" s="11">
        <v>1.9974511199999996</v>
      </c>
      <c r="J460" s="11">
        <v>1.9391786399999997</v>
      </c>
      <c r="K460" s="11">
        <v>2.6740593599999998</v>
      </c>
      <c r="L460" s="11">
        <v>2.00392584</v>
      </c>
      <c r="M460" s="11">
        <v>2.0880972</v>
      </c>
      <c r="N460" s="11">
        <v>2.6951021999999996</v>
      </c>
      <c r="O460" s="11">
        <v>2.1560817599999997</v>
      </c>
      <c r="P460" s="11">
        <v>1.44548124</v>
      </c>
      <c r="Q460" s="11">
        <v>24.642784319999997</v>
      </c>
      <c r="R460" s="11">
        <v>28.94847312</v>
      </c>
      <c r="S460" s="11">
        <v>15.66558504</v>
      </c>
      <c r="T460" s="11">
        <v>149.30380584</v>
      </c>
      <c r="U460" s="11">
        <v>88.95294071999999</v>
      </c>
      <c r="V460" s="11">
        <v>61.88051772</v>
      </c>
      <c r="W460" s="11">
        <v>61.87080564</v>
      </c>
      <c r="X460" s="11">
        <v>61.4369994</v>
      </c>
      <c r="Y460" s="11">
        <v>61.351209359999984</v>
      </c>
    </row>
    <row r="461" spans="1:25" ht="11.25">
      <c r="A461" s="10">
        <f t="shared" si="9"/>
        <v>42894</v>
      </c>
      <c r="B461" s="11">
        <v>109.05209027999999</v>
      </c>
      <c r="C461" s="11">
        <v>1.9618401599999995</v>
      </c>
      <c r="D461" s="11">
        <v>1.35645384</v>
      </c>
      <c r="E461" s="11">
        <v>19.728471839999997</v>
      </c>
      <c r="F461" s="11">
        <v>2.5283781599999995</v>
      </c>
      <c r="G461" s="11">
        <v>7.151328239999999</v>
      </c>
      <c r="H461" s="11">
        <v>9.42557364</v>
      </c>
      <c r="I461" s="11">
        <v>57.93093851999999</v>
      </c>
      <c r="J461" s="11">
        <v>141.63611867999998</v>
      </c>
      <c r="K461" s="11">
        <v>141.70086587999998</v>
      </c>
      <c r="L461" s="11">
        <v>141.07767407999998</v>
      </c>
      <c r="M461" s="11">
        <v>127.99550231999999</v>
      </c>
      <c r="N461" s="11">
        <v>57.30936539999999</v>
      </c>
      <c r="O461" s="11">
        <v>57.09731832</v>
      </c>
      <c r="P461" s="11">
        <v>8.03836488</v>
      </c>
      <c r="Q461" s="11">
        <v>7.742146439999999</v>
      </c>
      <c r="R461" s="11">
        <v>29.932630559999993</v>
      </c>
      <c r="S461" s="11">
        <v>145.58893523999998</v>
      </c>
      <c r="T461" s="11">
        <v>139.89118163999999</v>
      </c>
      <c r="U461" s="11">
        <v>119.28700391999999</v>
      </c>
      <c r="V461" s="11">
        <v>116.85736523999998</v>
      </c>
      <c r="W461" s="11">
        <v>117.44009003999999</v>
      </c>
      <c r="X461" s="11">
        <v>117.60681407999998</v>
      </c>
      <c r="Y461" s="11">
        <v>116.04478787999999</v>
      </c>
    </row>
    <row r="462" spans="1:25" ht="11.25">
      <c r="A462" s="10">
        <f t="shared" si="9"/>
        <v>42895</v>
      </c>
      <c r="B462" s="11">
        <v>35.183628479999996</v>
      </c>
      <c r="C462" s="11">
        <v>21.5365374</v>
      </c>
      <c r="D462" s="11">
        <v>28.621499759999995</v>
      </c>
      <c r="E462" s="11">
        <v>39.482842559999995</v>
      </c>
      <c r="F462" s="11">
        <v>2.8715383199999995</v>
      </c>
      <c r="G462" s="11">
        <v>0.03884831999999999</v>
      </c>
      <c r="H462" s="11">
        <v>0.13111308</v>
      </c>
      <c r="I462" s="11">
        <v>0.0323736</v>
      </c>
      <c r="J462" s="11">
        <v>0</v>
      </c>
      <c r="K462" s="11">
        <v>0</v>
      </c>
      <c r="L462" s="11">
        <v>0.16672404</v>
      </c>
      <c r="M462" s="11">
        <v>0.11330759999999998</v>
      </c>
      <c r="N462" s="11">
        <v>0.13920648</v>
      </c>
      <c r="O462" s="11">
        <v>0.14244384</v>
      </c>
      <c r="P462" s="11">
        <v>0.27031955999999996</v>
      </c>
      <c r="Q462" s="11">
        <v>0.16186799999999998</v>
      </c>
      <c r="R462" s="11">
        <v>6.76931976</v>
      </c>
      <c r="S462" s="11">
        <v>0.30593052</v>
      </c>
      <c r="T462" s="11">
        <v>0</v>
      </c>
      <c r="U462" s="11">
        <v>1.70608872</v>
      </c>
      <c r="V462" s="11">
        <v>0.33830411999999993</v>
      </c>
      <c r="W462" s="11">
        <v>0.009712079999999998</v>
      </c>
      <c r="X462" s="11">
        <v>1.4551933199999998</v>
      </c>
      <c r="Y462" s="11">
        <v>17.158008</v>
      </c>
    </row>
    <row r="463" spans="1:25" ht="11.25">
      <c r="A463" s="10">
        <f t="shared" si="9"/>
        <v>42896</v>
      </c>
      <c r="B463" s="11">
        <v>16.48463712</v>
      </c>
      <c r="C463" s="11">
        <v>6.337132199999998</v>
      </c>
      <c r="D463" s="11">
        <v>6.1396532399999995</v>
      </c>
      <c r="E463" s="11">
        <v>2.3632728</v>
      </c>
      <c r="F463" s="11">
        <v>6.20278176</v>
      </c>
      <c r="G463" s="11">
        <v>6.053863199999999</v>
      </c>
      <c r="H463" s="11">
        <v>3.0916788</v>
      </c>
      <c r="I463" s="11">
        <v>1.01814972</v>
      </c>
      <c r="J463" s="11">
        <v>0</v>
      </c>
      <c r="K463" s="11">
        <v>0.006474719999999999</v>
      </c>
      <c r="L463" s="11">
        <v>0.0016186799999999997</v>
      </c>
      <c r="M463" s="11">
        <v>0.56491932</v>
      </c>
      <c r="N463" s="11">
        <v>0.8692311599999999</v>
      </c>
      <c r="O463" s="11">
        <v>0.6264291599999999</v>
      </c>
      <c r="P463" s="11">
        <v>0.30431183999999994</v>
      </c>
      <c r="Q463" s="11">
        <v>7.397367599999999</v>
      </c>
      <c r="R463" s="11">
        <v>3.439695</v>
      </c>
      <c r="S463" s="11">
        <v>4.4756502</v>
      </c>
      <c r="T463" s="11">
        <v>10.54084416</v>
      </c>
      <c r="U463" s="11">
        <v>7.16104032</v>
      </c>
      <c r="V463" s="11">
        <v>38.89688039999999</v>
      </c>
      <c r="W463" s="11">
        <v>17.990009519999997</v>
      </c>
      <c r="X463" s="11">
        <v>31.387823879999996</v>
      </c>
      <c r="Y463" s="11">
        <v>79.83653496</v>
      </c>
    </row>
    <row r="464" spans="1:25" ht="11.25">
      <c r="A464" s="10">
        <f t="shared" si="9"/>
        <v>42897</v>
      </c>
      <c r="B464" s="11">
        <v>0</v>
      </c>
      <c r="C464" s="11">
        <v>22.15325448</v>
      </c>
      <c r="D464" s="11">
        <v>30.261222599999993</v>
      </c>
      <c r="E464" s="11">
        <v>24.0050244</v>
      </c>
      <c r="F464" s="11">
        <v>38.59904328</v>
      </c>
      <c r="G464" s="11">
        <v>38.89364303999999</v>
      </c>
      <c r="H464" s="11">
        <v>25.856794319999995</v>
      </c>
      <c r="I464" s="11">
        <v>0.04694171999999999</v>
      </c>
      <c r="J464" s="11">
        <v>30.204568799999993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0.03884831999999999</v>
      </c>
      <c r="T464" s="11">
        <v>10.41458712</v>
      </c>
      <c r="U464" s="11">
        <v>10.33203444</v>
      </c>
      <c r="V464" s="11">
        <v>0</v>
      </c>
      <c r="W464" s="11">
        <v>12.463835999999999</v>
      </c>
      <c r="X464" s="11">
        <v>23.30251728</v>
      </c>
      <c r="Y464" s="11">
        <v>21.2532684</v>
      </c>
    </row>
    <row r="465" spans="1:25" ht="11.25">
      <c r="A465" s="10">
        <f t="shared" si="9"/>
        <v>42898</v>
      </c>
      <c r="B465" s="11">
        <v>15.10390308</v>
      </c>
      <c r="C465" s="11">
        <v>58.45539084</v>
      </c>
      <c r="D465" s="11">
        <v>61.09707659999999</v>
      </c>
      <c r="E465" s="11">
        <v>1.1686869599999998</v>
      </c>
      <c r="F465" s="11">
        <v>1.2722824799999999</v>
      </c>
      <c r="G465" s="11">
        <v>1.17839904</v>
      </c>
      <c r="H465" s="11">
        <v>1.4260570799999999</v>
      </c>
      <c r="I465" s="11">
        <v>0</v>
      </c>
      <c r="J465" s="11">
        <v>0</v>
      </c>
      <c r="K465" s="11">
        <v>1.1686869599999998</v>
      </c>
      <c r="L465" s="11">
        <v>0.24603935999999998</v>
      </c>
      <c r="M465" s="11">
        <v>0</v>
      </c>
      <c r="N465" s="11">
        <v>0.30916787999999995</v>
      </c>
      <c r="O465" s="11">
        <v>0.6377599199999999</v>
      </c>
      <c r="P465" s="11">
        <v>0.67337088</v>
      </c>
      <c r="Q465" s="11">
        <v>0.0647472</v>
      </c>
      <c r="R465" s="11">
        <v>7.83279252</v>
      </c>
      <c r="S465" s="11">
        <v>7.013740439999999</v>
      </c>
      <c r="T465" s="11">
        <v>2.5979813999999997</v>
      </c>
      <c r="U465" s="11">
        <v>0</v>
      </c>
      <c r="V465" s="11">
        <v>0</v>
      </c>
      <c r="W465" s="11">
        <v>0.13758779999999998</v>
      </c>
      <c r="X465" s="11">
        <v>22.06422708</v>
      </c>
      <c r="Y465" s="11">
        <v>24.5068152</v>
      </c>
    </row>
    <row r="466" spans="1:25" ht="11.25">
      <c r="A466" s="10">
        <f t="shared" si="9"/>
        <v>42899</v>
      </c>
      <c r="B466" s="11">
        <v>39.515216159999994</v>
      </c>
      <c r="C466" s="11">
        <v>0.89513004</v>
      </c>
      <c r="D466" s="11">
        <v>1.6672403999999998</v>
      </c>
      <c r="E466" s="11">
        <v>0.6248104799999998</v>
      </c>
      <c r="F466" s="11">
        <v>0.8125773599999999</v>
      </c>
      <c r="G466" s="11">
        <v>0.024280199999999995</v>
      </c>
      <c r="H466" s="11">
        <v>0</v>
      </c>
      <c r="I466" s="11">
        <v>0.08093399999999999</v>
      </c>
      <c r="J466" s="11">
        <v>0</v>
      </c>
      <c r="K466" s="11">
        <v>0.04856039999999999</v>
      </c>
      <c r="L466" s="11">
        <v>0.13596912</v>
      </c>
      <c r="M466" s="11">
        <v>1.5701195999999997</v>
      </c>
      <c r="N466" s="11">
        <v>16.32276912</v>
      </c>
      <c r="O466" s="11">
        <v>14.254096079999998</v>
      </c>
      <c r="P466" s="11">
        <v>15.867920039999998</v>
      </c>
      <c r="Q466" s="11">
        <v>1.7595051599999998</v>
      </c>
      <c r="R466" s="11">
        <v>19.26552936</v>
      </c>
      <c r="S466" s="11">
        <v>9.090506879999998</v>
      </c>
      <c r="T466" s="11">
        <v>143.69346095999998</v>
      </c>
      <c r="U466" s="11">
        <v>136.48062287999997</v>
      </c>
      <c r="V466" s="11">
        <v>134.07526439999998</v>
      </c>
      <c r="W466" s="11">
        <v>135.98368811999998</v>
      </c>
      <c r="X466" s="11">
        <v>135.38153916</v>
      </c>
      <c r="Y466" s="11">
        <v>115.98489671999998</v>
      </c>
    </row>
    <row r="467" spans="1:25" ht="11.25">
      <c r="A467" s="10">
        <f t="shared" si="9"/>
        <v>42900</v>
      </c>
      <c r="B467" s="11">
        <v>11.49424668</v>
      </c>
      <c r="C467" s="11">
        <v>57.70432332</v>
      </c>
      <c r="D467" s="11">
        <v>23.504852279999998</v>
      </c>
      <c r="E467" s="11">
        <v>0.7688729999999999</v>
      </c>
      <c r="F467" s="11">
        <v>1.65590964</v>
      </c>
      <c r="G467" s="11">
        <v>1.0812782399999998</v>
      </c>
      <c r="H467" s="11">
        <v>2.5121913599999997</v>
      </c>
      <c r="I467" s="11">
        <v>1.3402670399999999</v>
      </c>
      <c r="J467" s="11">
        <v>1.98773904</v>
      </c>
      <c r="K467" s="11">
        <v>40.99307099999999</v>
      </c>
      <c r="L467" s="11">
        <v>122.26375644</v>
      </c>
      <c r="M467" s="11">
        <v>122.09055767999999</v>
      </c>
      <c r="N467" s="11">
        <v>41.92057464</v>
      </c>
      <c r="O467" s="11">
        <v>1.2706638</v>
      </c>
      <c r="P467" s="11">
        <v>2.1528444</v>
      </c>
      <c r="Q467" s="11">
        <v>1.9262291999999996</v>
      </c>
      <c r="R467" s="11">
        <v>3.862170479999999</v>
      </c>
      <c r="S467" s="11">
        <v>141.14727732</v>
      </c>
      <c r="T467" s="11">
        <v>119.19959519999999</v>
      </c>
      <c r="U467" s="11">
        <v>113.01947496</v>
      </c>
      <c r="V467" s="11">
        <v>110.79217127999999</v>
      </c>
      <c r="W467" s="11">
        <v>61.948502279999985</v>
      </c>
      <c r="X467" s="11">
        <v>60.316872839999995</v>
      </c>
      <c r="Y467" s="11">
        <v>109.08284519999998</v>
      </c>
    </row>
    <row r="468" spans="1:25" ht="11.25">
      <c r="A468" s="10">
        <f t="shared" si="9"/>
        <v>42901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1.9796456399999998</v>
      </c>
      <c r="R468" s="11">
        <v>2.14636968</v>
      </c>
      <c r="S468" s="11">
        <v>4.747588439999999</v>
      </c>
      <c r="T468" s="11">
        <v>9.530787839999999</v>
      </c>
      <c r="U468" s="11">
        <v>87.73407467999999</v>
      </c>
      <c r="V468" s="11">
        <v>80.54875415999999</v>
      </c>
      <c r="W468" s="11">
        <v>80.97446699999999</v>
      </c>
      <c r="X468" s="11">
        <v>70.30736579999999</v>
      </c>
      <c r="Y468" s="11">
        <v>77.8746948</v>
      </c>
    </row>
    <row r="469" spans="1:25" ht="11.25">
      <c r="A469" s="10">
        <f t="shared" si="9"/>
        <v>42902</v>
      </c>
      <c r="B469" s="11">
        <v>0.024280199999999995</v>
      </c>
      <c r="C469" s="11">
        <v>0.004856039999999999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0.86761248</v>
      </c>
      <c r="R469" s="11">
        <v>5.0956046399999995</v>
      </c>
      <c r="S469" s="11">
        <v>3.2956324799999996</v>
      </c>
      <c r="T469" s="11">
        <v>23.78488392</v>
      </c>
      <c r="U469" s="11">
        <v>18.10169844</v>
      </c>
      <c r="V469" s="11">
        <v>25.858413</v>
      </c>
      <c r="W469" s="11">
        <v>18.792874799999996</v>
      </c>
      <c r="X469" s="11">
        <v>37.17784224</v>
      </c>
      <c r="Y469" s="11">
        <v>37.83502632</v>
      </c>
    </row>
    <row r="470" spans="1:25" ht="11.25">
      <c r="A470" s="10">
        <f t="shared" si="9"/>
        <v>42903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0.022661519999999997</v>
      </c>
      <c r="N470" s="11">
        <v>0.014568119999999997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0.0032373599999999995</v>
      </c>
      <c r="U470" s="11">
        <v>0.09388343999999998</v>
      </c>
      <c r="V470" s="11">
        <v>0.029136239999999994</v>
      </c>
      <c r="W470" s="11">
        <v>0.05827247999999999</v>
      </c>
      <c r="X470" s="11">
        <v>42.300964439999994</v>
      </c>
      <c r="Y470" s="11">
        <v>85.35785243999999</v>
      </c>
    </row>
    <row r="471" spans="1:25" ht="11.25">
      <c r="A471" s="10">
        <f t="shared" si="9"/>
        <v>42904</v>
      </c>
      <c r="B471" s="11">
        <v>0</v>
      </c>
      <c r="C471" s="11">
        <v>0.0016186799999999997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0.08255267999999999</v>
      </c>
      <c r="V471" s="11">
        <v>0</v>
      </c>
      <c r="W471" s="11">
        <v>0</v>
      </c>
      <c r="X471" s="11">
        <v>1.2382901999999998</v>
      </c>
      <c r="Y471" s="11">
        <v>26.30678736</v>
      </c>
    </row>
    <row r="472" spans="1:25" ht="11.25">
      <c r="A472" s="10">
        <f t="shared" si="9"/>
        <v>42905</v>
      </c>
      <c r="B472" s="11">
        <v>0</v>
      </c>
      <c r="C472" s="11">
        <v>0</v>
      </c>
      <c r="D472" s="11">
        <v>0</v>
      </c>
      <c r="E472" s="11">
        <v>0.22823387999999997</v>
      </c>
      <c r="F472" s="11">
        <v>0</v>
      </c>
      <c r="G472" s="11">
        <v>0</v>
      </c>
      <c r="H472" s="11">
        <v>0</v>
      </c>
      <c r="I472" s="11">
        <v>0.3253546799999999</v>
      </c>
      <c r="J472" s="11">
        <v>0.04370436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11.33561604</v>
      </c>
    </row>
    <row r="473" spans="1:25" ht="11.25">
      <c r="A473" s="10">
        <f t="shared" si="9"/>
        <v>42906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1.1945858399999998</v>
      </c>
      <c r="T473" s="11">
        <v>2.1123774</v>
      </c>
      <c r="U473" s="11">
        <v>0.86113776</v>
      </c>
      <c r="V473" s="11">
        <v>0.9226475999999999</v>
      </c>
      <c r="W473" s="11">
        <v>1.2787571999999998</v>
      </c>
      <c r="X473" s="11">
        <v>127.49533019999998</v>
      </c>
      <c r="Y473" s="11">
        <v>126.55811447999999</v>
      </c>
    </row>
    <row r="474" spans="1:25" ht="11.25">
      <c r="A474" s="10">
        <f t="shared" si="9"/>
        <v>42907</v>
      </c>
      <c r="B474" s="11">
        <v>0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33.55038036</v>
      </c>
      <c r="T474" s="11">
        <v>0</v>
      </c>
      <c r="U474" s="11">
        <v>28.448300999999994</v>
      </c>
      <c r="V474" s="11">
        <v>60.56614955999999</v>
      </c>
      <c r="W474" s="11">
        <v>112.29916236</v>
      </c>
      <c r="X474" s="11">
        <v>68.14157196</v>
      </c>
      <c r="Y474" s="11">
        <v>111.10295783999999</v>
      </c>
    </row>
    <row r="475" spans="1:25" ht="11.25">
      <c r="A475" s="10">
        <f t="shared" si="9"/>
        <v>42908</v>
      </c>
      <c r="B475" s="11">
        <v>5.349737399999999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0.12787572</v>
      </c>
      <c r="T475" s="11">
        <v>0</v>
      </c>
      <c r="U475" s="11">
        <v>106.82964263999999</v>
      </c>
      <c r="V475" s="11">
        <v>57.608821199999994</v>
      </c>
      <c r="W475" s="11">
        <v>105.76293251999998</v>
      </c>
      <c r="X475" s="11">
        <v>104.16205799999999</v>
      </c>
      <c r="Y475" s="11">
        <v>103.19085</v>
      </c>
    </row>
    <row r="476" spans="1:25" ht="11.25">
      <c r="A476" s="10">
        <f t="shared" si="9"/>
        <v>42909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7.806893639999998</v>
      </c>
      <c r="T476" s="11">
        <v>120.12386147999997</v>
      </c>
      <c r="U476" s="11">
        <v>114.92466131999998</v>
      </c>
      <c r="V476" s="11">
        <v>112.30725576</v>
      </c>
      <c r="W476" s="11">
        <v>111.85402536</v>
      </c>
      <c r="X476" s="11">
        <v>109.06827707999999</v>
      </c>
      <c r="Y476" s="11">
        <v>107.33305211999999</v>
      </c>
    </row>
    <row r="477" spans="1:25" ht="11.25">
      <c r="A477" s="10">
        <f t="shared" si="9"/>
        <v>42910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0.3124052399999999</v>
      </c>
      <c r="O477" s="11">
        <v>10.561886999999999</v>
      </c>
      <c r="P477" s="11">
        <v>3.73429476</v>
      </c>
      <c r="Q477" s="11">
        <v>1.3435044</v>
      </c>
      <c r="R477" s="11">
        <v>2.3114750399999995</v>
      </c>
      <c r="S477" s="11">
        <v>6.9765108</v>
      </c>
      <c r="T477" s="11">
        <v>38.851557359999994</v>
      </c>
      <c r="U477" s="11">
        <v>36.27947484</v>
      </c>
      <c r="V477" s="11">
        <v>35.71779288</v>
      </c>
      <c r="W477" s="11">
        <v>40.33264955999999</v>
      </c>
      <c r="X477" s="11">
        <v>41.16465108</v>
      </c>
      <c r="Y477" s="11">
        <v>130.29402792</v>
      </c>
    </row>
    <row r="478" spans="1:25" ht="11.25">
      <c r="A478" s="10">
        <f t="shared" si="9"/>
        <v>42911</v>
      </c>
      <c r="B478" s="11">
        <v>0.09064607999999999</v>
      </c>
      <c r="C478" s="11">
        <v>0</v>
      </c>
      <c r="D478" s="11">
        <v>0</v>
      </c>
      <c r="E478" s="11">
        <v>3.9673846799999994</v>
      </c>
      <c r="F478" s="11">
        <v>0.027517559999999996</v>
      </c>
      <c r="G478" s="11">
        <v>0</v>
      </c>
      <c r="H478" s="11">
        <v>0</v>
      </c>
      <c r="I478" s="11">
        <v>0</v>
      </c>
      <c r="J478" s="11">
        <v>1.04890464</v>
      </c>
      <c r="K478" s="11">
        <v>0.02104284</v>
      </c>
      <c r="L478" s="11">
        <v>0</v>
      </c>
      <c r="M478" s="11">
        <v>0</v>
      </c>
      <c r="N478" s="11">
        <v>0</v>
      </c>
      <c r="O478" s="11">
        <v>0.045323039999999995</v>
      </c>
      <c r="P478" s="11">
        <v>0</v>
      </c>
      <c r="Q478" s="11">
        <v>0</v>
      </c>
      <c r="R478" s="11">
        <v>0</v>
      </c>
      <c r="S478" s="11">
        <v>2.06219832</v>
      </c>
      <c r="T478" s="11">
        <v>71.92280844</v>
      </c>
      <c r="U478" s="11">
        <v>66.17325708</v>
      </c>
      <c r="V478" s="11">
        <v>111.09000839999999</v>
      </c>
      <c r="W478" s="11">
        <v>111.58370579999999</v>
      </c>
      <c r="X478" s="11">
        <v>58.88272235999999</v>
      </c>
      <c r="Y478" s="11">
        <v>108.05983944</v>
      </c>
    </row>
    <row r="479" spans="1:25" ht="11.25">
      <c r="A479" s="10">
        <f t="shared" si="9"/>
        <v>42912</v>
      </c>
      <c r="B479" s="11">
        <v>0</v>
      </c>
      <c r="C479" s="11">
        <v>0</v>
      </c>
      <c r="D479" s="11">
        <v>0</v>
      </c>
      <c r="E479" s="11">
        <v>0</v>
      </c>
      <c r="F479" s="11">
        <v>0.11978232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0.64585332</v>
      </c>
      <c r="T479" s="11">
        <v>0.9857761199999998</v>
      </c>
      <c r="U479" s="11">
        <v>1.58954376</v>
      </c>
      <c r="V479" s="11">
        <v>58.045864800000004</v>
      </c>
      <c r="W479" s="11">
        <v>21.96710628</v>
      </c>
      <c r="X479" s="11">
        <v>19.738183919999997</v>
      </c>
      <c r="Y479" s="11">
        <v>20.587990919999996</v>
      </c>
    </row>
    <row r="480" spans="1:25" ht="11.25">
      <c r="A480" s="10">
        <f t="shared" si="9"/>
        <v>42913</v>
      </c>
      <c r="B480" s="11">
        <v>0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0.47912928</v>
      </c>
      <c r="I480" s="11">
        <v>1.1816364</v>
      </c>
      <c r="J480" s="11">
        <v>13.970827079999998</v>
      </c>
      <c r="K480" s="11">
        <v>16.429601999999996</v>
      </c>
      <c r="L480" s="11">
        <v>15.52799724</v>
      </c>
      <c r="M480" s="11">
        <v>15.275483159999999</v>
      </c>
      <c r="N480" s="11">
        <v>16.081585799999996</v>
      </c>
      <c r="O480" s="11">
        <v>14.741318759999999</v>
      </c>
      <c r="P480" s="11">
        <v>2.1544630799999998</v>
      </c>
      <c r="Q480" s="11">
        <v>0.07769663999999998</v>
      </c>
      <c r="R480" s="11">
        <v>4.621331399999999</v>
      </c>
      <c r="S480" s="11">
        <v>13.5807252</v>
      </c>
      <c r="T480" s="11">
        <v>0.7915345199999998</v>
      </c>
      <c r="U480" s="11">
        <v>102.92376779999998</v>
      </c>
      <c r="V480" s="11">
        <v>101.18044944</v>
      </c>
      <c r="W480" s="11">
        <v>100.78225416</v>
      </c>
      <c r="X480" s="11">
        <v>97.61126003999999</v>
      </c>
      <c r="Y480" s="11">
        <v>96.46847196</v>
      </c>
    </row>
    <row r="481" spans="1:25" ht="11.25">
      <c r="A481" s="10">
        <f t="shared" si="9"/>
        <v>42914</v>
      </c>
      <c r="B481" s="11">
        <v>0</v>
      </c>
      <c r="C481" s="11">
        <v>0</v>
      </c>
      <c r="D481" s="11">
        <v>0</v>
      </c>
      <c r="E481" s="11">
        <v>0.16672404</v>
      </c>
      <c r="F481" s="11">
        <v>5.27042208</v>
      </c>
      <c r="G481" s="11">
        <v>6.997553639999998</v>
      </c>
      <c r="H481" s="11">
        <v>5.67994812</v>
      </c>
      <c r="I481" s="11">
        <v>5.471138399999999</v>
      </c>
      <c r="J481" s="11">
        <v>6.037676399999999</v>
      </c>
      <c r="K481" s="11">
        <v>6.932806439999999</v>
      </c>
      <c r="L481" s="11">
        <v>6.435871679999998</v>
      </c>
      <c r="M481" s="11">
        <v>6.2222059199999995</v>
      </c>
      <c r="N481" s="11">
        <v>10.30775424</v>
      </c>
      <c r="O481" s="11">
        <v>6.753132959999999</v>
      </c>
      <c r="P481" s="11">
        <v>6.17202684</v>
      </c>
      <c r="Q481" s="11">
        <v>4.99200912</v>
      </c>
      <c r="R481" s="11">
        <v>0.33830411999999993</v>
      </c>
      <c r="S481" s="11">
        <v>7.047732719999999</v>
      </c>
      <c r="T481" s="11">
        <v>146.93243963999998</v>
      </c>
      <c r="U481" s="11">
        <v>108.03717791999999</v>
      </c>
      <c r="V481" s="11">
        <v>105.29189663999999</v>
      </c>
      <c r="W481" s="11">
        <v>104.37410507999999</v>
      </c>
      <c r="X481" s="11">
        <v>102.56118348</v>
      </c>
      <c r="Y481" s="11">
        <v>102.87844476000001</v>
      </c>
    </row>
    <row r="482" spans="1:25" ht="11.25">
      <c r="A482" s="10">
        <f t="shared" si="9"/>
        <v>42915</v>
      </c>
      <c r="B482" s="11">
        <v>90.79823592</v>
      </c>
      <c r="C482" s="11">
        <v>92.77626287999999</v>
      </c>
      <c r="D482" s="11">
        <v>96.70479923999997</v>
      </c>
      <c r="E482" s="11">
        <v>87.90241739999998</v>
      </c>
      <c r="F482" s="11">
        <v>0</v>
      </c>
      <c r="G482" s="11">
        <v>0.03884831999999999</v>
      </c>
      <c r="H482" s="11">
        <v>0.0016186799999999997</v>
      </c>
      <c r="I482" s="11">
        <v>0</v>
      </c>
      <c r="J482" s="11">
        <v>0</v>
      </c>
      <c r="K482" s="11">
        <v>1.33379232</v>
      </c>
      <c r="L482" s="11">
        <v>0</v>
      </c>
      <c r="M482" s="11">
        <v>0.0032373599999999995</v>
      </c>
      <c r="N482" s="11">
        <v>1.02462444</v>
      </c>
      <c r="O482" s="11">
        <v>0.0016186799999999997</v>
      </c>
      <c r="P482" s="11">
        <v>0</v>
      </c>
      <c r="Q482" s="11">
        <v>0</v>
      </c>
      <c r="R482" s="11">
        <v>0.7154565599999999</v>
      </c>
      <c r="S482" s="11">
        <v>0.0016186799999999997</v>
      </c>
      <c r="T482" s="11">
        <v>100.42452587999999</v>
      </c>
      <c r="U482" s="11">
        <v>93.56779739999998</v>
      </c>
      <c r="V482" s="11">
        <v>91.55092212</v>
      </c>
      <c r="W482" s="11">
        <v>90.9050688</v>
      </c>
      <c r="X482" s="11">
        <v>90.16371335999999</v>
      </c>
      <c r="Y482" s="11">
        <v>89.94519155999998</v>
      </c>
    </row>
    <row r="483" spans="1:25" ht="11.25">
      <c r="A483" s="10">
        <f t="shared" si="9"/>
        <v>42916</v>
      </c>
      <c r="B483" s="11">
        <v>91.23527951999998</v>
      </c>
      <c r="C483" s="11">
        <v>47.823900599999995</v>
      </c>
      <c r="D483" s="11">
        <v>48.387201239999996</v>
      </c>
      <c r="E483" s="11">
        <v>51.79614132</v>
      </c>
      <c r="F483" s="11">
        <v>20.827555559999997</v>
      </c>
      <c r="G483" s="11">
        <v>4.177813079999999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0.85304436</v>
      </c>
      <c r="P483" s="11">
        <v>52.571489039999996</v>
      </c>
      <c r="Q483" s="11">
        <v>16.196512079999998</v>
      </c>
      <c r="R483" s="11">
        <v>1.6850458799999997</v>
      </c>
      <c r="S483" s="11">
        <v>105.76293251999998</v>
      </c>
      <c r="T483" s="11">
        <v>94.78342607999998</v>
      </c>
      <c r="U483" s="11">
        <v>89.73314447999999</v>
      </c>
      <c r="V483" s="11">
        <v>87.86195039999998</v>
      </c>
      <c r="W483" s="11">
        <v>86.60909207999998</v>
      </c>
      <c r="X483" s="11">
        <v>85.02926039999998</v>
      </c>
      <c r="Y483" s="11">
        <v>85.27044371999999</v>
      </c>
    </row>
    <row r="484" spans="1:25" ht="11.25">
      <c r="A484" s="10">
        <f t="shared" si="9"/>
      </c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ht="12.75">
      <c r="A485" s="14"/>
    </row>
    <row r="486" spans="1:25" ht="27.75" customHeight="1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31.5" customHeight="1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7"/>
      <c r="B489" s="6" t="s">
        <v>23</v>
      </c>
      <c r="C489" s="8" t="s">
        <v>24</v>
      </c>
      <c r="D489" s="9" t="s">
        <v>25</v>
      </c>
      <c r="E489" s="6" t="s">
        <v>26</v>
      </c>
      <c r="F489" s="6" t="s">
        <v>27</v>
      </c>
      <c r="G489" s="8" t="s">
        <v>28</v>
      </c>
      <c r="H489" s="9" t="s">
        <v>29</v>
      </c>
      <c r="I489" s="6" t="s">
        <v>30</v>
      </c>
      <c r="J489" s="6" t="s">
        <v>31</v>
      </c>
      <c r="K489" s="6" t="s">
        <v>32</v>
      </c>
      <c r="L489" s="6" t="s">
        <v>33</v>
      </c>
      <c r="M489" s="6" t="s">
        <v>34</v>
      </c>
      <c r="N489" s="6" t="s">
        <v>35</v>
      </c>
      <c r="O489" s="6" t="s">
        <v>36</v>
      </c>
      <c r="P489" s="6" t="s">
        <v>37</v>
      </c>
      <c r="Q489" s="6" t="s">
        <v>38</v>
      </c>
      <c r="R489" s="6" t="s">
        <v>39</v>
      </c>
      <c r="S489" s="6" t="s">
        <v>40</v>
      </c>
      <c r="T489" s="6" t="s">
        <v>41</v>
      </c>
      <c r="U489" s="6" t="s">
        <v>42</v>
      </c>
      <c r="V489" s="6" t="s">
        <v>43</v>
      </c>
      <c r="W489" s="6" t="s">
        <v>44</v>
      </c>
      <c r="X489" s="6" t="s">
        <v>45</v>
      </c>
      <c r="Y489" s="6" t="s">
        <v>64</v>
      </c>
    </row>
    <row r="490" spans="1:25" ht="11.25">
      <c r="A490" s="10">
        <f aca="true" t="shared" si="10" ref="A490:A520">A454</f>
        <v>42887</v>
      </c>
      <c r="B490" s="11">
        <v>50.04796692</v>
      </c>
      <c r="C490" s="11">
        <v>72.24654444</v>
      </c>
      <c r="D490" s="11">
        <v>130.76182644</v>
      </c>
      <c r="E490" s="11">
        <v>133.53786264</v>
      </c>
      <c r="F490" s="11">
        <v>133.05387732</v>
      </c>
      <c r="G490" s="11">
        <v>131.41901051999997</v>
      </c>
      <c r="H490" s="11">
        <v>130.85247252</v>
      </c>
      <c r="I490" s="11">
        <v>131.4287226</v>
      </c>
      <c r="J490" s="11">
        <v>131.80587504</v>
      </c>
      <c r="K490" s="11">
        <v>132.93895103999998</v>
      </c>
      <c r="L490" s="11">
        <v>132.68158092</v>
      </c>
      <c r="M490" s="11">
        <v>132.79326984</v>
      </c>
      <c r="N490" s="11">
        <v>131.18915796</v>
      </c>
      <c r="O490" s="11">
        <v>131.03862071999998</v>
      </c>
      <c r="P490" s="11">
        <v>129.78899976</v>
      </c>
      <c r="Q490" s="11">
        <v>131.00624712</v>
      </c>
      <c r="R490" s="11">
        <v>131.75569596</v>
      </c>
      <c r="S490" s="11">
        <v>129.31796387999998</v>
      </c>
      <c r="T490" s="11">
        <v>82.18523963999999</v>
      </c>
      <c r="U490" s="11">
        <v>76.59108155999999</v>
      </c>
      <c r="V490" s="11">
        <v>75.67976472</v>
      </c>
      <c r="W490" s="11">
        <v>75.17635523999999</v>
      </c>
      <c r="X490" s="11">
        <v>57.23328743999999</v>
      </c>
      <c r="Y490" s="11">
        <v>58.49423916</v>
      </c>
    </row>
    <row r="491" spans="1:25" ht="11.25">
      <c r="A491" s="10">
        <f t="shared" si="10"/>
        <v>42888</v>
      </c>
      <c r="B491" s="11">
        <v>65.69089043999999</v>
      </c>
      <c r="C491" s="11">
        <v>67.45201427999999</v>
      </c>
      <c r="D491" s="11">
        <v>57.23328743999999</v>
      </c>
      <c r="E491" s="11">
        <v>128.92300596</v>
      </c>
      <c r="F491" s="11">
        <v>129.18361344</v>
      </c>
      <c r="G491" s="11">
        <v>128.61545676</v>
      </c>
      <c r="H491" s="11">
        <v>127.78831128</v>
      </c>
      <c r="I491" s="11">
        <v>83.25842447999999</v>
      </c>
      <c r="J491" s="11">
        <v>130.42837835999998</v>
      </c>
      <c r="K491" s="11">
        <v>127.78831128</v>
      </c>
      <c r="L491" s="11">
        <v>126.00452591999999</v>
      </c>
      <c r="M491" s="11">
        <v>126.14211371999998</v>
      </c>
      <c r="N491" s="11">
        <v>126.71998248</v>
      </c>
      <c r="O491" s="11">
        <v>128.77408739999998</v>
      </c>
      <c r="P491" s="11">
        <v>128.04244404</v>
      </c>
      <c r="Q491" s="11">
        <v>135.7991586</v>
      </c>
      <c r="R491" s="11">
        <v>138.92806703999997</v>
      </c>
      <c r="S491" s="11">
        <v>131.15840304</v>
      </c>
      <c r="T491" s="11">
        <v>70.15197252</v>
      </c>
      <c r="U491" s="11">
        <v>68.44750248</v>
      </c>
      <c r="V491" s="11">
        <v>67.68996023999999</v>
      </c>
      <c r="W491" s="11">
        <v>66.76407528</v>
      </c>
      <c r="X491" s="11">
        <v>65.95311659999999</v>
      </c>
      <c r="Y491" s="11">
        <v>65.29755119999999</v>
      </c>
    </row>
    <row r="492" spans="1:25" ht="11.25">
      <c r="A492" s="10">
        <f t="shared" si="10"/>
        <v>42889</v>
      </c>
      <c r="B492" s="11">
        <v>107.0999622</v>
      </c>
      <c r="C492" s="11">
        <v>91.78886807999999</v>
      </c>
      <c r="D492" s="11">
        <v>96.79220796</v>
      </c>
      <c r="E492" s="11">
        <v>132.40478664</v>
      </c>
      <c r="F492" s="11">
        <v>138.5428212</v>
      </c>
      <c r="G492" s="11">
        <v>137.00345652</v>
      </c>
      <c r="H492" s="11">
        <v>136.71533148</v>
      </c>
      <c r="I492" s="11">
        <v>130.49312555999998</v>
      </c>
      <c r="J492" s="11">
        <v>139.25180303999997</v>
      </c>
      <c r="K492" s="11">
        <v>137.56513847999997</v>
      </c>
      <c r="L492" s="11">
        <v>130.67279903999997</v>
      </c>
      <c r="M492" s="11">
        <v>131.25876119999998</v>
      </c>
      <c r="N492" s="11">
        <v>138.05721719999997</v>
      </c>
      <c r="O492" s="11">
        <v>138.74353752</v>
      </c>
      <c r="P492" s="11">
        <v>139.09802843999998</v>
      </c>
      <c r="Q492" s="11">
        <v>154.72314648</v>
      </c>
      <c r="R492" s="11">
        <v>161.32412351999997</v>
      </c>
      <c r="S492" s="11">
        <v>150.68292119999998</v>
      </c>
      <c r="T492" s="11">
        <v>128.61060071999998</v>
      </c>
      <c r="U492" s="11">
        <v>109.05209027999999</v>
      </c>
      <c r="V492" s="11">
        <v>109.37582627999998</v>
      </c>
      <c r="W492" s="11">
        <v>106.85554151999999</v>
      </c>
      <c r="X492" s="11">
        <v>105.66257436</v>
      </c>
      <c r="Y492" s="11">
        <v>105.81473027999999</v>
      </c>
    </row>
    <row r="493" spans="1:25" ht="11.25">
      <c r="A493" s="10">
        <f t="shared" si="10"/>
        <v>42890</v>
      </c>
      <c r="B493" s="11">
        <v>99.59414303999999</v>
      </c>
      <c r="C493" s="11">
        <v>91.41009696</v>
      </c>
      <c r="D493" s="11">
        <v>94.67497451999999</v>
      </c>
      <c r="E493" s="11">
        <v>132.07457592</v>
      </c>
      <c r="F493" s="11">
        <v>134.00404247999998</v>
      </c>
      <c r="G493" s="11">
        <v>133.48120884</v>
      </c>
      <c r="H493" s="11">
        <v>130.97711087999997</v>
      </c>
      <c r="I493" s="11">
        <v>132.18788351999999</v>
      </c>
      <c r="J493" s="11">
        <v>135.14197452</v>
      </c>
      <c r="K493" s="11">
        <v>129.03631355999997</v>
      </c>
      <c r="L493" s="11">
        <v>128.66239847999998</v>
      </c>
      <c r="M493" s="11">
        <v>130.54816067999997</v>
      </c>
      <c r="N493" s="11">
        <v>130.67927376</v>
      </c>
      <c r="O493" s="11">
        <v>131.24743044</v>
      </c>
      <c r="P493" s="11">
        <v>135.3378348</v>
      </c>
      <c r="Q493" s="11">
        <v>137.48582316</v>
      </c>
      <c r="R493" s="11">
        <v>152.31940668</v>
      </c>
      <c r="S493" s="11">
        <v>135.86066843999998</v>
      </c>
      <c r="T493" s="11">
        <v>128.2884834</v>
      </c>
      <c r="U493" s="11">
        <v>105.19477583999998</v>
      </c>
      <c r="V493" s="11">
        <v>101.34231743999999</v>
      </c>
      <c r="W493" s="11">
        <v>103.16171376</v>
      </c>
      <c r="X493" s="11">
        <v>103.15200167999998</v>
      </c>
      <c r="Y493" s="11">
        <v>102.15165744</v>
      </c>
    </row>
    <row r="494" spans="1:25" ht="11.25">
      <c r="A494" s="10">
        <f t="shared" si="10"/>
        <v>42891</v>
      </c>
      <c r="B494" s="11">
        <v>135.56768735999998</v>
      </c>
      <c r="C494" s="11">
        <v>143.17548336</v>
      </c>
      <c r="D494" s="11">
        <v>134.21123351999998</v>
      </c>
      <c r="E494" s="11">
        <v>144.03176507999999</v>
      </c>
      <c r="F494" s="11">
        <v>163.67768423999996</v>
      </c>
      <c r="G494" s="11">
        <v>161.57178155999998</v>
      </c>
      <c r="H494" s="11">
        <v>160.78348439999996</v>
      </c>
      <c r="I494" s="11">
        <v>160.45651103999998</v>
      </c>
      <c r="J494" s="11">
        <v>160.30273644</v>
      </c>
      <c r="K494" s="11">
        <v>160.05831576</v>
      </c>
      <c r="L494" s="11">
        <v>151.64279844</v>
      </c>
      <c r="M494" s="11">
        <v>151.88560044</v>
      </c>
      <c r="N494" s="11">
        <v>159.93853344</v>
      </c>
      <c r="O494" s="11">
        <v>159.81065771999997</v>
      </c>
      <c r="P494" s="11">
        <v>160.34644079999998</v>
      </c>
      <c r="Q494" s="11">
        <v>161.66242763999998</v>
      </c>
      <c r="R494" s="11">
        <v>163.33614276</v>
      </c>
      <c r="S494" s="11">
        <v>159.6746886</v>
      </c>
      <c r="T494" s="11">
        <v>136.9322346</v>
      </c>
      <c r="U494" s="11">
        <v>129.14476512</v>
      </c>
      <c r="V494" s="11">
        <v>91.1478708</v>
      </c>
      <c r="W494" s="11">
        <v>89.77037412</v>
      </c>
      <c r="X494" s="11">
        <v>85.27853712</v>
      </c>
      <c r="Y494" s="11">
        <v>92.34083795999999</v>
      </c>
    </row>
    <row r="495" spans="1:25" ht="11.25">
      <c r="A495" s="10">
        <f t="shared" si="10"/>
        <v>42892</v>
      </c>
      <c r="B495" s="11">
        <v>134.40709379999998</v>
      </c>
      <c r="C495" s="11">
        <v>131.97907379999998</v>
      </c>
      <c r="D495" s="11">
        <v>137.668734</v>
      </c>
      <c r="E495" s="11">
        <v>159.75400392</v>
      </c>
      <c r="F495" s="11">
        <v>158.90743428</v>
      </c>
      <c r="G495" s="11">
        <v>159.45292944</v>
      </c>
      <c r="H495" s="11">
        <v>158.52866315999998</v>
      </c>
      <c r="I495" s="11">
        <v>158.22920735999998</v>
      </c>
      <c r="J495" s="11">
        <v>158.38460063999997</v>
      </c>
      <c r="K495" s="11">
        <v>157.78245167999998</v>
      </c>
      <c r="L495" s="11">
        <v>157.11393683999998</v>
      </c>
      <c r="M495" s="11">
        <v>153.04133796</v>
      </c>
      <c r="N495" s="11">
        <v>157.34540807999997</v>
      </c>
      <c r="O495" s="11">
        <v>157.43767284</v>
      </c>
      <c r="P495" s="11">
        <v>157.69018691999997</v>
      </c>
      <c r="Q495" s="11">
        <v>159.34124051999999</v>
      </c>
      <c r="R495" s="11">
        <v>176.97190307999998</v>
      </c>
      <c r="S495" s="11">
        <v>157.52184419999998</v>
      </c>
      <c r="T495" s="11">
        <v>152.65123608</v>
      </c>
      <c r="U495" s="11">
        <v>129.58504607999998</v>
      </c>
      <c r="V495" s="11">
        <v>134.38443228</v>
      </c>
      <c r="W495" s="11">
        <v>134.74054188</v>
      </c>
      <c r="X495" s="11">
        <v>134.91535932</v>
      </c>
      <c r="Y495" s="11">
        <v>130.20176315999998</v>
      </c>
    </row>
    <row r="496" spans="1:25" ht="11.25">
      <c r="A496" s="10">
        <f t="shared" si="10"/>
        <v>42893</v>
      </c>
      <c r="B496" s="11">
        <v>66.72522696</v>
      </c>
      <c r="C496" s="11">
        <v>73.09797011999999</v>
      </c>
      <c r="D496" s="11">
        <v>156.40657367999998</v>
      </c>
      <c r="E496" s="11">
        <v>162.05900423999998</v>
      </c>
      <c r="F496" s="11">
        <v>161.83562639999997</v>
      </c>
      <c r="G496" s="11">
        <v>157.3195092</v>
      </c>
      <c r="H496" s="11">
        <v>157.44414755999998</v>
      </c>
      <c r="I496" s="11">
        <v>145.76699003999997</v>
      </c>
      <c r="J496" s="11">
        <v>146.01950412</v>
      </c>
      <c r="K496" s="11">
        <v>144.90261492</v>
      </c>
      <c r="L496" s="11">
        <v>144.90099623999998</v>
      </c>
      <c r="M496" s="11">
        <v>144.40406147999997</v>
      </c>
      <c r="N496" s="11">
        <v>145.01592251999998</v>
      </c>
      <c r="O496" s="11">
        <v>146.02597884</v>
      </c>
      <c r="P496" s="11">
        <v>161.14768739999997</v>
      </c>
      <c r="Q496" s="11">
        <v>161.54912004</v>
      </c>
      <c r="R496" s="11">
        <v>160.05831576</v>
      </c>
      <c r="S496" s="11">
        <v>144.2567616</v>
      </c>
      <c r="T496" s="11">
        <v>141.6668736</v>
      </c>
      <c r="U496" s="11">
        <v>84.11632487999998</v>
      </c>
      <c r="V496" s="11">
        <v>58.92642672</v>
      </c>
      <c r="W496" s="11">
        <v>59.143329839999986</v>
      </c>
      <c r="X496" s="11">
        <v>58.75322796</v>
      </c>
      <c r="Y496" s="11">
        <v>58.918333319999995</v>
      </c>
    </row>
    <row r="497" spans="1:25" ht="11.25">
      <c r="A497" s="10">
        <f t="shared" si="10"/>
        <v>42894</v>
      </c>
      <c r="B497" s="11">
        <v>104.85485303999998</v>
      </c>
      <c r="C497" s="11">
        <v>133.21088927999998</v>
      </c>
      <c r="D497" s="11">
        <v>141.45482651999998</v>
      </c>
      <c r="E497" s="11">
        <v>160.16676732</v>
      </c>
      <c r="F497" s="11">
        <v>161.19624779999998</v>
      </c>
      <c r="G497" s="11">
        <v>145.08390707999996</v>
      </c>
      <c r="H497" s="11">
        <v>140.30232636</v>
      </c>
      <c r="I497" s="11">
        <v>137.72053176</v>
      </c>
      <c r="J497" s="11">
        <v>137.74643064</v>
      </c>
      <c r="K497" s="11">
        <v>134.83442531999998</v>
      </c>
      <c r="L497" s="11">
        <v>134.13839292</v>
      </c>
      <c r="M497" s="11">
        <v>134.88622307999998</v>
      </c>
      <c r="N497" s="11">
        <v>136.53565799999998</v>
      </c>
      <c r="O497" s="11">
        <v>138.22232255999998</v>
      </c>
      <c r="P497" s="11">
        <v>139.64676096</v>
      </c>
      <c r="Q497" s="11">
        <v>141.47425067999998</v>
      </c>
      <c r="R497" s="11">
        <v>159.43512396</v>
      </c>
      <c r="S497" s="11">
        <v>138.27250163999997</v>
      </c>
      <c r="T497" s="11">
        <v>132.7803204</v>
      </c>
      <c r="U497" s="11">
        <v>113.44033176</v>
      </c>
      <c r="V497" s="11">
        <v>111.64683431999998</v>
      </c>
      <c r="W497" s="11">
        <v>112.3606722</v>
      </c>
      <c r="X497" s="11">
        <v>112.53063359999999</v>
      </c>
      <c r="Y497" s="11">
        <v>110.97346344</v>
      </c>
    </row>
    <row r="498" spans="1:25" ht="11.25">
      <c r="A498" s="10">
        <f t="shared" si="10"/>
        <v>42895</v>
      </c>
      <c r="B498" s="11">
        <v>116.99980907999998</v>
      </c>
      <c r="C498" s="11">
        <v>103.88202636</v>
      </c>
      <c r="D498" s="11">
        <v>109.58463599999999</v>
      </c>
      <c r="E498" s="11">
        <v>132.46953384</v>
      </c>
      <c r="F498" s="11">
        <v>133.07977619999997</v>
      </c>
      <c r="G498" s="11">
        <v>132.69291167999998</v>
      </c>
      <c r="H498" s="11">
        <v>131.63429495999998</v>
      </c>
      <c r="I498" s="11">
        <v>130.060938</v>
      </c>
      <c r="J498" s="11">
        <v>133.20279587999997</v>
      </c>
      <c r="K498" s="11">
        <v>132.7074798</v>
      </c>
      <c r="L498" s="11">
        <v>131.25228647999998</v>
      </c>
      <c r="M498" s="11">
        <v>130.30212131999997</v>
      </c>
      <c r="N498" s="11">
        <v>130.50607499999998</v>
      </c>
      <c r="O498" s="11">
        <v>130.10464235999999</v>
      </c>
      <c r="P498" s="11">
        <v>129.1787574</v>
      </c>
      <c r="Q498" s="11">
        <v>130.67441771999998</v>
      </c>
      <c r="R498" s="11">
        <v>137.81927123999998</v>
      </c>
      <c r="S498" s="11">
        <v>129.12372228</v>
      </c>
      <c r="T498" s="11">
        <v>125.29554407999997</v>
      </c>
      <c r="U498" s="11">
        <v>115.64011787999999</v>
      </c>
      <c r="V498" s="11">
        <v>116.42679635999998</v>
      </c>
      <c r="W498" s="11">
        <v>114.23024759999998</v>
      </c>
      <c r="X498" s="11">
        <v>113.05346723999999</v>
      </c>
      <c r="Y498" s="11">
        <v>108.28969199999999</v>
      </c>
    </row>
    <row r="499" spans="1:25" ht="11.25">
      <c r="A499" s="10">
        <f t="shared" si="10"/>
        <v>42896</v>
      </c>
      <c r="B499" s="11">
        <v>126.35739815999999</v>
      </c>
      <c r="C499" s="11">
        <v>122.54378807999998</v>
      </c>
      <c r="D499" s="11">
        <v>133.46664072</v>
      </c>
      <c r="E499" s="11">
        <v>134.90564723999998</v>
      </c>
      <c r="F499" s="11">
        <v>140.21168028</v>
      </c>
      <c r="G499" s="11">
        <v>140.28937692</v>
      </c>
      <c r="H499" s="11">
        <v>137.00993124</v>
      </c>
      <c r="I499" s="11">
        <v>134.42813664</v>
      </c>
      <c r="J499" s="11">
        <v>133.59127908</v>
      </c>
      <c r="K499" s="11">
        <v>133.72401084</v>
      </c>
      <c r="L499" s="11">
        <v>132.46144044000002</v>
      </c>
      <c r="M499" s="11">
        <v>131.88842771999998</v>
      </c>
      <c r="N499" s="11">
        <v>132.75442151999997</v>
      </c>
      <c r="O499" s="11">
        <v>132.70909847999997</v>
      </c>
      <c r="P499" s="11">
        <v>132.39345588</v>
      </c>
      <c r="Q499" s="11">
        <v>139.00252632</v>
      </c>
      <c r="R499" s="11">
        <v>140.43020208</v>
      </c>
      <c r="S499" s="11">
        <v>138.90054947999997</v>
      </c>
      <c r="T499" s="11">
        <v>130.40247947999998</v>
      </c>
      <c r="U499" s="11">
        <v>126.38977175999999</v>
      </c>
      <c r="V499" s="11">
        <v>128.37427344</v>
      </c>
      <c r="W499" s="11">
        <v>125.39266487999998</v>
      </c>
      <c r="X499" s="11">
        <v>123.59916743999999</v>
      </c>
      <c r="Y499" s="11">
        <v>123.77722223999997</v>
      </c>
    </row>
    <row r="500" spans="1:25" ht="11.25">
      <c r="A500" s="10">
        <f t="shared" si="10"/>
        <v>42897</v>
      </c>
      <c r="B500" s="11">
        <v>105.76455119999997</v>
      </c>
      <c r="C500" s="11">
        <v>113.66532827999998</v>
      </c>
      <c r="D500" s="11">
        <v>122.40943764</v>
      </c>
      <c r="E500" s="11">
        <v>127.29623255999998</v>
      </c>
      <c r="F500" s="11">
        <v>130.29888395999998</v>
      </c>
      <c r="G500" s="11">
        <v>130.38143664</v>
      </c>
      <c r="H500" s="11">
        <v>119.15589083999998</v>
      </c>
      <c r="I500" s="11">
        <v>131.3477886</v>
      </c>
      <c r="J500" s="11">
        <v>130.90103292</v>
      </c>
      <c r="K500" s="11">
        <v>125.77952939999999</v>
      </c>
      <c r="L500" s="11">
        <v>124.70634455999998</v>
      </c>
      <c r="M500" s="11">
        <v>124.91191692</v>
      </c>
      <c r="N500" s="11">
        <v>127.02753168</v>
      </c>
      <c r="O500" s="11">
        <v>125.62089875999999</v>
      </c>
      <c r="P500" s="11">
        <v>125.68564595999999</v>
      </c>
      <c r="Q500" s="11">
        <v>129.79871183999998</v>
      </c>
      <c r="R500" s="11">
        <v>130.24870488</v>
      </c>
      <c r="S500" s="11">
        <v>125.88959964</v>
      </c>
      <c r="T500" s="11">
        <v>119.82440568</v>
      </c>
      <c r="U500" s="11">
        <v>116.47373807999999</v>
      </c>
      <c r="V500" s="11">
        <v>113.49536687999999</v>
      </c>
      <c r="W500" s="11">
        <v>113.41605155999997</v>
      </c>
      <c r="X500" s="11">
        <v>113.73816887999999</v>
      </c>
      <c r="Y500" s="11">
        <v>106.83935471999997</v>
      </c>
    </row>
    <row r="501" spans="1:25" ht="11.25">
      <c r="A501" s="10">
        <f t="shared" si="10"/>
        <v>42898</v>
      </c>
      <c r="B501" s="11">
        <v>105.34531307999998</v>
      </c>
      <c r="C501" s="11">
        <v>107.41236743999998</v>
      </c>
      <c r="D501" s="11">
        <v>111.15637428000001</v>
      </c>
      <c r="E501" s="11">
        <v>118.8272988</v>
      </c>
      <c r="F501" s="11">
        <v>133.37437595999998</v>
      </c>
      <c r="G501" s="11">
        <v>133.54919339999998</v>
      </c>
      <c r="H501" s="11">
        <v>138.4699806</v>
      </c>
      <c r="I501" s="11">
        <v>138.49426079999998</v>
      </c>
      <c r="J501" s="11">
        <v>141.01130819999997</v>
      </c>
      <c r="K501" s="11">
        <v>140.58073932</v>
      </c>
      <c r="L501" s="11">
        <v>134.86518023999997</v>
      </c>
      <c r="M501" s="11">
        <v>135.29898647999997</v>
      </c>
      <c r="N501" s="11">
        <v>137.13618827999997</v>
      </c>
      <c r="O501" s="11">
        <v>139.86528276</v>
      </c>
      <c r="P501" s="11">
        <v>139.99963319999998</v>
      </c>
      <c r="Q501" s="11">
        <v>140.86400831999998</v>
      </c>
      <c r="R501" s="11">
        <v>149.81692739999997</v>
      </c>
      <c r="S501" s="11">
        <v>142.15733364</v>
      </c>
      <c r="T501" s="11">
        <v>132.66863148</v>
      </c>
      <c r="U501" s="11">
        <v>111.33928512</v>
      </c>
      <c r="V501" s="11">
        <v>108.10354379999998</v>
      </c>
      <c r="W501" s="11">
        <v>108.28321727999999</v>
      </c>
      <c r="X501" s="11">
        <v>105.3517878</v>
      </c>
      <c r="Y501" s="11">
        <v>107.73124739999999</v>
      </c>
    </row>
    <row r="502" spans="1:25" ht="11.25">
      <c r="A502" s="10">
        <f t="shared" si="10"/>
        <v>42899</v>
      </c>
      <c r="B502" s="11">
        <v>129.81489864</v>
      </c>
      <c r="C502" s="11">
        <v>131.52908076</v>
      </c>
      <c r="D502" s="11">
        <v>141.01616423999997</v>
      </c>
      <c r="E502" s="11">
        <v>141.53414184</v>
      </c>
      <c r="F502" s="11">
        <v>160.78834043999998</v>
      </c>
      <c r="G502" s="11">
        <v>158.00582952</v>
      </c>
      <c r="H502" s="11">
        <v>158.18064696</v>
      </c>
      <c r="I502" s="11">
        <v>158.20492715999998</v>
      </c>
      <c r="J502" s="11">
        <v>156.25765511999998</v>
      </c>
      <c r="K502" s="11">
        <v>151.710783</v>
      </c>
      <c r="L502" s="11">
        <v>149.74570548</v>
      </c>
      <c r="M502" s="11">
        <v>139.59172583999998</v>
      </c>
      <c r="N502" s="11">
        <v>155.50820628</v>
      </c>
      <c r="O502" s="11">
        <v>151.43075136</v>
      </c>
      <c r="P502" s="11">
        <v>155.27673503999998</v>
      </c>
      <c r="Q502" s="11">
        <v>141.58917696</v>
      </c>
      <c r="R502" s="11">
        <v>158.4849588</v>
      </c>
      <c r="S502" s="11">
        <v>146.27849292</v>
      </c>
      <c r="T502" s="11">
        <v>136.09537704</v>
      </c>
      <c r="U502" s="11">
        <v>129.65464931999998</v>
      </c>
      <c r="V502" s="11">
        <v>129.51868019999998</v>
      </c>
      <c r="W502" s="11">
        <v>129.30177708</v>
      </c>
      <c r="X502" s="11">
        <v>128.93433671999998</v>
      </c>
      <c r="Y502" s="11">
        <v>110.87796131999998</v>
      </c>
    </row>
    <row r="503" spans="1:25" ht="11.25">
      <c r="A503" s="10">
        <f t="shared" si="10"/>
        <v>42900</v>
      </c>
      <c r="B503" s="11">
        <v>107.23916867999999</v>
      </c>
      <c r="C503" s="11">
        <v>106.77460751999998</v>
      </c>
      <c r="D503" s="11">
        <v>105.76940723999999</v>
      </c>
      <c r="E503" s="11">
        <v>134.66446391999997</v>
      </c>
      <c r="F503" s="11">
        <v>134.85384947999998</v>
      </c>
      <c r="G503" s="11">
        <v>134.7874836</v>
      </c>
      <c r="H503" s="11">
        <v>134.30026092</v>
      </c>
      <c r="I503" s="11">
        <v>132.88391592</v>
      </c>
      <c r="J503" s="11">
        <v>132.67348751999998</v>
      </c>
      <c r="K503" s="11">
        <v>119.87620344000001</v>
      </c>
      <c r="L503" s="11">
        <v>118.69942307999997</v>
      </c>
      <c r="M503" s="11">
        <v>118.60553963999998</v>
      </c>
      <c r="N503" s="11">
        <v>120.22421963999999</v>
      </c>
      <c r="O503" s="11">
        <v>131.98392983999997</v>
      </c>
      <c r="P503" s="11">
        <v>132.26396147999998</v>
      </c>
      <c r="Q503" s="11">
        <v>132.99560484</v>
      </c>
      <c r="R503" s="11">
        <v>134.390907</v>
      </c>
      <c r="S503" s="11">
        <v>133.56699887999997</v>
      </c>
      <c r="T503" s="11">
        <v>112.47721716</v>
      </c>
      <c r="U503" s="11">
        <v>106.61273951999999</v>
      </c>
      <c r="V503" s="11">
        <v>104.62176311999998</v>
      </c>
      <c r="W503" s="11">
        <v>104.14748987999998</v>
      </c>
      <c r="X503" s="11">
        <v>102.0415872</v>
      </c>
      <c r="Y503" s="11">
        <v>103.74929459999998</v>
      </c>
    </row>
    <row r="504" spans="1:25" ht="11.25">
      <c r="A504" s="10">
        <f t="shared" si="10"/>
        <v>42901</v>
      </c>
      <c r="B504" s="11">
        <v>125.7552492</v>
      </c>
      <c r="C504" s="11">
        <v>133.21088927999998</v>
      </c>
      <c r="D504" s="11">
        <v>135.02057351999997</v>
      </c>
      <c r="E504" s="11">
        <v>135.55959396</v>
      </c>
      <c r="F504" s="11">
        <v>139.59172583999998</v>
      </c>
      <c r="G504" s="11">
        <v>139.53507203999996</v>
      </c>
      <c r="H504" s="11">
        <v>137.89373051999996</v>
      </c>
      <c r="I504" s="11">
        <v>136.63439748</v>
      </c>
      <c r="J504" s="11">
        <v>137.51819676</v>
      </c>
      <c r="K504" s="11">
        <v>135.2326206</v>
      </c>
      <c r="L504" s="11">
        <v>133.29991668</v>
      </c>
      <c r="M504" s="11">
        <v>133.49415828</v>
      </c>
      <c r="N504" s="11">
        <v>134.53982556</v>
      </c>
      <c r="O504" s="11">
        <v>135.34916555999996</v>
      </c>
      <c r="P504" s="11">
        <v>134.86194288</v>
      </c>
      <c r="Q504" s="11">
        <v>137.11352675999998</v>
      </c>
      <c r="R504" s="11">
        <v>137.87592503999997</v>
      </c>
      <c r="S504" s="11">
        <v>135.48675335999997</v>
      </c>
      <c r="T504" s="11">
        <v>130.77963191999999</v>
      </c>
      <c r="U504" s="11">
        <v>122.78011536</v>
      </c>
      <c r="V504" s="11">
        <v>122.98892507999999</v>
      </c>
      <c r="W504" s="11">
        <v>123.55060703999999</v>
      </c>
      <c r="X504" s="11">
        <v>113.52450311999999</v>
      </c>
      <c r="Y504" s="11">
        <v>124.73224343999999</v>
      </c>
    </row>
    <row r="505" spans="1:25" ht="11.25">
      <c r="A505" s="10">
        <f t="shared" si="10"/>
        <v>42902</v>
      </c>
      <c r="B505" s="11">
        <v>134.19666539999997</v>
      </c>
      <c r="C505" s="11">
        <v>135.28279967999998</v>
      </c>
      <c r="D505" s="11">
        <v>139.86852012</v>
      </c>
      <c r="E505" s="11">
        <v>141.97927883999998</v>
      </c>
      <c r="F505" s="11">
        <v>143.58986543999998</v>
      </c>
      <c r="G505" s="11">
        <v>143.56882259999998</v>
      </c>
      <c r="H505" s="11">
        <v>141.97442279999999</v>
      </c>
      <c r="I505" s="11">
        <v>140.37516696</v>
      </c>
      <c r="J505" s="11">
        <v>140.83163471999998</v>
      </c>
      <c r="K505" s="11">
        <v>139.71474551999998</v>
      </c>
      <c r="L505" s="11">
        <v>139.06565483999998</v>
      </c>
      <c r="M505" s="11">
        <v>138.60433103999998</v>
      </c>
      <c r="N505" s="11">
        <v>140.71994579999998</v>
      </c>
      <c r="O505" s="11">
        <v>140.91742476</v>
      </c>
      <c r="P505" s="11">
        <v>140.8008798</v>
      </c>
      <c r="Q505" s="11">
        <v>141.78179988</v>
      </c>
      <c r="R505" s="11">
        <v>145.75242192</v>
      </c>
      <c r="S505" s="11">
        <v>140.63415576</v>
      </c>
      <c r="T505" s="11">
        <v>136.43529983999997</v>
      </c>
      <c r="U505" s="11">
        <v>131.96126832</v>
      </c>
      <c r="V505" s="11">
        <v>132.02277816</v>
      </c>
      <c r="W505" s="11">
        <v>131.71846632</v>
      </c>
      <c r="X505" s="11">
        <v>131.98069248</v>
      </c>
      <c r="Y505" s="11">
        <v>132.49867007999998</v>
      </c>
    </row>
    <row r="506" spans="1:25" ht="11.25">
      <c r="A506" s="10">
        <f t="shared" si="10"/>
        <v>42903</v>
      </c>
      <c r="B506" s="11">
        <v>131.08556244</v>
      </c>
      <c r="C506" s="11">
        <v>131.59544664</v>
      </c>
      <c r="D506" s="11">
        <v>133.88102279999998</v>
      </c>
      <c r="E506" s="11">
        <v>138.720876</v>
      </c>
      <c r="F506" s="11">
        <v>140.57750196</v>
      </c>
      <c r="G506" s="11">
        <v>141.04044444</v>
      </c>
      <c r="H506" s="11">
        <v>141.29781455999998</v>
      </c>
      <c r="I506" s="11">
        <v>140.8008798</v>
      </c>
      <c r="J506" s="11">
        <v>140.76041279999998</v>
      </c>
      <c r="K506" s="11">
        <v>138.74030016</v>
      </c>
      <c r="L506" s="11">
        <v>137.35471008</v>
      </c>
      <c r="M506" s="11">
        <v>137.38384631999998</v>
      </c>
      <c r="N506" s="11">
        <v>138.62699256</v>
      </c>
      <c r="O506" s="11">
        <v>138.75486827999998</v>
      </c>
      <c r="P506" s="11">
        <v>137.952003</v>
      </c>
      <c r="Q506" s="11">
        <v>140.98702799999998</v>
      </c>
      <c r="R506" s="11">
        <v>144.25838027999998</v>
      </c>
      <c r="S506" s="11">
        <v>139.61114999999998</v>
      </c>
      <c r="T506" s="11">
        <v>135.3135546</v>
      </c>
      <c r="U506" s="11">
        <v>131.20372608</v>
      </c>
      <c r="V506" s="11">
        <v>131.41901051999997</v>
      </c>
      <c r="W506" s="11">
        <v>130.910745</v>
      </c>
      <c r="X506" s="11">
        <v>130.77963191999999</v>
      </c>
      <c r="Y506" s="11">
        <v>131.40282372</v>
      </c>
    </row>
    <row r="507" spans="1:25" ht="11.25">
      <c r="A507" s="10">
        <f t="shared" si="10"/>
        <v>42904</v>
      </c>
      <c r="B507" s="11">
        <v>128.21564279999998</v>
      </c>
      <c r="C507" s="11">
        <v>128.64297431999998</v>
      </c>
      <c r="D507" s="11">
        <v>131.83986732</v>
      </c>
      <c r="E507" s="11">
        <v>135.83638824</v>
      </c>
      <c r="F507" s="11">
        <v>139.60467527999998</v>
      </c>
      <c r="G507" s="11">
        <v>139.7972982</v>
      </c>
      <c r="H507" s="11">
        <v>139.72607627999997</v>
      </c>
      <c r="I507" s="11">
        <v>139.7649246</v>
      </c>
      <c r="J507" s="11">
        <v>140.68919087999998</v>
      </c>
      <c r="K507" s="11">
        <v>139.34568647999998</v>
      </c>
      <c r="L507" s="11">
        <v>137.5392396</v>
      </c>
      <c r="M507" s="11">
        <v>137.52629016</v>
      </c>
      <c r="N507" s="11">
        <v>137.73348119999997</v>
      </c>
      <c r="O507" s="11">
        <v>138.76458035999997</v>
      </c>
      <c r="P507" s="11">
        <v>138.01027548</v>
      </c>
      <c r="Q507" s="11">
        <v>138.71925732</v>
      </c>
      <c r="R507" s="11">
        <v>140.20682423999997</v>
      </c>
      <c r="S507" s="11">
        <v>139.46223143999998</v>
      </c>
      <c r="T507" s="11">
        <v>133.2821112</v>
      </c>
      <c r="U507" s="11">
        <v>130.31830812</v>
      </c>
      <c r="V507" s="11">
        <v>128.93757408</v>
      </c>
      <c r="W507" s="11">
        <v>127.80773544</v>
      </c>
      <c r="X507" s="11">
        <v>127.97122212000001</v>
      </c>
      <c r="Y507" s="11">
        <v>126.72483851999999</v>
      </c>
    </row>
    <row r="508" spans="1:25" ht="11.25">
      <c r="A508" s="10">
        <f t="shared" si="10"/>
        <v>42905</v>
      </c>
      <c r="B508" s="11">
        <v>128.95537955999998</v>
      </c>
      <c r="C508" s="11">
        <v>131.08718112</v>
      </c>
      <c r="D508" s="11">
        <v>132.74470943999998</v>
      </c>
      <c r="E508" s="11">
        <v>139.77139931999997</v>
      </c>
      <c r="F508" s="11">
        <v>142.39689828</v>
      </c>
      <c r="G508" s="11">
        <v>142.95372419999998</v>
      </c>
      <c r="H508" s="11">
        <v>142.66883651999999</v>
      </c>
      <c r="I508" s="11">
        <v>142.45031472</v>
      </c>
      <c r="J508" s="11">
        <v>142.63160687999996</v>
      </c>
      <c r="K508" s="11">
        <v>141.55842203999998</v>
      </c>
      <c r="L508" s="11">
        <v>139.79567952</v>
      </c>
      <c r="M508" s="11">
        <v>139.77787403999997</v>
      </c>
      <c r="N508" s="11">
        <v>138.9313044</v>
      </c>
      <c r="O508" s="11">
        <v>139.08831635999996</v>
      </c>
      <c r="P508" s="11">
        <v>139.24532832</v>
      </c>
      <c r="Q508" s="11">
        <v>140.78954903999997</v>
      </c>
      <c r="R508" s="11">
        <v>141.0194016</v>
      </c>
      <c r="S508" s="11">
        <v>139.33759307999998</v>
      </c>
      <c r="T508" s="11">
        <v>132.40154928</v>
      </c>
      <c r="U508" s="11">
        <v>129.52353623999997</v>
      </c>
      <c r="V508" s="11">
        <v>128.43740196</v>
      </c>
      <c r="W508" s="11">
        <v>129.62227571999998</v>
      </c>
      <c r="X508" s="11">
        <v>128.04244404</v>
      </c>
      <c r="Y508" s="11">
        <v>127.23796007999998</v>
      </c>
    </row>
    <row r="509" spans="1:25" ht="11.25">
      <c r="A509" s="10">
        <f t="shared" si="10"/>
        <v>42906</v>
      </c>
      <c r="B509" s="11">
        <v>121.6761756</v>
      </c>
      <c r="C509" s="11">
        <v>126.42376403999998</v>
      </c>
      <c r="D509" s="11">
        <v>129.16904531999998</v>
      </c>
      <c r="E509" s="11">
        <v>134.84575607999997</v>
      </c>
      <c r="F509" s="11">
        <v>136.47091079999998</v>
      </c>
      <c r="G509" s="11">
        <v>137.14751904</v>
      </c>
      <c r="H509" s="11">
        <v>137.28186947999998</v>
      </c>
      <c r="I509" s="11">
        <v>136.6408722</v>
      </c>
      <c r="J509" s="11">
        <v>134.62237824</v>
      </c>
      <c r="K509" s="11">
        <v>133.65440759999998</v>
      </c>
      <c r="L509" s="11">
        <v>132.205689</v>
      </c>
      <c r="M509" s="11">
        <v>131.7362718</v>
      </c>
      <c r="N509" s="11">
        <v>134.06231495999998</v>
      </c>
      <c r="O509" s="11">
        <v>134.07364571999997</v>
      </c>
      <c r="P509" s="11">
        <v>133.74343499999998</v>
      </c>
      <c r="Q509" s="11">
        <v>134.11735008</v>
      </c>
      <c r="R509" s="11">
        <v>133.63174607999997</v>
      </c>
      <c r="S509" s="11">
        <v>132.448491</v>
      </c>
      <c r="T509" s="11">
        <v>125.32306163999999</v>
      </c>
      <c r="U509" s="11">
        <v>123.40654451999998</v>
      </c>
      <c r="V509" s="11">
        <v>123.68172012</v>
      </c>
      <c r="W509" s="11">
        <v>123.36607751999999</v>
      </c>
      <c r="X509" s="11">
        <v>123.84196943999999</v>
      </c>
      <c r="Y509" s="11">
        <v>121.48031531999999</v>
      </c>
    </row>
    <row r="510" spans="1:25" ht="11.25">
      <c r="A510" s="10">
        <f t="shared" si="10"/>
        <v>42907</v>
      </c>
      <c r="B510" s="11">
        <v>114.46333751999998</v>
      </c>
      <c r="C510" s="11">
        <v>120.84903012</v>
      </c>
      <c r="D510" s="11">
        <v>127.11170303999998</v>
      </c>
      <c r="E510" s="11">
        <v>127.93884851999998</v>
      </c>
      <c r="F510" s="11">
        <v>129.30987048</v>
      </c>
      <c r="G510" s="11">
        <v>128.98289712</v>
      </c>
      <c r="H510" s="11">
        <v>132.36108228</v>
      </c>
      <c r="I510" s="11">
        <v>126.47718047999999</v>
      </c>
      <c r="J510" s="11">
        <v>143.76468287999998</v>
      </c>
      <c r="K510" s="11">
        <v>132.94704443999998</v>
      </c>
      <c r="L510" s="11">
        <v>126.46584971999998</v>
      </c>
      <c r="M510" s="11">
        <v>125.11425191999999</v>
      </c>
      <c r="N510" s="11">
        <v>125.47036151999998</v>
      </c>
      <c r="O510" s="11">
        <v>125.47198019999998</v>
      </c>
      <c r="P510" s="11">
        <v>125.63384819999999</v>
      </c>
      <c r="Q510" s="11">
        <v>126.67789679999998</v>
      </c>
      <c r="R510" s="11">
        <v>126.87051971999998</v>
      </c>
      <c r="S510" s="11">
        <v>124.84393235999998</v>
      </c>
      <c r="T510" s="11">
        <v>116.60646983999999</v>
      </c>
      <c r="U510" s="11">
        <v>109.70927436</v>
      </c>
      <c r="V510" s="11">
        <v>105.68685455999997</v>
      </c>
      <c r="W510" s="11">
        <v>105.72894023999999</v>
      </c>
      <c r="X510" s="11">
        <v>105.4489086</v>
      </c>
      <c r="Y510" s="11">
        <v>105.95231807999997</v>
      </c>
    </row>
    <row r="511" spans="1:25" ht="11.25">
      <c r="A511" s="10">
        <f t="shared" si="10"/>
        <v>42908</v>
      </c>
      <c r="B511" s="11">
        <v>97.86215544</v>
      </c>
      <c r="C511" s="11">
        <v>101.98169603999999</v>
      </c>
      <c r="D511" s="11">
        <v>126.57430127999999</v>
      </c>
      <c r="E511" s="11">
        <v>131.71037292</v>
      </c>
      <c r="F511" s="11">
        <v>133.23193212</v>
      </c>
      <c r="G511" s="11">
        <v>146.75924088</v>
      </c>
      <c r="H511" s="11">
        <v>144.82977431999998</v>
      </c>
      <c r="I511" s="11">
        <v>116.87678939999998</v>
      </c>
      <c r="J511" s="11">
        <v>132.63463919999998</v>
      </c>
      <c r="K511" s="11">
        <v>127.24767215999998</v>
      </c>
      <c r="L511" s="11">
        <v>125.67431519999998</v>
      </c>
      <c r="M511" s="11">
        <v>126.58886939999998</v>
      </c>
      <c r="N511" s="11">
        <v>131.53879283999999</v>
      </c>
      <c r="O511" s="11">
        <v>124.44735576000001</v>
      </c>
      <c r="P511" s="11">
        <v>116.97067283999999</v>
      </c>
      <c r="Q511" s="11">
        <v>125.99805119999998</v>
      </c>
      <c r="R511" s="11">
        <v>132.8450676</v>
      </c>
      <c r="S511" s="11">
        <v>124.38260855999998</v>
      </c>
      <c r="T511" s="11">
        <v>108.53573135999999</v>
      </c>
      <c r="U511" s="11">
        <v>101.68224023999998</v>
      </c>
      <c r="V511" s="11">
        <v>99.81590219999998</v>
      </c>
      <c r="W511" s="11">
        <v>99.21860928</v>
      </c>
      <c r="X511" s="11">
        <v>97.65496439999998</v>
      </c>
      <c r="Y511" s="11">
        <v>96.89580347999998</v>
      </c>
    </row>
    <row r="512" spans="1:25" ht="11.25">
      <c r="A512" s="10">
        <f t="shared" si="10"/>
        <v>42909</v>
      </c>
      <c r="B512" s="11">
        <v>107.22298187999999</v>
      </c>
      <c r="C512" s="11">
        <v>111.97380768</v>
      </c>
      <c r="D512" s="11">
        <v>116.06583071999998</v>
      </c>
      <c r="E512" s="11">
        <v>122.24595095999999</v>
      </c>
      <c r="F512" s="11">
        <v>127.32213143999999</v>
      </c>
      <c r="G512" s="11">
        <v>126.91260539999998</v>
      </c>
      <c r="H512" s="11">
        <v>125.21622875999999</v>
      </c>
      <c r="I512" s="11">
        <v>124.69339512</v>
      </c>
      <c r="J512" s="11">
        <v>143.52997428</v>
      </c>
      <c r="K512" s="11">
        <v>142.25769179999998</v>
      </c>
      <c r="L512" s="11">
        <v>141.36256175999998</v>
      </c>
      <c r="M512" s="11">
        <v>141.12947183999998</v>
      </c>
      <c r="N512" s="11">
        <v>141.40788479999998</v>
      </c>
      <c r="O512" s="11">
        <v>141.56651544</v>
      </c>
      <c r="P512" s="11">
        <v>141.13432787999997</v>
      </c>
      <c r="Q512" s="11">
        <v>132.46629648</v>
      </c>
      <c r="R512" s="11">
        <v>143.58824675999998</v>
      </c>
      <c r="S512" s="11">
        <v>130.49312555999998</v>
      </c>
      <c r="T512" s="11">
        <v>113.47756139999997</v>
      </c>
      <c r="U512" s="11">
        <v>106.34241996</v>
      </c>
      <c r="V512" s="11">
        <v>103.18113791999998</v>
      </c>
      <c r="W512" s="11">
        <v>103.68454739999999</v>
      </c>
      <c r="X512" s="11">
        <v>100.99430123999998</v>
      </c>
      <c r="Y512" s="11">
        <v>100.6657092</v>
      </c>
    </row>
    <row r="513" spans="1:25" ht="11.25">
      <c r="A513" s="10">
        <f t="shared" si="10"/>
        <v>42910</v>
      </c>
      <c r="B513" s="11">
        <v>125.26478915999999</v>
      </c>
      <c r="C513" s="11">
        <v>126.82357799999998</v>
      </c>
      <c r="D513" s="11">
        <v>129.07516187999997</v>
      </c>
      <c r="E513" s="11">
        <v>133.64955155999996</v>
      </c>
      <c r="F513" s="11">
        <v>135.48189731999997</v>
      </c>
      <c r="G513" s="11">
        <v>136.62954144</v>
      </c>
      <c r="H513" s="11">
        <v>136.58745576</v>
      </c>
      <c r="I513" s="11">
        <v>133.52167583999997</v>
      </c>
      <c r="J513" s="11">
        <v>142.59923328</v>
      </c>
      <c r="K513" s="11">
        <v>141.83036028</v>
      </c>
      <c r="L513" s="11">
        <v>131.75731463999998</v>
      </c>
      <c r="M513" s="11">
        <v>131.70875424</v>
      </c>
      <c r="N513" s="11">
        <v>141.97118544</v>
      </c>
      <c r="O513" s="11">
        <v>141.39007931999998</v>
      </c>
      <c r="P513" s="11">
        <v>130.85732855999998</v>
      </c>
      <c r="Q513" s="11">
        <v>132.39507455999998</v>
      </c>
      <c r="R513" s="11">
        <v>136.29933071999997</v>
      </c>
      <c r="S513" s="11">
        <v>132.25586807999997</v>
      </c>
      <c r="T513" s="11">
        <v>126.32340588</v>
      </c>
      <c r="U513" s="11">
        <v>123.41463791999999</v>
      </c>
      <c r="V513" s="11">
        <v>123.30133031999999</v>
      </c>
      <c r="W513" s="11">
        <v>123.22687103999999</v>
      </c>
      <c r="X513" s="11">
        <v>123.69790692</v>
      </c>
      <c r="Y513" s="11">
        <v>123.17021723999999</v>
      </c>
    </row>
    <row r="514" spans="1:25" ht="11.25">
      <c r="A514" s="10">
        <f t="shared" si="10"/>
        <v>42911</v>
      </c>
      <c r="B514" s="11">
        <v>103.57771451999999</v>
      </c>
      <c r="C514" s="11">
        <v>107.86236048</v>
      </c>
      <c r="D514" s="11">
        <v>113.20076712</v>
      </c>
      <c r="E514" s="11">
        <v>119.63502012</v>
      </c>
      <c r="F514" s="11">
        <v>126.23599715999998</v>
      </c>
      <c r="G514" s="11">
        <v>126.08545992</v>
      </c>
      <c r="H514" s="11">
        <v>126.04337423999998</v>
      </c>
      <c r="I514" s="11">
        <v>125.53025267999999</v>
      </c>
      <c r="J514" s="11">
        <v>143.73230928</v>
      </c>
      <c r="K514" s="11">
        <v>140.42696472</v>
      </c>
      <c r="L514" s="11">
        <v>140.5499844</v>
      </c>
      <c r="M514" s="11">
        <v>131.74760255999996</v>
      </c>
      <c r="N514" s="11">
        <v>130.951212</v>
      </c>
      <c r="O514" s="11">
        <v>139.62409944</v>
      </c>
      <c r="P514" s="11">
        <v>122.70080003999998</v>
      </c>
      <c r="Q514" s="11">
        <v>127.68471576</v>
      </c>
      <c r="R514" s="11">
        <v>130.03503912</v>
      </c>
      <c r="S514" s="11">
        <v>128.8793016</v>
      </c>
      <c r="T514" s="11">
        <v>113.86280724</v>
      </c>
      <c r="U514" s="11">
        <v>107.12100503999999</v>
      </c>
      <c r="V514" s="11">
        <v>101.56245792</v>
      </c>
      <c r="W514" s="11">
        <v>102.54337799999998</v>
      </c>
      <c r="X514" s="11">
        <v>101.91209279999998</v>
      </c>
      <c r="Y514" s="11">
        <v>100.66085315999999</v>
      </c>
    </row>
    <row r="515" spans="1:25" ht="11.25">
      <c r="A515" s="10">
        <f t="shared" si="10"/>
        <v>42912</v>
      </c>
      <c r="B515" s="11">
        <v>104.46636983999998</v>
      </c>
      <c r="C515" s="11">
        <v>110.34379692</v>
      </c>
      <c r="D515" s="11">
        <v>112.63422912</v>
      </c>
      <c r="E515" s="11">
        <v>123.89700455999997</v>
      </c>
      <c r="F515" s="11">
        <v>134.51554535999998</v>
      </c>
      <c r="G515" s="11">
        <v>134.2614126</v>
      </c>
      <c r="H515" s="11">
        <v>133.30153535999997</v>
      </c>
      <c r="I515" s="11">
        <v>131.91756396</v>
      </c>
      <c r="J515" s="11">
        <v>131.29113479999998</v>
      </c>
      <c r="K515" s="11">
        <v>130.1904324</v>
      </c>
      <c r="L515" s="11">
        <v>129.64979327999998</v>
      </c>
      <c r="M515" s="11">
        <v>126.71027039999998</v>
      </c>
      <c r="N515" s="11">
        <v>131.01272183999998</v>
      </c>
      <c r="O515" s="11">
        <v>131.20696344</v>
      </c>
      <c r="P515" s="11">
        <v>131.12441076</v>
      </c>
      <c r="Q515" s="11">
        <v>131.94184416</v>
      </c>
      <c r="R515" s="11">
        <v>132.4161174</v>
      </c>
      <c r="S515" s="11">
        <v>130.80391211999998</v>
      </c>
      <c r="T515" s="11">
        <v>122.42886179999999</v>
      </c>
      <c r="U515" s="11">
        <v>107.39456195999999</v>
      </c>
      <c r="V515" s="11">
        <v>103.22807963999999</v>
      </c>
      <c r="W515" s="11">
        <v>101.62073039999999</v>
      </c>
      <c r="X515" s="11">
        <v>100.20600407999999</v>
      </c>
      <c r="Y515" s="11">
        <v>99.25422023999998</v>
      </c>
    </row>
    <row r="516" spans="1:25" ht="11.25">
      <c r="A516" s="10">
        <f t="shared" si="10"/>
        <v>42913</v>
      </c>
      <c r="B516" s="11">
        <v>99.23803344</v>
      </c>
      <c r="C516" s="11">
        <v>102.2115486</v>
      </c>
      <c r="D516" s="11">
        <v>104.33687544</v>
      </c>
      <c r="E516" s="11">
        <v>103.73634515999998</v>
      </c>
      <c r="F516" s="11">
        <v>134.01699191999998</v>
      </c>
      <c r="G516" s="11">
        <v>142.07316228</v>
      </c>
      <c r="H516" s="11">
        <v>134.83442531999998</v>
      </c>
      <c r="I516" s="11">
        <v>147.14124936</v>
      </c>
      <c r="J516" s="11">
        <v>159.40436903999998</v>
      </c>
      <c r="K516" s="11">
        <v>161.71584407999998</v>
      </c>
      <c r="L516" s="11">
        <v>159.27325595999997</v>
      </c>
      <c r="M516" s="11">
        <v>157.14631044</v>
      </c>
      <c r="N516" s="11">
        <v>158.0802888</v>
      </c>
      <c r="O516" s="11">
        <v>157.04271491999998</v>
      </c>
      <c r="P516" s="11">
        <v>146.27039951999998</v>
      </c>
      <c r="Q516" s="11">
        <v>144.53193719999996</v>
      </c>
      <c r="R516" s="11">
        <v>148.01857392</v>
      </c>
      <c r="S516" s="11">
        <v>143.14149107999998</v>
      </c>
      <c r="T516" s="11">
        <v>130.30050264</v>
      </c>
      <c r="U516" s="11">
        <v>95.87603507999998</v>
      </c>
      <c r="V516" s="11">
        <v>93.95951795999999</v>
      </c>
      <c r="W516" s="11">
        <v>93.33632616</v>
      </c>
      <c r="X516" s="11">
        <v>90.74967551999998</v>
      </c>
      <c r="Y516" s="11">
        <v>90.200943</v>
      </c>
    </row>
    <row r="517" spans="1:25" ht="11.25">
      <c r="A517" s="10">
        <f t="shared" si="10"/>
        <v>42914</v>
      </c>
      <c r="B517" s="11">
        <v>91.69336596</v>
      </c>
      <c r="C517" s="11">
        <v>98.44488023999999</v>
      </c>
      <c r="D517" s="11">
        <v>102.64859219999998</v>
      </c>
      <c r="E517" s="11">
        <v>138.8341836</v>
      </c>
      <c r="F517" s="11">
        <v>149.69228904</v>
      </c>
      <c r="G517" s="11">
        <v>148.58511191999997</v>
      </c>
      <c r="H517" s="11">
        <v>146.96157587999997</v>
      </c>
      <c r="I517" s="11">
        <v>146.03569091999998</v>
      </c>
      <c r="J517" s="11">
        <v>145.91428992</v>
      </c>
      <c r="K517" s="11">
        <v>145.81231308</v>
      </c>
      <c r="L517" s="11">
        <v>145.23768167999998</v>
      </c>
      <c r="M517" s="11">
        <v>144.72294143999997</v>
      </c>
      <c r="N517" s="11">
        <v>146.14899852</v>
      </c>
      <c r="O517" s="11">
        <v>145.27167396</v>
      </c>
      <c r="P517" s="11">
        <v>144.1596408</v>
      </c>
      <c r="Q517" s="11">
        <v>144.40891752</v>
      </c>
      <c r="R517" s="11">
        <v>143.53483032</v>
      </c>
      <c r="S517" s="11">
        <v>143.67241812</v>
      </c>
      <c r="T517" s="11">
        <v>136.95327744</v>
      </c>
      <c r="U517" s="11">
        <v>101.33584271999997</v>
      </c>
      <c r="V517" s="11">
        <v>98.41898135999999</v>
      </c>
      <c r="W517" s="11">
        <v>97.32637236</v>
      </c>
      <c r="X517" s="11">
        <v>96.33574019999999</v>
      </c>
      <c r="Y517" s="11">
        <v>97.14831755999998</v>
      </c>
    </row>
    <row r="518" spans="1:25" ht="11.25">
      <c r="A518" s="10">
        <f t="shared" si="10"/>
        <v>42915</v>
      </c>
      <c r="B518" s="11">
        <v>86.21575284</v>
      </c>
      <c r="C518" s="11">
        <v>88.60006847999999</v>
      </c>
      <c r="D518" s="11">
        <v>92.65162451999998</v>
      </c>
      <c r="E518" s="11">
        <v>99.00656219999999</v>
      </c>
      <c r="F518" s="11">
        <v>139.004145</v>
      </c>
      <c r="G518" s="11">
        <v>147.17686031999997</v>
      </c>
      <c r="H518" s="11">
        <v>145.9401888</v>
      </c>
      <c r="I518" s="11">
        <v>145.57112976</v>
      </c>
      <c r="J518" s="11">
        <v>145.87382292</v>
      </c>
      <c r="K518" s="11">
        <v>145.26519924</v>
      </c>
      <c r="L518" s="11">
        <v>143.67241812</v>
      </c>
      <c r="M518" s="11">
        <v>143.56882259999998</v>
      </c>
      <c r="N518" s="11">
        <v>143.36163155999998</v>
      </c>
      <c r="O518" s="11">
        <v>140.16311987999998</v>
      </c>
      <c r="P518" s="11">
        <v>139.73578836</v>
      </c>
      <c r="Q518" s="11">
        <v>134.55924972</v>
      </c>
      <c r="R518" s="11">
        <v>142.78052544</v>
      </c>
      <c r="S518" s="11">
        <v>141.55842203999998</v>
      </c>
      <c r="T518" s="11">
        <v>92.95917371999998</v>
      </c>
      <c r="U518" s="11">
        <v>87.30674316</v>
      </c>
      <c r="V518" s="11">
        <v>85.80298943999999</v>
      </c>
      <c r="W518" s="11">
        <v>84.96775055999998</v>
      </c>
      <c r="X518" s="11">
        <v>84.38178839999999</v>
      </c>
      <c r="Y518" s="11">
        <v>84.56469923999998</v>
      </c>
    </row>
    <row r="519" spans="1:25" ht="11.25">
      <c r="A519" s="10">
        <f t="shared" si="10"/>
        <v>42916</v>
      </c>
      <c r="B519" s="11">
        <v>86.07169031999999</v>
      </c>
      <c r="C519" s="11">
        <v>90.16209467999998</v>
      </c>
      <c r="D519" s="11">
        <v>92.92680012</v>
      </c>
      <c r="E519" s="11">
        <v>97.28914271999999</v>
      </c>
      <c r="F519" s="11">
        <v>103.27664003999999</v>
      </c>
      <c r="G519" s="11">
        <v>133.21088927999998</v>
      </c>
      <c r="H519" s="11">
        <v>133.7272482</v>
      </c>
      <c r="I519" s="11">
        <v>135.06913392</v>
      </c>
      <c r="J519" s="11">
        <v>136.33656036</v>
      </c>
      <c r="K519" s="11">
        <v>135.81534539999998</v>
      </c>
      <c r="L519" s="11">
        <v>134.98334388</v>
      </c>
      <c r="M519" s="11">
        <v>101.08170995999998</v>
      </c>
      <c r="N519" s="11">
        <v>133.47473412</v>
      </c>
      <c r="O519" s="11">
        <v>134.95258895999999</v>
      </c>
      <c r="P519" s="11">
        <v>133.12509923999997</v>
      </c>
      <c r="Q519" s="11">
        <v>97.01396711999999</v>
      </c>
      <c r="R519" s="11">
        <v>133.81465692</v>
      </c>
      <c r="S519" s="11">
        <v>99.70745063999999</v>
      </c>
      <c r="T519" s="11">
        <v>88.67129039999998</v>
      </c>
      <c r="U519" s="11">
        <v>83.88970968</v>
      </c>
      <c r="V519" s="11">
        <v>81.91977612</v>
      </c>
      <c r="W519" s="11">
        <v>80.50666847999999</v>
      </c>
      <c r="X519" s="11">
        <v>78.68727215999999</v>
      </c>
      <c r="Y519" s="11">
        <v>78.90417527999999</v>
      </c>
    </row>
    <row r="520" spans="1:25" ht="11.25">
      <c r="A520" s="10">
        <f t="shared" si="10"/>
      </c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2" spans="1:25" ht="26.25" customHeight="1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7"/>
      <c r="B525" s="6" t="s">
        <v>23</v>
      </c>
      <c r="C525" s="8" t="s">
        <v>24</v>
      </c>
      <c r="D525" s="9" t="s">
        <v>25</v>
      </c>
      <c r="E525" s="6" t="s">
        <v>26</v>
      </c>
      <c r="F525" s="6" t="s">
        <v>27</v>
      </c>
      <c r="G525" s="8" t="s">
        <v>28</v>
      </c>
      <c r="H525" s="9" t="s">
        <v>29</v>
      </c>
      <c r="I525" s="6" t="s">
        <v>30</v>
      </c>
      <c r="J525" s="6" t="s">
        <v>31</v>
      </c>
      <c r="K525" s="6" t="s">
        <v>32</v>
      </c>
      <c r="L525" s="6" t="s">
        <v>33</v>
      </c>
      <c r="M525" s="6" t="s">
        <v>34</v>
      </c>
      <c r="N525" s="6" t="s">
        <v>35</v>
      </c>
      <c r="O525" s="6" t="s">
        <v>36</v>
      </c>
      <c r="P525" s="6" t="s">
        <v>37</v>
      </c>
      <c r="Q525" s="6" t="s">
        <v>38</v>
      </c>
      <c r="R525" s="6" t="s">
        <v>39</v>
      </c>
      <c r="S525" s="6" t="s">
        <v>40</v>
      </c>
      <c r="T525" s="6" t="s">
        <v>41</v>
      </c>
      <c r="U525" s="6" t="s">
        <v>42</v>
      </c>
      <c r="V525" s="6" t="s">
        <v>43</v>
      </c>
      <c r="W525" s="6" t="s">
        <v>44</v>
      </c>
      <c r="X525" s="6" t="s">
        <v>45</v>
      </c>
      <c r="Y525" s="6" t="s">
        <v>64</v>
      </c>
    </row>
    <row r="526" spans="1:25" ht="11.25">
      <c r="A526" s="10">
        <f aca="true" t="shared" si="11" ref="A526:A556">A490</f>
        <v>42887</v>
      </c>
      <c r="B526" s="11">
        <v>23.40431208</v>
      </c>
      <c r="C526" s="11">
        <v>6.997578239999999</v>
      </c>
      <c r="D526" s="11">
        <v>1.9290565599999998</v>
      </c>
      <c r="E526" s="11">
        <v>0.26076656</v>
      </c>
      <c r="F526" s="11">
        <v>1.129304</v>
      </c>
      <c r="G526" s="11">
        <v>0.88393704</v>
      </c>
      <c r="H526" s="11">
        <v>0.8921501599999999</v>
      </c>
      <c r="I526" s="11">
        <v>0.06262504</v>
      </c>
      <c r="J526" s="11">
        <v>0.3233916</v>
      </c>
      <c r="K526" s="11">
        <v>0.06878488</v>
      </c>
      <c r="L526" s="11">
        <v>0.15707592</v>
      </c>
      <c r="M526" s="11">
        <v>0.08110456</v>
      </c>
      <c r="N526" s="11">
        <v>0.2001948</v>
      </c>
      <c r="O526" s="11">
        <v>0.09855744</v>
      </c>
      <c r="P526" s="11">
        <v>0</v>
      </c>
      <c r="Q526" s="11">
        <v>0.7576603199999999</v>
      </c>
      <c r="R526" s="11">
        <v>0.11601031999999999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</row>
    <row r="527" spans="1:25" ht="11.25">
      <c r="A527" s="10">
        <f t="shared" si="11"/>
        <v>42888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29.532326240000003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0.06981152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</row>
    <row r="528" spans="1:25" ht="11.25">
      <c r="A528" s="10">
        <f t="shared" si="11"/>
        <v>42889</v>
      </c>
      <c r="B528" s="11">
        <v>3.8591397600000006</v>
      </c>
      <c r="C528" s="11">
        <v>0</v>
      </c>
      <c r="D528" s="11">
        <v>0</v>
      </c>
      <c r="E528" s="11">
        <v>0.13962304</v>
      </c>
      <c r="F528" s="11">
        <v>0.00615984</v>
      </c>
      <c r="G528" s="11">
        <v>0.0461988</v>
      </c>
      <c r="H528" s="11">
        <v>0.05338528</v>
      </c>
      <c r="I528" s="11">
        <v>0.23510056</v>
      </c>
      <c r="J528" s="11">
        <v>0</v>
      </c>
      <c r="K528" s="11">
        <v>0</v>
      </c>
      <c r="L528" s="11">
        <v>0.027719280000000002</v>
      </c>
      <c r="M528" s="11">
        <v>0.08931768</v>
      </c>
      <c r="N528" s="11">
        <v>0.2463936</v>
      </c>
      <c r="O528" s="11">
        <v>0</v>
      </c>
      <c r="P528" s="11">
        <v>0.25871328</v>
      </c>
      <c r="Q528" s="11">
        <v>0.21354112</v>
      </c>
      <c r="R528" s="11">
        <v>0</v>
      </c>
      <c r="S528" s="11">
        <v>0</v>
      </c>
      <c r="T528" s="11">
        <v>0.15707592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</row>
    <row r="529" spans="1:25" ht="11.25">
      <c r="A529" s="10">
        <f t="shared" si="11"/>
        <v>42890</v>
      </c>
      <c r="B529" s="11">
        <v>6.914420399999999</v>
      </c>
      <c r="C529" s="11">
        <v>15.584395200000001</v>
      </c>
      <c r="D529" s="11">
        <v>0</v>
      </c>
      <c r="E529" s="11">
        <v>0</v>
      </c>
      <c r="F529" s="11">
        <v>0.21148784</v>
      </c>
      <c r="G529" s="11">
        <v>0.1899284</v>
      </c>
      <c r="H529" s="11">
        <v>0.09958407999999999</v>
      </c>
      <c r="I529" s="11">
        <v>0.11498368</v>
      </c>
      <c r="J529" s="11">
        <v>0.11806359999999999</v>
      </c>
      <c r="K529" s="11">
        <v>0.43016216</v>
      </c>
      <c r="L529" s="11">
        <v>0.49073392000000005</v>
      </c>
      <c r="M529" s="11">
        <v>0.38396336000000003</v>
      </c>
      <c r="N529" s="11">
        <v>0</v>
      </c>
      <c r="O529" s="11">
        <v>0.016426239999999998</v>
      </c>
      <c r="P529" s="11">
        <v>0</v>
      </c>
      <c r="Q529" s="11">
        <v>0.24536696000000002</v>
      </c>
      <c r="R529" s="11">
        <v>0.10471728</v>
      </c>
      <c r="S529" s="11">
        <v>0.32133832</v>
      </c>
      <c r="T529" s="11">
        <v>0.08931768</v>
      </c>
      <c r="U529" s="11">
        <v>8.45848696</v>
      </c>
      <c r="V529" s="11">
        <v>0</v>
      </c>
      <c r="W529" s="11">
        <v>0.17350216</v>
      </c>
      <c r="X529" s="11">
        <v>0</v>
      </c>
      <c r="Y529" s="11">
        <v>0</v>
      </c>
    </row>
    <row r="530" spans="1:25" ht="11.25">
      <c r="A530" s="10">
        <f t="shared" si="11"/>
        <v>42891</v>
      </c>
      <c r="B530" s="11">
        <v>0</v>
      </c>
      <c r="C530" s="11">
        <v>0.34084447999999995</v>
      </c>
      <c r="D530" s="11">
        <v>0.42810887999999997</v>
      </c>
      <c r="E530" s="11">
        <v>0.4568548</v>
      </c>
      <c r="F530" s="11">
        <v>0.307992</v>
      </c>
      <c r="G530" s="11">
        <v>0.26589976</v>
      </c>
      <c r="H530" s="11">
        <v>0.359324</v>
      </c>
      <c r="I530" s="11">
        <v>0.39833631999999997</v>
      </c>
      <c r="J530" s="11">
        <v>0.56875856</v>
      </c>
      <c r="K530" s="11">
        <v>0.49894704</v>
      </c>
      <c r="L530" s="11">
        <v>0</v>
      </c>
      <c r="M530" s="11">
        <v>0</v>
      </c>
      <c r="N530" s="11">
        <v>0</v>
      </c>
      <c r="O530" s="11">
        <v>0</v>
      </c>
      <c r="P530" s="11">
        <v>0.13038328</v>
      </c>
      <c r="Q530" s="11">
        <v>0.65807624</v>
      </c>
      <c r="R530" s="11">
        <v>0.15194272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</row>
    <row r="531" spans="1:25" ht="11.25">
      <c r="A531" s="10">
        <f t="shared" si="11"/>
        <v>42892</v>
      </c>
      <c r="B531" s="11">
        <v>0.37677688</v>
      </c>
      <c r="C531" s="11">
        <v>7.48215232</v>
      </c>
      <c r="D531" s="11">
        <v>4.5274824</v>
      </c>
      <c r="E531" s="11">
        <v>0.22688744</v>
      </c>
      <c r="F531" s="11">
        <v>0.03901232</v>
      </c>
      <c r="G531" s="11">
        <v>0.17555544</v>
      </c>
      <c r="H531" s="11">
        <v>2.13233128</v>
      </c>
      <c r="I531" s="11">
        <v>1.43113616</v>
      </c>
      <c r="J531" s="11">
        <v>0.3439244</v>
      </c>
      <c r="K531" s="11">
        <v>0.49894704</v>
      </c>
      <c r="L531" s="11">
        <v>0.6375434400000001</v>
      </c>
      <c r="M531" s="11">
        <v>3.43513744</v>
      </c>
      <c r="N531" s="11">
        <v>1.87053808</v>
      </c>
      <c r="O531" s="11">
        <v>12.886385279999999</v>
      </c>
      <c r="P531" s="11">
        <v>1.17447616</v>
      </c>
      <c r="Q531" s="11">
        <v>12.01066136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</row>
    <row r="532" spans="1:25" ht="11.25">
      <c r="A532" s="10">
        <f t="shared" si="11"/>
        <v>42893</v>
      </c>
      <c r="B532" s="11">
        <v>0</v>
      </c>
      <c r="C532" s="11">
        <v>0</v>
      </c>
      <c r="D532" s="11">
        <v>1.30177952</v>
      </c>
      <c r="E532" s="11">
        <v>0</v>
      </c>
      <c r="F532" s="11">
        <v>0</v>
      </c>
      <c r="G532" s="11">
        <v>0.011293039999999999</v>
      </c>
      <c r="H532" s="11">
        <v>0.26897968</v>
      </c>
      <c r="I532" s="11">
        <v>0.045172159999999996</v>
      </c>
      <c r="J532" s="11">
        <v>0.076998</v>
      </c>
      <c r="K532" s="11">
        <v>0.09547752</v>
      </c>
      <c r="L532" s="11">
        <v>0.24947352</v>
      </c>
      <c r="M532" s="11">
        <v>0.25871328</v>
      </c>
      <c r="N532" s="11">
        <v>0.01950616</v>
      </c>
      <c r="O532" s="11">
        <v>0.025666</v>
      </c>
      <c r="P532" s="11">
        <v>0.15296936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1"/>
        <v>42894</v>
      </c>
      <c r="B533" s="11">
        <v>0</v>
      </c>
      <c r="C533" s="11">
        <v>0.15091607999999998</v>
      </c>
      <c r="D533" s="11">
        <v>0.31723176</v>
      </c>
      <c r="E533" s="11">
        <v>0</v>
      </c>
      <c r="F533" s="11">
        <v>0.00615984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</row>
    <row r="534" spans="1:25" ht="11.25">
      <c r="A534" s="10">
        <f t="shared" si="11"/>
        <v>42895</v>
      </c>
      <c r="B534" s="11">
        <v>0</v>
      </c>
      <c r="C534" s="11">
        <v>0</v>
      </c>
      <c r="D534" s="11">
        <v>0</v>
      </c>
      <c r="E534" s="11">
        <v>0</v>
      </c>
      <c r="F534" s="11">
        <v>0.01231968</v>
      </c>
      <c r="G534" s="11">
        <v>2.5101348</v>
      </c>
      <c r="H534" s="11">
        <v>0.7011951200000001</v>
      </c>
      <c r="I534" s="11">
        <v>3.4289776</v>
      </c>
      <c r="J534" s="11">
        <v>5.00692328</v>
      </c>
      <c r="K534" s="11">
        <v>4.707144400000001</v>
      </c>
      <c r="L534" s="11">
        <v>0.6950352799999999</v>
      </c>
      <c r="M534" s="11">
        <v>1.4270296</v>
      </c>
      <c r="N534" s="11">
        <v>0.8695640800000001</v>
      </c>
      <c r="O534" s="11">
        <v>1.1405970399999998</v>
      </c>
      <c r="P534" s="11">
        <v>0.9393756000000001</v>
      </c>
      <c r="Q534" s="11">
        <v>1.6508371199999998</v>
      </c>
      <c r="R534" s="11">
        <v>0.01950616</v>
      </c>
      <c r="S534" s="11">
        <v>0.83568496</v>
      </c>
      <c r="T534" s="11">
        <v>0.78332632</v>
      </c>
      <c r="U534" s="11">
        <v>0</v>
      </c>
      <c r="V534" s="11">
        <v>0.05441192</v>
      </c>
      <c r="W534" s="11">
        <v>1.360298</v>
      </c>
      <c r="X534" s="11">
        <v>0</v>
      </c>
      <c r="Y534" s="11">
        <v>0</v>
      </c>
    </row>
    <row r="535" spans="1:25" ht="11.25">
      <c r="A535" s="10">
        <f t="shared" si="11"/>
        <v>42896</v>
      </c>
      <c r="B535" s="11">
        <v>0</v>
      </c>
      <c r="C535" s="11">
        <v>0</v>
      </c>
      <c r="D535" s="11">
        <v>0</v>
      </c>
      <c r="E535" s="11">
        <v>0.04927872</v>
      </c>
      <c r="F535" s="11">
        <v>0</v>
      </c>
      <c r="G535" s="11">
        <v>0.05646520000000001</v>
      </c>
      <c r="H535" s="11">
        <v>0</v>
      </c>
      <c r="I535" s="11">
        <v>0.09547752</v>
      </c>
      <c r="J535" s="11">
        <v>0.41681583999999994</v>
      </c>
      <c r="K535" s="11">
        <v>0.79256608</v>
      </c>
      <c r="L535" s="11">
        <v>0.23920712</v>
      </c>
      <c r="M535" s="11">
        <v>0.08829104</v>
      </c>
      <c r="N535" s="11">
        <v>0.07186479999999999</v>
      </c>
      <c r="O535" s="11">
        <v>0.16220912</v>
      </c>
      <c r="P535" s="11">
        <v>0.18068863999999998</v>
      </c>
      <c r="Q535" s="11">
        <v>0</v>
      </c>
      <c r="R535" s="11">
        <v>0.0010266399999999999</v>
      </c>
      <c r="S535" s="11">
        <v>0.05441192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</row>
    <row r="536" spans="1:25" ht="11.25">
      <c r="A536" s="10">
        <f t="shared" si="11"/>
        <v>42897</v>
      </c>
      <c r="B536" s="11">
        <v>4.9586711999999995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0.31620512</v>
      </c>
      <c r="J536" s="11">
        <v>0</v>
      </c>
      <c r="K536" s="11">
        <v>4.2297568</v>
      </c>
      <c r="L536" s="11">
        <v>4.44227128</v>
      </c>
      <c r="M536" s="11">
        <v>4.49360328</v>
      </c>
      <c r="N536" s="11">
        <v>2.3068600799999994</v>
      </c>
      <c r="O536" s="11">
        <v>3.3304201599999996</v>
      </c>
      <c r="P536" s="11">
        <v>2.6990365599999997</v>
      </c>
      <c r="Q536" s="11">
        <v>0.51434664</v>
      </c>
      <c r="R536" s="11">
        <v>0.98249448</v>
      </c>
      <c r="S536" s="11">
        <v>2.05430664</v>
      </c>
      <c r="T536" s="11">
        <v>0</v>
      </c>
      <c r="U536" s="11">
        <v>0</v>
      </c>
      <c r="V536" s="11">
        <v>8.250079040000001</v>
      </c>
      <c r="W536" s="11">
        <v>0</v>
      </c>
      <c r="X536" s="11">
        <v>0</v>
      </c>
      <c r="Y536" s="11">
        <v>0</v>
      </c>
    </row>
    <row r="537" spans="1:25" ht="11.25">
      <c r="A537" s="10">
        <f t="shared" si="11"/>
        <v>42898</v>
      </c>
      <c r="B537" s="11">
        <v>0</v>
      </c>
      <c r="C537" s="11">
        <v>0</v>
      </c>
      <c r="D537" s="11">
        <v>0</v>
      </c>
      <c r="E537" s="11">
        <v>9.18021488</v>
      </c>
      <c r="F537" s="11">
        <v>5.483284239999999</v>
      </c>
      <c r="G537" s="11">
        <v>5.22867752</v>
      </c>
      <c r="H537" s="11">
        <v>0.05954511999999999</v>
      </c>
      <c r="I537" s="11">
        <v>1.55741288</v>
      </c>
      <c r="J537" s="11">
        <v>7.91950096</v>
      </c>
      <c r="K537" s="11">
        <v>2.386938</v>
      </c>
      <c r="L537" s="11">
        <v>5.53153632</v>
      </c>
      <c r="M537" s="11">
        <v>4.67942512</v>
      </c>
      <c r="N537" s="11">
        <v>3.5819469600000002</v>
      </c>
      <c r="O537" s="11">
        <v>0.01231968</v>
      </c>
      <c r="P537" s="11">
        <v>0.035932399999999996</v>
      </c>
      <c r="Q537" s="11">
        <v>0.22996736</v>
      </c>
      <c r="R537" s="11">
        <v>0</v>
      </c>
      <c r="S537" s="11">
        <v>0</v>
      </c>
      <c r="T537" s="11">
        <v>0</v>
      </c>
      <c r="U537" s="11">
        <v>4.412498719999999</v>
      </c>
      <c r="V537" s="11">
        <v>13.061940719999999</v>
      </c>
      <c r="W537" s="11">
        <v>0.5636253600000001</v>
      </c>
      <c r="X537" s="11">
        <v>0</v>
      </c>
      <c r="Y537" s="11">
        <v>0</v>
      </c>
    </row>
    <row r="538" spans="1:25" ht="11.25">
      <c r="A538" s="10">
        <f t="shared" si="11"/>
        <v>42899</v>
      </c>
      <c r="B538" s="11">
        <v>0</v>
      </c>
      <c r="C538" s="11">
        <v>0.03695904</v>
      </c>
      <c r="D538" s="11">
        <v>0.12833</v>
      </c>
      <c r="E538" s="11">
        <v>0.63241024</v>
      </c>
      <c r="F538" s="11">
        <v>0.11293040000000001</v>
      </c>
      <c r="G538" s="11">
        <v>1.32744552</v>
      </c>
      <c r="H538" s="11">
        <v>3.4957092</v>
      </c>
      <c r="I538" s="11">
        <v>3.71335688</v>
      </c>
      <c r="J538" s="11">
        <v>4.2975150399999995</v>
      </c>
      <c r="K538" s="11">
        <v>5.26768984</v>
      </c>
      <c r="L538" s="11">
        <v>5.78819632</v>
      </c>
      <c r="M538" s="11">
        <v>1.92187008</v>
      </c>
      <c r="N538" s="11">
        <v>0.22483415999999998</v>
      </c>
      <c r="O538" s="11">
        <v>1.74220808</v>
      </c>
      <c r="P538" s="11">
        <v>0.28027272000000003</v>
      </c>
      <c r="Q538" s="11">
        <v>0.14783616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</row>
    <row r="539" spans="1:25" ht="11.25">
      <c r="A539" s="10">
        <f t="shared" si="11"/>
        <v>42900</v>
      </c>
      <c r="B539" s="11">
        <v>0</v>
      </c>
      <c r="C539" s="11">
        <v>0</v>
      </c>
      <c r="D539" s="11">
        <v>0</v>
      </c>
      <c r="E539" s="11">
        <v>0.07802464</v>
      </c>
      <c r="F539" s="11">
        <v>0.06365168</v>
      </c>
      <c r="G539" s="11">
        <v>0.28335264</v>
      </c>
      <c r="H539" s="11">
        <v>0.04927872</v>
      </c>
      <c r="I539" s="11">
        <v>0.11806359999999999</v>
      </c>
      <c r="J539" s="11">
        <v>0.14372959999999999</v>
      </c>
      <c r="K539" s="11">
        <v>0</v>
      </c>
      <c r="L539" s="11">
        <v>0</v>
      </c>
      <c r="M539" s="11">
        <v>0</v>
      </c>
      <c r="N539" s="11">
        <v>0</v>
      </c>
      <c r="O539" s="11">
        <v>0.19506159999999997</v>
      </c>
      <c r="P539" s="11">
        <v>0.36753712</v>
      </c>
      <c r="Q539" s="11">
        <v>0.333658</v>
      </c>
      <c r="R539" s="11">
        <v>0.027719280000000002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</row>
    <row r="540" spans="1:25" ht="11.25">
      <c r="A540" s="10">
        <f t="shared" si="11"/>
        <v>42901</v>
      </c>
      <c r="B540" s="11">
        <v>4.773876</v>
      </c>
      <c r="C540" s="11">
        <v>1.1395703999999998</v>
      </c>
      <c r="D540" s="11">
        <v>2.71648944</v>
      </c>
      <c r="E540" s="11">
        <v>3.47209648</v>
      </c>
      <c r="F540" s="11">
        <v>1.3890439199999998</v>
      </c>
      <c r="G540" s="11">
        <v>2.00400128</v>
      </c>
      <c r="H540" s="11">
        <v>2.32636624</v>
      </c>
      <c r="I540" s="11">
        <v>2.0389070400000002</v>
      </c>
      <c r="J540" s="11">
        <v>1.7976466400000002</v>
      </c>
      <c r="K540" s="11">
        <v>3.0429609600000003</v>
      </c>
      <c r="L540" s="11">
        <v>3.7841950399999997</v>
      </c>
      <c r="M540" s="11">
        <v>3.8139676</v>
      </c>
      <c r="N540" s="11">
        <v>2.61998528</v>
      </c>
      <c r="O540" s="11">
        <v>2.32431296</v>
      </c>
      <c r="P540" s="11">
        <v>2.64257136</v>
      </c>
      <c r="Q540" s="11">
        <v>0.09034431999999999</v>
      </c>
      <c r="R540" s="11">
        <v>0.029772559999999997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</row>
    <row r="541" spans="1:25" ht="11.25">
      <c r="A541" s="10">
        <f t="shared" si="11"/>
        <v>42902</v>
      </c>
      <c r="B541" s="11">
        <v>0.35111088</v>
      </c>
      <c r="C541" s="11">
        <v>0.4681478399999999</v>
      </c>
      <c r="D541" s="11">
        <v>1.4783616</v>
      </c>
      <c r="E541" s="11">
        <v>2.5306675999999997</v>
      </c>
      <c r="F541" s="11">
        <v>2.87151208</v>
      </c>
      <c r="G541" s="11">
        <v>3.131252</v>
      </c>
      <c r="H541" s="11">
        <v>3.7061704000000004</v>
      </c>
      <c r="I541" s="11">
        <v>2.31301992</v>
      </c>
      <c r="J541" s="11">
        <v>1.7144888</v>
      </c>
      <c r="K541" s="11">
        <v>2.10153208</v>
      </c>
      <c r="L541" s="11">
        <v>5.54590928</v>
      </c>
      <c r="M541" s="11">
        <v>2.62511848</v>
      </c>
      <c r="N541" s="11">
        <v>2.41568392</v>
      </c>
      <c r="O541" s="11">
        <v>2.17442352</v>
      </c>
      <c r="P541" s="11">
        <v>3.80986104</v>
      </c>
      <c r="Q541" s="11">
        <v>0.10574392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1"/>
        <v>42903</v>
      </c>
      <c r="B542" s="11">
        <v>0.76895336</v>
      </c>
      <c r="C542" s="11">
        <v>2.09845216</v>
      </c>
      <c r="D542" s="11">
        <v>3.39920504</v>
      </c>
      <c r="E542" s="11">
        <v>1.3140992</v>
      </c>
      <c r="F542" s="11">
        <v>1.51224072</v>
      </c>
      <c r="G542" s="11">
        <v>2.3520322399999998</v>
      </c>
      <c r="H542" s="11">
        <v>1.7976466400000002</v>
      </c>
      <c r="I542" s="11">
        <v>1.6877961600000002</v>
      </c>
      <c r="J542" s="11">
        <v>1.0040539199999998</v>
      </c>
      <c r="K542" s="11">
        <v>1.3038328</v>
      </c>
      <c r="L542" s="11">
        <v>1.59745184</v>
      </c>
      <c r="M542" s="11">
        <v>1.51840056</v>
      </c>
      <c r="N542" s="11">
        <v>1.64981048</v>
      </c>
      <c r="O542" s="11">
        <v>2.45572288</v>
      </c>
      <c r="P542" s="11">
        <v>6.1649731999999995</v>
      </c>
      <c r="Q542" s="11">
        <v>5.9339792</v>
      </c>
      <c r="R542" s="11">
        <v>6.53764352</v>
      </c>
      <c r="S542" s="11">
        <v>4.79543544</v>
      </c>
      <c r="T542" s="11">
        <v>1.3448984</v>
      </c>
      <c r="U542" s="11">
        <v>0.10471728</v>
      </c>
      <c r="V542" s="11">
        <v>0.26487312</v>
      </c>
      <c r="W542" s="11">
        <v>1.3900705599999998</v>
      </c>
      <c r="X542" s="11">
        <v>0</v>
      </c>
      <c r="Y542" s="11">
        <v>0</v>
      </c>
    </row>
    <row r="543" spans="1:25" ht="11.25">
      <c r="A543" s="10">
        <f t="shared" si="11"/>
        <v>42904</v>
      </c>
      <c r="B543" s="11">
        <v>3.2924344800000003</v>
      </c>
      <c r="C543" s="11">
        <v>3.4782563200000003</v>
      </c>
      <c r="D543" s="11">
        <v>5.877514000000001</v>
      </c>
      <c r="E543" s="11">
        <v>5.54693592</v>
      </c>
      <c r="F543" s="11">
        <v>6.52840376</v>
      </c>
      <c r="G543" s="11">
        <v>9.83829112</v>
      </c>
      <c r="H543" s="11">
        <v>8.90199544</v>
      </c>
      <c r="I543" s="11">
        <v>8.342476640000001</v>
      </c>
      <c r="J543" s="11">
        <v>10.63291048</v>
      </c>
      <c r="K543" s="11">
        <v>7.5221912799999995</v>
      </c>
      <c r="L543" s="11">
        <v>8.29935776</v>
      </c>
      <c r="M543" s="11">
        <v>5.22970416</v>
      </c>
      <c r="N543" s="11">
        <v>7.96056656</v>
      </c>
      <c r="O543" s="11">
        <v>4.28314208</v>
      </c>
      <c r="P543" s="11">
        <v>9.73460048</v>
      </c>
      <c r="Q543" s="11">
        <v>10.88546392</v>
      </c>
      <c r="R543" s="11">
        <v>11.3238392</v>
      </c>
      <c r="S543" s="11">
        <v>5.90625992</v>
      </c>
      <c r="T543" s="11">
        <v>4.06241448</v>
      </c>
      <c r="U543" s="11">
        <v>0.28848584</v>
      </c>
      <c r="V543" s="11">
        <v>1.1221175199999998</v>
      </c>
      <c r="W543" s="11">
        <v>0.66834264</v>
      </c>
      <c r="X543" s="11">
        <v>0.03490576</v>
      </c>
      <c r="Y543" s="11">
        <v>0</v>
      </c>
    </row>
    <row r="544" spans="1:25" ht="11.25">
      <c r="A544" s="10">
        <f t="shared" si="11"/>
        <v>42905</v>
      </c>
      <c r="B544" s="11">
        <v>1.7935400799999999</v>
      </c>
      <c r="C544" s="11">
        <v>1.12622408</v>
      </c>
      <c r="D544" s="11">
        <v>4.44124464</v>
      </c>
      <c r="E544" s="11">
        <v>0.5615720799999999</v>
      </c>
      <c r="F544" s="11">
        <v>2.33355272</v>
      </c>
      <c r="G544" s="11">
        <v>1.8777245599999999</v>
      </c>
      <c r="H544" s="11">
        <v>0.6703959199999999</v>
      </c>
      <c r="I544" s="11">
        <v>0.15604928</v>
      </c>
      <c r="J544" s="11">
        <v>0.39114983999999997</v>
      </c>
      <c r="K544" s="11">
        <v>0.7586869599999999</v>
      </c>
      <c r="L544" s="11">
        <v>1.3982836799999998</v>
      </c>
      <c r="M544" s="11">
        <v>3.50392232</v>
      </c>
      <c r="N544" s="11">
        <v>6.162919919999999</v>
      </c>
      <c r="O544" s="11">
        <v>6.86514168</v>
      </c>
      <c r="P544" s="11">
        <v>9.37938304</v>
      </c>
      <c r="Q544" s="11">
        <v>9.35166376</v>
      </c>
      <c r="R544" s="11">
        <v>5.128066800000001</v>
      </c>
      <c r="S544" s="11">
        <v>2.4680425599999998</v>
      </c>
      <c r="T544" s="11">
        <v>4.50078976</v>
      </c>
      <c r="U544" s="11">
        <v>3.7564757600000003</v>
      </c>
      <c r="V544" s="11">
        <v>2.6076656</v>
      </c>
      <c r="W544" s="11">
        <v>0.58929136</v>
      </c>
      <c r="X544" s="11">
        <v>1.5389333600000001</v>
      </c>
      <c r="Y544" s="11">
        <v>0</v>
      </c>
    </row>
    <row r="545" spans="1:25" ht="11.25">
      <c r="A545" s="10">
        <f t="shared" si="11"/>
        <v>42906</v>
      </c>
      <c r="B545" s="11">
        <v>3.3376066399999997</v>
      </c>
      <c r="C545" s="11">
        <v>2.9413236</v>
      </c>
      <c r="D545" s="11">
        <v>4.445351199999999</v>
      </c>
      <c r="E545" s="11">
        <v>2.07997264</v>
      </c>
      <c r="F545" s="11">
        <v>5.4689112799999995</v>
      </c>
      <c r="G545" s="11">
        <v>8.15254824</v>
      </c>
      <c r="H545" s="11">
        <v>8.03756456</v>
      </c>
      <c r="I545" s="11">
        <v>7.7090397600000005</v>
      </c>
      <c r="J545" s="11">
        <v>8.40920824</v>
      </c>
      <c r="K545" s="11">
        <v>2.41979048</v>
      </c>
      <c r="L545" s="11">
        <v>2.77090136</v>
      </c>
      <c r="M545" s="11">
        <v>2.7472886400000003</v>
      </c>
      <c r="N545" s="11">
        <v>1.21554176</v>
      </c>
      <c r="O545" s="11">
        <v>7.1649205600000005</v>
      </c>
      <c r="P545" s="11">
        <v>8.4595136</v>
      </c>
      <c r="Q545" s="11">
        <v>3.12303888</v>
      </c>
      <c r="R545" s="11">
        <v>3.70925032</v>
      </c>
      <c r="S545" s="11">
        <v>0.0667316</v>
      </c>
      <c r="T545" s="11">
        <v>0.09547752</v>
      </c>
      <c r="U545" s="11">
        <v>0.18582184000000002</v>
      </c>
      <c r="V545" s="11">
        <v>0.06981152</v>
      </c>
      <c r="W545" s="11">
        <v>0.09342424</v>
      </c>
      <c r="X545" s="11">
        <v>0</v>
      </c>
      <c r="Y545" s="11">
        <v>0</v>
      </c>
    </row>
    <row r="546" spans="1:25" ht="11.25">
      <c r="A546" s="10">
        <f t="shared" si="11"/>
        <v>42907</v>
      </c>
      <c r="B546" s="11">
        <v>9.227440319999998</v>
      </c>
      <c r="C546" s="11">
        <v>8.043724399999999</v>
      </c>
      <c r="D546" s="11">
        <v>5.67526592</v>
      </c>
      <c r="E546" s="11">
        <v>6.08078872</v>
      </c>
      <c r="F546" s="11">
        <v>8.24186592</v>
      </c>
      <c r="G546" s="11">
        <v>7.4380068</v>
      </c>
      <c r="H546" s="11">
        <v>4.3478204</v>
      </c>
      <c r="I546" s="11">
        <v>4.8888596799999995</v>
      </c>
      <c r="J546" s="11">
        <v>2.0050279200000003</v>
      </c>
      <c r="K546" s="11">
        <v>0.6108508</v>
      </c>
      <c r="L546" s="11">
        <v>4.70303784</v>
      </c>
      <c r="M546" s="11">
        <v>4.478203679999999</v>
      </c>
      <c r="N546" s="11">
        <v>4.445351199999999</v>
      </c>
      <c r="O546" s="11">
        <v>4.7687428</v>
      </c>
      <c r="P546" s="11">
        <v>28.20282744</v>
      </c>
      <c r="Q546" s="11">
        <v>25.27998336</v>
      </c>
      <c r="R546" s="11">
        <v>4.1014268000000005</v>
      </c>
      <c r="S546" s="11">
        <v>0</v>
      </c>
      <c r="T546" s="11">
        <v>0.8993366399999999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</row>
    <row r="547" spans="1:25" ht="11.25">
      <c r="A547" s="10">
        <f t="shared" si="11"/>
        <v>42908</v>
      </c>
      <c r="B547" s="11">
        <v>0</v>
      </c>
      <c r="C547" s="11">
        <v>15.963225360000001</v>
      </c>
      <c r="D547" s="11">
        <v>0.33057808000000005</v>
      </c>
      <c r="E547" s="11">
        <v>1.29151312</v>
      </c>
      <c r="F547" s="11">
        <v>12.7149364</v>
      </c>
      <c r="G547" s="11">
        <v>3.5388280799999996</v>
      </c>
      <c r="H547" s="11">
        <v>3.33555336</v>
      </c>
      <c r="I547" s="11">
        <v>9.67813528</v>
      </c>
      <c r="J547" s="11">
        <v>1.43318944</v>
      </c>
      <c r="K547" s="11">
        <v>4.6096136</v>
      </c>
      <c r="L547" s="11">
        <v>5.2769296</v>
      </c>
      <c r="M547" s="11">
        <v>4.27184904</v>
      </c>
      <c r="N547" s="11">
        <v>1.32744552</v>
      </c>
      <c r="O547" s="11">
        <v>4.32523432</v>
      </c>
      <c r="P547" s="11">
        <v>9.33934408</v>
      </c>
      <c r="Q547" s="11">
        <v>15.840028559999999</v>
      </c>
      <c r="R547" s="11">
        <v>10.55283256</v>
      </c>
      <c r="S547" s="11">
        <v>0.10574392</v>
      </c>
      <c r="T547" s="11">
        <v>9.888596479999999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</row>
    <row r="548" spans="1:25" ht="11.25">
      <c r="A548" s="10">
        <f t="shared" si="11"/>
        <v>42909</v>
      </c>
      <c r="B548" s="11">
        <v>12.50036864</v>
      </c>
      <c r="C548" s="11">
        <v>10.21096144</v>
      </c>
      <c r="D548" s="11">
        <v>8.89275568</v>
      </c>
      <c r="E548" s="11">
        <v>8.355822960000001</v>
      </c>
      <c r="F548" s="11">
        <v>6.0263768</v>
      </c>
      <c r="G548" s="11">
        <v>8.72438672</v>
      </c>
      <c r="H548" s="11">
        <v>9.11553656</v>
      </c>
      <c r="I548" s="11">
        <v>7.092029119999999</v>
      </c>
      <c r="J548" s="11">
        <v>0.9342423999999999</v>
      </c>
      <c r="K548" s="11">
        <v>1.51840056</v>
      </c>
      <c r="L548" s="11">
        <v>1.642624</v>
      </c>
      <c r="M548" s="11">
        <v>1.67752976</v>
      </c>
      <c r="N548" s="11">
        <v>1.1960355999999999</v>
      </c>
      <c r="O548" s="11">
        <v>0.72070128</v>
      </c>
      <c r="P548" s="11">
        <v>1.54098664</v>
      </c>
      <c r="Q548" s="11">
        <v>10.10624416</v>
      </c>
      <c r="R548" s="11">
        <v>7.18853328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</row>
    <row r="549" spans="1:25" ht="11.25">
      <c r="A549" s="10">
        <f t="shared" si="11"/>
        <v>42910</v>
      </c>
      <c r="B549" s="11">
        <v>0.66012952</v>
      </c>
      <c r="C549" s="11">
        <v>1.18782248</v>
      </c>
      <c r="D549" s="11">
        <v>2.66002424</v>
      </c>
      <c r="E549" s="11">
        <v>1.5389333600000001</v>
      </c>
      <c r="F549" s="11">
        <v>2.6990365599999997</v>
      </c>
      <c r="G549" s="11">
        <v>7.58070976</v>
      </c>
      <c r="H549" s="11">
        <v>7.9359272</v>
      </c>
      <c r="I549" s="11">
        <v>8.866063039999998</v>
      </c>
      <c r="J549" s="11">
        <v>0.28129936</v>
      </c>
      <c r="K549" s="11">
        <v>0.32544488</v>
      </c>
      <c r="L549" s="11">
        <v>7.538617520000001</v>
      </c>
      <c r="M549" s="11">
        <v>7.244998479999999</v>
      </c>
      <c r="N549" s="11">
        <v>0.14167632</v>
      </c>
      <c r="O549" s="11">
        <v>0</v>
      </c>
      <c r="P549" s="11">
        <v>0.0010266399999999999</v>
      </c>
      <c r="Q549" s="11">
        <v>0.04311888</v>
      </c>
      <c r="R549" s="11">
        <v>0.7422607200000001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</row>
    <row r="550" spans="1:25" ht="11.25">
      <c r="A550" s="10">
        <f t="shared" si="11"/>
        <v>42911</v>
      </c>
      <c r="B550" s="11">
        <v>0.53487944</v>
      </c>
      <c r="C550" s="11">
        <v>2.84276616</v>
      </c>
      <c r="D550" s="11">
        <v>5.61982736</v>
      </c>
      <c r="E550" s="11">
        <v>0</v>
      </c>
      <c r="F550" s="11">
        <v>0.9465620800000001</v>
      </c>
      <c r="G550" s="11">
        <v>5.83028856</v>
      </c>
      <c r="H550" s="11">
        <v>7.22138576</v>
      </c>
      <c r="I550" s="11">
        <v>6.262504</v>
      </c>
      <c r="J550" s="11">
        <v>0.0205328</v>
      </c>
      <c r="K550" s="11">
        <v>0.8675107999999999</v>
      </c>
      <c r="L550" s="11">
        <v>0.6970885600000001</v>
      </c>
      <c r="M550" s="11">
        <v>6.60950832</v>
      </c>
      <c r="N550" s="11">
        <v>6.925713439999999</v>
      </c>
      <c r="O550" s="11">
        <v>0.28643256</v>
      </c>
      <c r="P550" s="11">
        <v>5.13217336</v>
      </c>
      <c r="Q550" s="11">
        <v>12.5301412</v>
      </c>
      <c r="R550" s="11">
        <v>9.32394448</v>
      </c>
      <c r="S550" s="11">
        <v>0.07494471999999999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</row>
    <row r="551" spans="1:25" ht="11.25">
      <c r="A551" s="10">
        <f t="shared" si="11"/>
        <v>42912</v>
      </c>
      <c r="B551" s="11">
        <v>1.05846584</v>
      </c>
      <c r="C551" s="11">
        <v>6.36619464</v>
      </c>
      <c r="D551" s="11">
        <v>6.54072344</v>
      </c>
      <c r="E551" s="11">
        <v>2.9731494400000003</v>
      </c>
      <c r="F551" s="11">
        <v>0.22894072</v>
      </c>
      <c r="G551" s="11">
        <v>13.495182799999998</v>
      </c>
      <c r="H551" s="11">
        <v>23.4946564</v>
      </c>
      <c r="I551" s="11">
        <v>13.2333896</v>
      </c>
      <c r="J551" s="11">
        <v>11.25094776</v>
      </c>
      <c r="K551" s="11">
        <v>11.2571076</v>
      </c>
      <c r="L551" s="11">
        <v>2.14157104</v>
      </c>
      <c r="M551" s="11">
        <v>4.081920639999999</v>
      </c>
      <c r="N551" s="11">
        <v>0.51332</v>
      </c>
      <c r="O551" s="11">
        <v>0.63446352</v>
      </c>
      <c r="P551" s="11">
        <v>11.62977792</v>
      </c>
      <c r="Q551" s="11">
        <v>9.46151424</v>
      </c>
      <c r="R551" s="11">
        <v>10.64933672</v>
      </c>
      <c r="S551" s="11">
        <v>0.14988943999999998</v>
      </c>
      <c r="T551" s="11">
        <v>0.06981152</v>
      </c>
      <c r="U551" s="11">
        <v>0.0010266399999999999</v>
      </c>
      <c r="V551" s="11">
        <v>0</v>
      </c>
      <c r="W551" s="11">
        <v>0</v>
      </c>
      <c r="X551" s="11">
        <v>0</v>
      </c>
      <c r="Y551" s="11">
        <v>0</v>
      </c>
    </row>
    <row r="552" spans="1:25" ht="11.25">
      <c r="A552" s="10">
        <f t="shared" si="11"/>
        <v>42913</v>
      </c>
      <c r="B552" s="11">
        <v>21.27506072</v>
      </c>
      <c r="C552" s="11">
        <v>20.59029184</v>
      </c>
      <c r="D552" s="11">
        <v>19.793619200000002</v>
      </c>
      <c r="E552" s="11">
        <v>20.33157856</v>
      </c>
      <c r="F552" s="11">
        <v>6.41547336</v>
      </c>
      <c r="G552" s="11">
        <v>1.08721176</v>
      </c>
      <c r="H552" s="11">
        <v>0.22175424000000002</v>
      </c>
      <c r="I552" s="11">
        <v>1.58718544</v>
      </c>
      <c r="J552" s="11">
        <v>1.1231441599999998</v>
      </c>
      <c r="K552" s="11">
        <v>0.35727072</v>
      </c>
      <c r="L552" s="11">
        <v>1.06154576</v>
      </c>
      <c r="M552" s="11">
        <v>1.2042487199999998</v>
      </c>
      <c r="N552" s="11">
        <v>0.31004528</v>
      </c>
      <c r="O552" s="11">
        <v>0.79461936</v>
      </c>
      <c r="P552" s="11">
        <v>1.48965464</v>
      </c>
      <c r="Q552" s="11">
        <v>2.03685376</v>
      </c>
      <c r="R552" s="11">
        <v>0</v>
      </c>
      <c r="S552" s="11">
        <v>0</v>
      </c>
      <c r="T552" s="11">
        <v>0.055438560000000005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</row>
    <row r="553" spans="1:25" ht="11.25">
      <c r="A553" s="10">
        <f t="shared" si="11"/>
        <v>42914</v>
      </c>
      <c r="B553" s="11">
        <v>30.05283272</v>
      </c>
      <c r="C553" s="11">
        <v>26.17213352</v>
      </c>
      <c r="D553" s="11">
        <v>26.875381919999995</v>
      </c>
      <c r="E553" s="11">
        <v>3.90020536</v>
      </c>
      <c r="F553" s="11">
        <v>0.44042856</v>
      </c>
      <c r="G553" s="11">
        <v>0.13756976</v>
      </c>
      <c r="H553" s="11">
        <v>0.41476256</v>
      </c>
      <c r="I553" s="11">
        <v>0.27924608</v>
      </c>
      <c r="J553" s="11">
        <v>0.14578288</v>
      </c>
      <c r="K553" s="11">
        <v>0.16015584</v>
      </c>
      <c r="L553" s="11">
        <v>0.21764768</v>
      </c>
      <c r="M553" s="11">
        <v>0.15296936</v>
      </c>
      <c r="N553" s="11">
        <v>0.0923976</v>
      </c>
      <c r="O553" s="11">
        <v>0.20635463999999998</v>
      </c>
      <c r="P553" s="11">
        <v>0.17042223999999997</v>
      </c>
      <c r="Q553" s="11">
        <v>0.20943456</v>
      </c>
      <c r="R553" s="11">
        <v>3.7770085599999996</v>
      </c>
      <c r="S553" s="11">
        <v>0.5461724800000001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</row>
    <row r="554" spans="1:25" ht="11.25">
      <c r="A554" s="10">
        <f t="shared" si="11"/>
        <v>42915</v>
      </c>
      <c r="B554" s="11">
        <v>0</v>
      </c>
      <c r="C554" s="11">
        <v>0</v>
      </c>
      <c r="D554" s="11">
        <v>0</v>
      </c>
      <c r="E554" s="11">
        <v>0</v>
      </c>
      <c r="F554" s="11">
        <v>2.84995264</v>
      </c>
      <c r="G554" s="11">
        <v>0.5790249599999999</v>
      </c>
      <c r="H554" s="11">
        <v>0.8500579199999999</v>
      </c>
      <c r="I554" s="11">
        <v>0.93732232</v>
      </c>
      <c r="J554" s="11">
        <v>1.18268928</v>
      </c>
      <c r="K554" s="11">
        <v>0.08418447999999999</v>
      </c>
      <c r="L554" s="11">
        <v>1.15497</v>
      </c>
      <c r="M554" s="11">
        <v>0.18171528</v>
      </c>
      <c r="N554" s="11">
        <v>0.1385964</v>
      </c>
      <c r="O554" s="11">
        <v>2.6230652</v>
      </c>
      <c r="P554" s="11">
        <v>3.5367748000000003</v>
      </c>
      <c r="Q554" s="11">
        <v>5.862114399999999</v>
      </c>
      <c r="R554" s="11">
        <v>0.10471728</v>
      </c>
      <c r="S554" s="11">
        <v>1.03382648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</row>
    <row r="555" spans="1:25" ht="11.25">
      <c r="A555" s="10">
        <f t="shared" si="11"/>
        <v>42916</v>
      </c>
      <c r="B555" s="11">
        <v>0</v>
      </c>
      <c r="C555" s="11">
        <v>0</v>
      </c>
      <c r="D555" s="11">
        <v>0</v>
      </c>
      <c r="E555" s="11">
        <v>0</v>
      </c>
      <c r="F555" s="11">
        <v>0</v>
      </c>
      <c r="G555" s="11">
        <v>0.08829104</v>
      </c>
      <c r="H555" s="11">
        <v>2.52758768</v>
      </c>
      <c r="I555" s="11">
        <v>2.29351376</v>
      </c>
      <c r="J555" s="11">
        <v>1.3561914400000001</v>
      </c>
      <c r="K555" s="11">
        <v>2.56249344</v>
      </c>
      <c r="L555" s="11">
        <v>4.953538</v>
      </c>
      <c r="M555" s="11">
        <v>23.348873519999998</v>
      </c>
      <c r="N555" s="11">
        <v>0.9362956799999999</v>
      </c>
      <c r="O555" s="11">
        <v>0.13962304</v>
      </c>
      <c r="P555" s="11">
        <v>0</v>
      </c>
      <c r="Q555" s="11">
        <v>0</v>
      </c>
      <c r="R555" s="11">
        <v>1.16831632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</row>
    <row r="556" spans="1:25" ht="11.25">
      <c r="A556" s="10">
        <f t="shared" si="11"/>
      </c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1.25">
      <c r="A557" s="15"/>
      <c r="B557" s="16"/>
      <c r="C557" s="17"/>
      <c r="D557" s="17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28.5" customHeight="1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7"/>
      <c r="B561" s="6" t="s">
        <v>23</v>
      </c>
      <c r="C561" s="8" t="s">
        <v>24</v>
      </c>
      <c r="D561" s="9" t="s">
        <v>25</v>
      </c>
      <c r="E561" s="6" t="s">
        <v>26</v>
      </c>
      <c r="F561" s="6" t="s">
        <v>27</v>
      </c>
      <c r="G561" s="8" t="s">
        <v>28</v>
      </c>
      <c r="H561" s="9" t="s">
        <v>29</v>
      </c>
      <c r="I561" s="6" t="s">
        <v>30</v>
      </c>
      <c r="J561" s="6" t="s">
        <v>31</v>
      </c>
      <c r="K561" s="6" t="s">
        <v>32</v>
      </c>
      <c r="L561" s="6" t="s">
        <v>33</v>
      </c>
      <c r="M561" s="6" t="s">
        <v>34</v>
      </c>
      <c r="N561" s="6" t="s">
        <v>35</v>
      </c>
      <c r="O561" s="6" t="s">
        <v>36</v>
      </c>
      <c r="P561" s="6" t="s">
        <v>37</v>
      </c>
      <c r="Q561" s="6" t="s">
        <v>38</v>
      </c>
      <c r="R561" s="6" t="s">
        <v>39</v>
      </c>
      <c r="S561" s="6" t="s">
        <v>40</v>
      </c>
      <c r="T561" s="6" t="s">
        <v>41</v>
      </c>
      <c r="U561" s="6" t="s">
        <v>42</v>
      </c>
      <c r="V561" s="6" t="s">
        <v>43</v>
      </c>
      <c r="W561" s="6" t="s">
        <v>44</v>
      </c>
      <c r="X561" s="6" t="s">
        <v>45</v>
      </c>
      <c r="Y561" s="6" t="s">
        <v>64</v>
      </c>
    </row>
    <row r="562" spans="1:25" ht="11.25">
      <c r="A562" s="10">
        <f aca="true" t="shared" si="12" ref="A562:A592">A526</f>
        <v>42887</v>
      </c>
      <c r="B562" s="11">
        <v>0</v>
      </c>
      <c r="C562" s="11">
        <v>0</v>
      </c>
      <c r="D562" s="11">
        <v>0</v>
      </c>
      <c r="E562" s="11">
        <v>0.45480151999999996</v>
      </c>
      <c r="F562" s="11">
        <v>0</v>
      </c>
      <c r="G562" s="11">
        <v>0.8254185599999999</v>
      </c>
      <c r="H562" s="11">
        <v>0.42502895999999996</v>
      </c>
      <c r="I562" s="11">
        <v>1.82947248</v>
      </c>
      <c r="J562" s="11">
        <v>1.11287776</v>
      </c>
      <c r="K562" s="11">
        <v>1.54611984</v>
      </c>
      <c r="L562" s="11">
        <v>1.2576340000000001</v>
      </c>
      <c r="M562" s="11">
        <v>2.17853008</v>
      </c>
      <c r="N562" s="11">
        <v>1.94137624</v>
      </c>
      <c r="O562" s="11">
        <v>0.9116563200000001</v>
      </c>
      <c r="P562" s="11">
        <v>32.8730128</v>
      </c>
      <c r="Q562" s="11">
        <v>0.87572392</v>
      </c>
      <c r="R562" s="11">
        <v>1.5296936</v>
      </c>
      <c r="S562" s="11">
        <v>87.38349024</v>
      </c>
      <c r="T562" s="11">
        <v>55.689060160000004</v>
      </c>
      <c r="U562" s="11">
        <v>52.11532632</v>
      </c>
      <c r="V562" s="11">
        <v>51.16876424</v>
      </c>
      <c r="W562" s="11">
        <v>50.73860208</v>
      </c>
      <c r="X562" s="11">
        <v>38.59961072</v>
      </c>
      <c r="Y562" s="11">
        <v>39.43221576</v>
      </c>
    </row>
    <row r="563" spans="1:25" ht="11.25">
      <c r="A563" s="10">
        <f t="shared" si="12"/>
        <v>42888</v>
      </c>
      <c r="B563" s="11">
        <v>43.93403216</v>
      </c>
      <c r="C563" s="11">
        <v>45.185506319999995</v>
      </c>
      <c r="D563" s="11">
        <v>38.200247759999996</v>
      </c>
      <c r="E563" s="11">
        <v>85.54888455999999</v>
      </c>
      <c r="F563" s="11">
        <v>86.12893616</v>
      </c>
      <c r="G563" s="11">
        <v>85.91026183999999</v>
      </c>
      <c r="H563" s="11">
        <v>85.5396448</v>
      </c>
      <c r="I563" s="11">
        <v>0.14475623999999998</v>
      </c>
      <c r="J563" s="11">
        <v>32.191323839999995</v>
      </c>
      <c r="K563" s="11">
        <v>54.72299192</v>
      </c>
      <c r="L563" s="11">
        <v>85.31173072</v>
      </c>
      <c r="M563" s="11">
        <v>58.062651839999994</v>
      </c>
      <c r="N563" s="11">
        <v>52.70667096</v>
      </c>
      <c r="O563" s="11">
        <v>1.85205856</v>
      </c>
      <c r="P563" s="11">
        <v>30.532273599999996</v>
      </c>
      <c r="Q563" s="11">
        <v>4.9699642399999995</v>
      </c>
      <c r="R563" s="11">
        <v>36.8512428</v>
      </c>
      <c r="S563" s="11">
        <v>83.98223192</v>
      </c>
      <c r="T563" s="11">
        <v>46.07149664</v>
      </c>
      <c r="U563" s="11">
        <v>46.2398656</v>
      </c>
      <c r="V563" s="11">
        <v>45.72038576</v>
      </c>
      <c r="W563" s="11">
        <v>37.85427008</v>
      </c>
      <c r="X563" s="11">
        <v>43.364246959999996</v>
      </c>
      <c r="Y563" s="11">
        <v>44.09110808</v>
      </c>
    </row>
    <row r="564" spans="1:25" ht="11.25">
      <c r="A564" s="10">
        <f t="shared" si="12"/>
        <v>42889</v>
      </c>
      <c r="B564" s="11">
        <v>0</v>
      </c>
      <c r="C564" s="11">
        <v>5.57568184</v>
      </c>
      <c r="D564" s="11">
        <v>2.80888704</v>
      </c>
      <c r="E564" s="11">
        <v>1.44345584</v>
      </c>
      <c r="F564" s="11">
        <v>5.210197999999999</v>
      </c>
      <c r="G564" s="11">
        <v>3.71746344</v>
      </c>
      <c r="H564" s="11">
        <v>3.97412344</v>
      </c>
      <c r="I564" s="11">
        <v>0.93834896</v>
      </c>
      <c r="J564" s="11">
        <v>9.03751192</v>
      </c>
      <c r="K564" s="11">
        <v>5.7389176</v>
      </c>
      <c r="L564" s="11">
        <v>1.58513216</v>
      </c>
      <c r="M564" s="11">
        <v>1.0389596799999998</v>
      </c>
      <c r="N564" s="11">
        <v>5.65473312</v>
      </c>
      <c r="O564" s="11">
        <v>6.35695488</v>
      </c>
      <c r="P564" s="11">
        <v>5.39704648</v>
      </c>
      <c r="Q564" s="11">
        <v>11.30433304</v>
      </c>
      <c r="R564" s="11">
        <v>14.72407088</v>
      </c>
      <c r="S564" s="11">
        <v>14.373986639999998</v>
      </c>
      <c r="T564" s="11">
        <v>3.56346744</v>
      </c>
      <c r="U564" s="11">
        <v>18.275218640000002</v>
      </c>
      <c r="V564" s="11">
        <v>73.80412296</v>
      </c>
      <c r="W564" s="11">
        <v>40.14265064</v>
      </c>
      <c r="X564" s="11">
        <v>71.16771144</v>
      </c>
      <c r="Y564" s="11">
        <v>71.1872176</v>
      </c>
    </row>
    <row r="565" spans="1:25" ht="11.25">
      <c r="A565" s="10">
        <f t="shared" si="12"/>
        <v>42890</v>
      </c>
      <c r="B565" s="11">
        <v>0</v>
      </c>
      <c r="C565" s="11">
        <v>0</v>
      </c>
      <c r="D565" s="11">
        <v>1.23915448</v>
      </c>
      <c r="E565" s="11">
        <v>25.98631168</v>
      </c>
      <c r="F565" s="11">
        <v>2.60869224</v>
      </c>
      <c r="G565" s="11">
        <v>1.35824472</v>
      </c>
      <c r="H565" s="11">
        <v>7.28709072</v>
      </c>
      <c r="I565" s="11">
        <v>10.406023040000001</v>
      </c>
      <c r="J565" s="11">
        <v>14.49821008</v>
      </c>
      <c r="K565" s="11">
        <v>0.31415184</v>
      </c>
      <c r="L565" s="11">
        <v>0.4003896</v>
      </c>
      <c r="M565" s="11">
        <v>0.6662893599999999</v>
      </c>
      <c r="N565" s="11">
        <v>30.20272216</v>
      </c>
      <c r="O565" s="11">
        <v>1.8561651199999998</v>
      </c>
      <c r="P565" s="11">
        <v>4.594214</v>
      </c>
      <c r="Q565" s="11">
        <v>4.47717704</v>
      </c>
      <c r="R565" s="11">
        <v>15.1326736</v>
      </c>
      <c r="S565" s="11">
        <v>5.96375176</v>
      </c>
      <c r="T565" s="11">
        <v>13.762109200000001</v>
      </c>
      <c r="U565" s="11">
        <v>0</v>
      </c>
      <c r="V565" s="11">
        <v>11.45422248</v>
      </c>
      <c r="W565" s="11">
        <v>0.43324208</v>
      </c>
      <c r="X565" s="11">
        <v>38.482573759999994</v>
      </c>
      <c r="Y565" s="11">
        <v>68.68324263999999</v>
      </c>
    </row>
    <row r="566" spans="1:25" ht="11.25">
      <c r="A566" s="10">
        <f t="shared" si="12"/>
        <v>42891</v>
      </c>
      <c r="B566" s="11">
        <v>29.20380144</v>
      </c>
      <c r="C566" s="11">
        <v>8.59811</v>
      </c>
      <c r="D566" s="11">
        <v>0.55130568</v>
      </c>
      <c r="E566" s="11">
        <v>2.70622304</v>
      </c>
      <c r="F566" s="11">
        <v>3.28730128</v>
      </c>
      <c r="G566" s="11">
        <v>2.9618564000000003</v>
      </c>
      <c r="H566" s="11">
        <v>3.42795096</v>
      </c>
      <c r="I566" s="11">
        <v>4.2975150399999995</v>
      </c>
      <c r="J566" s="11">
        <v>5.206091440000001</v>
      </c>
      <c r="K566" s="11">
        <v>12.38949152</v>
      </c>
      <c r="L566" s="11">
        <v>8.625829279999998</v>
      </c>
      <c r="M566" s="11">
        <v>7.867142319999999</v>
      </c>
      <c r="N566" s="11">
        <v>14.47151744</v>
      </c>
      <c r="O566" s="11">
        <v>3.71746344</v>
      </c>
      <c r="P566" s="11">
        <v>1.69190272</v>
      </c>
      <c r="Q566" s="11">
        <v>0.01437296</v>
      </c>
      <c r="R566" s="11">
        <v>1.5266136799999999</v>
      </c>
      <c r="S566" s="11">
        <v>7.261424720000001</v>
      </c>
      <c r="T566" s="11">
        <v>8.45335376</v>
      </c>
      <c r="U566" s="11">
        <v>86.75313328</v>
      </c>
      <c r="V566" s="11">
        <v>61.110746</v>
      </c>
      <c r="W566" s="11">
        <v>60.0430404</v>
      </c>
      <c r="X566" s="11">
        <v>56.923081440000004</v>
      </c>
      <c r="Y566" s="11">
        <v>61.3828056</v>
      </c>
    </row>
    <row r="567" spans="1:25" ht="11.25">
      <c r="A567" s="10">
        <f t="shared" si="12"/>
        <v>42892</v>
      </c>
      <c r="B567" s="11">
        <v>0.6981151999999999</v>
      </c>
      <c r="C567" s="11">
        <v>0.60777088</v>
      </c>
      <c r="D567" s="11">
        <v>0.07186479999999999</v>
      </c>
      <c r="E567" s="11">
        <v>0.05338528</v>
      </c>
      <c r="F567" s="11">
        <v>1.05949248</v>
      </c>
      <c r="G567" s="11">
        <v>0.6991418399999999</v>
      </c>
      <c r="H567" s="11">
        <v>0.65294304</v>
      </c>
      <c r="I567" s="11">
        <v>0.59237128</v>
      </c>
      <c r="J567" s="11">
        <v>1.01842688</v>
      </c>
      <c r="K567" s="11">
        <v>0.6478098399999999</v>
      </c>
      <c r="L567" s="11">
        <v>0.6467832</v>
      </c>
      <c r="M567" s="11">
        <v>0.5636253600000001</v>
      </c>
      <c r="N567" s="11">
        <v>0.5779983200000001</v>
      </c>
      <c r="O567" s="11">
        <v>0.55335896</v>
      </c>
      <c r="P567" s="11">
        <v>0.86648416</v>
      </c>
      <c r="Q567" s="11">
        <v>0.53590608</v>
      </c>
      <c r="R567" s="11">
        <v>12.7714016</v>
      </c>
      <c r="S567" s="11">
        <v>3.7523691999999995</v>
      </c>
      <c r="T567" s="11">
        <v>14.85856072</v>
      </c>
      <c r="U567" s="11">
        <v>86.62172336</v>
      </c>
      <c r="V567" s="11">
        <v>89.9798628</v>
      </c>
      <c r="W567" s="11">
        <v>89.70574992</v>
      </c>
      <c r="X567" s="11">
        <v>89.65339128</v>
      </c>
      <c r="Y567" s="11">
        <v>86.45438104</v>
      </c>
    </row>
    <row r="568" spans="1:25" ht="11.25">
      <c r="A568" s="10">
        <f t="shared" si="12"/>
        <v>42893</v>
      </c>
      <c r="B568" s="11">
        <v>43.90631288</v>
      </c>
      <c r="C568" s="11">
        <v>47.96872736</v>
      </c>
      <c r="D568" s="11">
        <v>0.44248183999999996</v>
      </c>
      <c r="E568" s="11">
        <v>5.05928192</v>
      </c>
      <c r="F568" s="11">
        <v>1.9167368800000002</v>
      </c>
      <c r="G568" s="11">
        <v>2.00913448</v>
      </c>
      <c r="H568" s="11">
        <v>0.56875856</v>
      </c>
      <c r="I568" s="11">
        <v>1.26687376</v>
      </c>
      <c r="J568" s="11">
        <v>1.22991472</v>
      </c>
      <c r="K568" s="11">
        <v>1.69600928</v>
      </c>
      <c r="L568" s="11">
        <v>1.27098032</v>
      </c>
      <c r="M568" s="11">
        <v>1.3243656</v>
      </c>
      <c r="N568" s="11">
        <v>1.7093555999999999</v>
      </c>
      <c r="O568" s="11">
        <v>1.3674844800000001</v>
      </c>
      <c r="P568" s="11">
        <v>0.91678952</v>
      </c>
      <c r="Q568" s="11">
        <v>15.629567360000001</v>
      </c>
      <c r="R568" s="11">
        <v>18.36042976</v>
      </c>
      <c r="S568" s="11">
        <v>9.93582192</v>
      </c>
      <c r="T568" s="11">
        <v>94.69522032</v>
      </c>
      <c r="U568" s="11">
        <v>56.41797455999999</v>
      </c>
      <c r="V568" s="11">
        <v>39.24742056</v>
      </c>
      <c r="W568" s="11">
        <v>39.24126072000001</v>
      </c>
      <c r="X568" s="11">
        <v>38.9661212</v>
      </c>
      <c r="Y568" s="11">
        <v>38.91170928</v>
      </c>
    </row>
    <row r="569" spans="1:25" ht="11.25">
      <c r="A569" s="10">
        <f t="shared" si="12"/>
        <v>42894</v>
      </c>
      <c r="B569" s="11">
        <v>69.16576343999999</v>
      </c>
      <c r="C569" s="11">
        <v>1.2442876799999998</v>
      </c>
      <c r="D569" s="11">
        <v>0.86032432</v>
      </c>
      <c r="E569" s="11">
        <v>12.51268832</v>
      </c>
      <c r="F569" s="11">
        <v>1.60361168</v>
      </c>
      <c r="G569" s="11">
        <v>4.53569552</v>
      </c>
      <c r="H569" s="11">
        <v>5.978124719999999</v>
      </c>
      <c r="I569" s="11">
        <v>36.742418959999995</v>
      </c>
      <c r="J569" s="11">
        <v>89.83202664000001</v>
      </c>
      <c r="K569" s="11">
        <v>89.87309224</v>
      </c>
      <c r="L569" s="11">
        <v>89.47783584</v>
      </c>
      <c r="M569" s="11">
        <v>81.18053136</v>
      </c>
      <c r="N569" s="11">
        <v>36.3481892</v>
      </c>
      <c r="O569" s="11">
        <v>36.21369936</v>
      </c>
      <c r="P569" s="11">
        <v>5.0982942399999995</v>
      </c>
      <c r="Q569" s="11">
        <v>4.91041912</v>
      </c>
      <c r="R569" s="11">
        <v>18.984626879999997</v>
      </c>
      <c r="S569" s="11">
        <v>92.33908152</v>
      </c>
      <c r="T569" s="11">
        <v>88.72530872</v>
      </c>
      <c r="U569" s="11">
        <v>75.65720816</v>
      </c>
      <c r="V569" s="11">
        <v>74.11622152</v>
      </c>
      <c r="W569" s="11">
        <v>74.48581191999999</v>
      </c>
      <c r="X569" s="11">
        <v>74.59155584</v>
      </c>
      <c r="Y569" s="11">
        <v>73.60084823999999</v>
      </c>
    </row>
    <row r="570" spans="1:25" ht="11.25">
      <c r="A570" s="10">
        <f t="shared" si="12"/>
        <v>42895</v>
      </c>
      <c r="B570" s="11">
        <v>22.31504704</v>
      </c>
      <c r="C570" s="11">
        <v>13.6594452</v>
      </c>
      <c r="D570" s="11">
        <v>18.15304848</v>
      </c>
      <c r="E570" s="11">
        <v>25.041802879999995</v>
      </c>
      <c r="F570" s="11">
        <v>1.8212593599999998</v>
      </c>
      <c r="G570" s="11">
        <v>0.02463936</v>
      </c>
      <c r="H570" s="11">
        <v>0.08315784000000001</v>
      </c>
      <c r="I570" s="11">
        <v>0.0205328</v>
      </c>
      <c r="J570" s="11">
        <v>0</v>
      </c>
      <c r="K570" s="11">
        <v>0</v>
      </c>
      <c r="L570" s="11">
        <v>0.10574392</v>
      </c>
      <c r="M570" s="11">
        <v>0.07186479999999999</v>
      </c>
      <c r="N570" s="11">
        <v>0.08829104</v>
      </c>
      <c r="O570" s="11">
        <v>0.09034431999999999</v>
      </c>
      <c r="P570" s="11">
        <v>0.17144888</v>
      </c>
      <c r="Q570" s="11">
        <v>0.102664</v>
      </c>
      <c r="R570" s="11">
        <v>4.29340848</v>
      </c>
      <c r="S570" s="11">
        <v>0.19403495999999998</v>
      </c>
      <c r="T570" s="11">
        <v>0</v>
      </c>
      <c r="U570" s="11">
        <v>1.08207856</v>
      </c>
      <c r="V570" s="11">
        <v>0.21456775999999997</v>
      </c>
      <c r="W570" s="11">
        <v>0.00615984</v>
      </c>
      <c r="X570" s="11">
        <v>0.9229493599999999</v>
      </c>
      <c r="Y570" s="11">
        <v>10.882384</v>
      </c>
    </row>
    <row r="571" spans="1:25" ht="11.25">
      <c r="A571" s="10">
        <f t="shared" si="12"/>
        <v>42896</v>
      </c>
      <c r="B571" s="11">
        <v>10.45530176</v>
      </c>
      <c r="C571" s="11">
        <v>4.0192955999999995</v>
      </c>
      <c r="D571" s="11">
        <v>3.89404552</v>
      </c>
      <c r="E571" s="11">
        <v>1.4988944</v>
      </c>
      <c r="F571" s="11">
        <v>3.93408448</v>
      </c>
      <c r="G571" s="11">
        <v>3.8396335999999995</v>
      </c>
      <c r="H571" s="11">
        <v>1.9608824000000002</v>
      </c>
      <c r="I571" s="11">
        <v>0.64575656</v>
      </c>
      <c r="J571" s="11">
        <v>0</v>
      </c>
      <c r="K571" s="11">
        <v>0.0041065599999999996</v>
      </c>
      <c r="L571" s="11">
        <v>0.0010266399999999999</v>
      </c>
      <c r="M571" s="11">
        <v>0.35829736</v>
      </c>
      <c r="N571" s="11">
        <v>0.55130568</v>
      </c>
      <c r="O571" s="11">
        <v>0.39730968</v>
      </c>
      <c r="P571" s="11">
        <v>0.19300831999999998</v>
      </c>
      <c r="Q571" s="11">
        <v>4.6917447999999995</v>
      </c>
      <c r="R571" s="11">
        <v>2.18161</v>
      </c>
      <c r="S571" s="11">
        <v>2.8386595999999997</v>
      </c>
      <c r="T571" s="11">
        <v>6.68547968</v>
      </c>
      <c r="U571" s="11">
        <v>4.5418553600000005</v>
      </c>
      <c r="V571" s="11">
        <v>24.6701592</v>
      </c>
      <c r="W571" s="11">
        <v>11.41007696</v>
      </c>
      <c r="X571" s="11">
        <v>19.907576239999997</v>
      </c>
      <c r="Y571" s="11">
        <v>50.63593808</v>
      </c>
    </row>
    <row r="572" spans="1:25" ht="11.25">
      <c r="A572" s="10">
        <f t="shared" si="12"/>
        <v>42897</v>
      </c>
      <c r="B572" s="11">
        <v>0</v>
      </c>
      <c r="C572" s="11">
        <v>14.050595040000001</v>
      </c>
      <c r="D572" s="11">
        <v>19.1930348</v>
      </c>
      <c r="E572" s="11">
        <v>15.225071200000002</v>
      </c>
      <c r="F572" s="11">
        <v>24.48125744</v>
      </c>
      <c r="G572" s="11">
        <v>24.66810592</v>
      </c>
      <c r="H572" s="11">
        <v>16.39954736</v>
      </c>
      <c r="I572" s="11">
        <v>0.029772559999999997</v>
      </c>
      <c r="J572" s="11">
        <v>19.157102399999996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0.02463936</v>
      </c>
      <c r="T572" s="11">
        <v>6.60540176</v>
      </c>
      <c r="U572" s="11">
        <v>6.55304312</v>
      </c>
      <c r="V572" s="11">
        <v>0</v>
      </c>
      <c r="W572" s="11">
        <v>7.9051279999999995</v>
      </c>
      <c r="X572" s="11">
        <v>14.779509440000002</v>
      </c>
      <c r="Y572" s="11">
        <v>13.4797832</v>
      </c>
    </row>
    <row r="573" spans="1:25" ht="11.25">
      <c r="A573" s="10">
        <f t="shared" si="12"/>
        <v>42898</v>
      </c>
      <c r="B573" s="11">
        <v>9.57957784</v>
      </c>
      <c r="C573" s="11">
        <v>37.07505032</v>
      </c>
      <c r="D573" s="11">
        <v>38.750526799999996</v>
      </c>
      <c r="E573" s="11">
        <v>0.74123408</v>
      </c>
      <c r="F573" s="11">
        <v>0.80693904</v>
      </c>
      <c r="G573" s="11">
        <v>0.74739392</v>
      </c>
      <c r="H573" s="11">
        <v>0.90446984</v>
      </c>
      <c r="I573" s="11">
        <v>0</v>
      </c>
      <c r="J573" s="11">
        <v>0</v>
      </c>
      <c r="K573" s="11">
        <v>0.74123408</v>
      </c>
      <c r="L573" s="11">
        <v>0.15604928</v>
      </c>
      <c r="M573" s="11">
        <v>0</v>
      </c>
      <c r="N573" s="11">
        <v>0.19608824</v>
      </c>
      <c r="O573" s="11">
        <v>0.40449616</v>
      </c>
      <c r="P573" s="11">
        <v>0.42708224</v>
      </c>
      <c r="Q573" s="11">
        <v>0.0410656</v>
      </c>
      <c r="R573" s="11">
        <v>4.96791096</v>
      </c>
      <c r="S573" s="11">
        <v>4.44843112</v>
      </c>
      <c r="T573" s="11">
        <v>1.6477572</v>
      </c>
      <c r="U573" s="11">
        <v>0</v>
      </c>
      <c r="V573" s="11">
        <v>0</v>
      </c>
      <c r="W573" s="11">
        <v>0.08726439999999999</v>
      </c>
      <c r="X573" s="11">
        <v>13.99412984</v>
      </c>
      <c r="Y573" s="11">
        <v>15.5433296</v>
      </c>
    </row>
    <row r="574" spans="1:25" ht="11.25">
      <c r="A574" s="10">
        <f t="shared" si="12"/>
        <v>42899</v>
      </c>
      <c r="B574" s="11">
        <v>25.06233568</v>
      </c>
      <c r="C574" s="11">
        <v>0.5677319200000001</v>
      </c>
      <c r="D574" s="11">
        <v>1.0574392</v>
      </c>
      <c r="E574" s="11">
        <v>0.39628304</v>
      </c>
      <c r="F574" s="11">
        <v>0.5153732799999999</v>
      </c>
      <c r="G574" s="11">
        <v>0.0153996</v>
      </c>
      <c r="H574" s="11">
        <v>0</v>
      </c>
      <c r="I574" s="11">
        <v>0.051332</v>
      </c>
      <c r="J574" s="11">
        <v>0</v>
      </c>
      <c r="K574" s="11">
        <v>0.0307992</v>
      </c>
      <c r="L574" s="11">
        <v>0.08623776</v>
      </c>
      <c r="M574" s="11">
        <v>0.9958407999999999</v>
      </c>
      <c r="N574" s="11">
        <v>10.35263776</v>
      </c>
      <c r="O574" s="11">
        <v>9.04059184</v>
      </c>
      <c r="P574" s="11">
        <v>10.064151919999999</v>
      </c>
      <c r="Q574" s="11">
        <v>1.11595768</v>
      </c>
      <c r="R574" s="11">
        <v>12.21906928</v>
      </c>
      <c r="S574" s="11">
        <v>5.76561024</v>
      </c>
      <c r="T574" s="11">
        <v>91.13688608</v>
      </c>
      <c r="U574" s="11">
        <v>86.56217824</v>
      </c>
      <c r="V574" s="11">
        <v>85.03659119999999</v>
      </c>
      <c r="W574" s="11">
        <v>86.24699976</v>
      </c>
      <c r="X574" s="11">
        <v>85.86508968</v>
      </c>
      <c r="Y574" s="11">
        <v>73.56286256</v>
      </c>
    </row>
    <row r="575" spans="1:25" ht="11.25">
      <c r="A575" s="10">
        <f t="shared" si="12"/>
        <v>42900</v>
      </c>
      <c r="B575" s="11">
        <v>7.29017064</v>
      </c>
      <c r="C575" s="11">
        <v>36.59868936</v>
      </c>
      <c r="D575" s="11">
        <v>14.90783944</v>
      </c>
      <c r="E575" s="11">
        <v>0.487654</v>
      </c>
      <c r="F575" s="11">
        <v>1.05025272</v>
      </c>
      <c r="G575" s="11">
        <v>0.68579552</v>
      </c>
      <c r="H575" s="11">
        <v>1.5933452799999999</v>
      </c>
      <c r="I575" s="11">
        <v>0.8500579199999999</v>
      </c>
      <c r="J575" s="11">
        <v>1.26071392</v>
      </c>
      <c r="K575" s="11">
        <v>25.999658</v>
      </c>
      <c r="L575" s="11">
        <v>77.54519912</v>
      </c>
      <c r="M575" s="11">
        <v>77.43534864</v>
      </c>
      <c r="N575" s="11">
        <v>26.58792272</v>
      </c>
      <c r="O575" s="11">
        <v>0.8059124</v>
      </c>
      <c r="P575" s="11">
        <v>1.3654312000000002</v>
      </c>
      <c r="Q575" s="11">
        <v>1.2217016</v>
      </c>
      <c r="R575" s="11">
        <v>2.4495630399999997</v>
      </c>
      <c r="S575" s="11">
        <v>89.52198136</v>
      </c>
      <c r="T575" s="11">
        <v>75.6017696</v>
      </c>
      <c r="U575" s="11">
        <v>71.68205808</v>
      </c>
      <c r="V575" s="11">
        <v>70.26940144000001</v>
      </c>
      <c r="W575" s="11">
        <v>39.290539439999996</v>
      </c>
      <c r="X575" s="11">
        <v>38.25568632</v>
      </c>
      <c r="Y575" s="11">
        <v>69.1852696</v>
      </c>
    </row>
    <row r="576" spans="1:25" ht="11.25">
      <c r="A576" s="10">
        <f t="shared" si="12"/>
        <v>42901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1.25558072</v>
      </c>
      <c r="R576" s="11">
        <v>1.3613246399999999</v>
      </c>
      <c r="S576" s="11">
        <v>3.0111351199999996</v>
      </c>
      <c r="T576" s="11">
        <v>6.04485632</v>
      </c>
      <c r="U576" s="11">
        <v>55.64491464</v>
      </c>
      <c r="V576" s="11">
        <v>51.087659679999994</v>
      </c>
      <c r="W576" s="11">
        <v>51.357666</v>
      </c>
      <c r="X576" s="11">
        <v>44.5921084</v>
      </c>
      <c r="Y576" s="11">
        <v>49.3916504</v>
      </c>
    </row>
    <row r="577" spans="1:25" ht="11.25">
      <c r="A577" s="10">
        <f t="shared" si="12"/>
        <v>42902</v>
      </c>
      <c r="B577" s="11">
        <v>0.0153996</v>
      </c>
      <c r="C577" s="11">
        <v>0.00307992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0.55027904</v>
      </c>
      <c r="R577" s="11">
        <v>3.2318627199999996</v>
      </c>
      <c r="S577" s="11">
        <v>2.09023904</v>
      </c>
      <c r="T577" s="11">
        <v>15.08544816</v>
      </c>
      <c r="U577" s="11">
        <v>11.48091512</v>
      </c>
      <c r="V577" s="11">
        <v>16.400574000000002</v>
      </c>
      <c r="W577" s="11">
        <v>11.919290399999998</v>
      </c>
      <c r="X577" s="11">
        <v>23.579867519999997</v>
      </c>
      <c r="Y577" s="11">
        <v>23.996683360000002</v>
      </c>
    </row>
    <row r="578" spans="1:25" ht="11.25">
      <c r="A578" s="10">
        <f t="shared" si="12"/>
        <v>42903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0.01437296</v>
      </c>
      <c r="N578" s="11">
        <v>0.00923976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0.0020532799999999998</v>
      </c>
      <c r="U578" s="11">
        <v>0.05954511999999999</v>
      </c>
      <c r="V578" s="11">
        <v>0.01847952</v>
      </c>
      <c r="W578" s="11">
        <v>0.03695904</v>
      </c>
      <c r="X578" s="11">
        <v>26.82918312</v>
      </c>
      <c r="Y578" s="11">
        <v>54.13780712</v>
      </c>
    </row>
    <row r="579" spans="1:25" ht="11.25">
      <c r="A579" s="10">
        <f t="shared" si="12"/>
        <v>42904</v>
      </c>
      <c r="B579" s="11">
        <v>0</v>
      </c>
      <c r="C579" s="11">
        <v>0.0010266399999999999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0.05235864</v>
      </c>
      <c r="V579" s="11">
        <v>0</v>
      </c>
      <c r="W579" s="11">
        <v>0</v>
      </c>
      <c r="X579" s="11">
        <v>0.7853796</v>
      </c>
      <c r="Y579" s="11">
        <v>16.684953280000002</v>
      </c>
    </row>
    <row r="580" spans="1:25" ht="11.25">
      <c r="A580" s="10">
        <f t="shared" si="12"/>
        <v>42905</v>
      </c>
      <c r="B580" s="11">
        <v>0</v>
      </c>
      <c r="C580" s="11">
        <v>0</v>
      </c>
      <c r="D580" s="11">
        <v>0</v>
      </c>
      <c r="E580" s="11">
        <v>0.14475623999999998</v>
      </c>
      <c r="F580" s="11">
        <v>0</v>
      </c>
      <c r="G580" s="11">
        <v>0</v>
      </c>
      <c r="H580" s="11">
        <v>0</v>
      </c>
      <c r="I580" s="11">
        <v>0.20635463999999998</v>
      </c>
      <c r="J580" s="11">
        <v>0.027719280000000002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7.18955992</v>
      </c>
    </row>
    <row r="581" spans="1:25" ht="11.25">
      <c r="A581" s="10">
        <f t="shared" si="12"/>
        <v>42906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0.7576603199999999</v>
      </c>
      <c r="T581" s="11">
        <v>1.3397652000000002</v>
      </c>
      <c r="U581" s="11">
        <v>0.5461724800000001</v>
      </c>
      <c r="V581" s="11">
        <v>0.5851848</v>
      </c>
      <c r="W581" s="11">
        <v>0.8110456</v>
      </c>
      <c r="X581" s="11">
        <v>80.86329959999999</v>
      </c>
      <c r="Y581" s="11">
        <v>80.26887504</v>
      </c>
    </row>
    <row r="582" spans="1:25" ht="11.25">
      <c r="A582" s="10">
        <f t="shared" si="12"/>
        <v>42907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21.27916728</v>
      </c>
      <c r="T582" s="11">
        <v>0</v>
      </c>
      <c r="U582" s="11">
        <v>18.043197999999997</v>
      </c>
      <c r="V582" s="11">
        <v>38.41378888</v>
      </c>
      <c r="W582" s="11">
        <v>71.22520328</v>
      </c>
      <c r="X582" s="11">
        <v>43.218464080000004</v>
      </c>
      <c r="Y582" s="11">
        <v>70.46651632</v>
      </c>
    </row>
    <row r="583" spans="1:25" ht="11.25">
      <c r="A583" s="10">
        <f t="shared" si="12"/>
        <v>42908</v>
      </c>
      <c r="B583" s="11">
        <v>3.3930451999999995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0.08110456</v>
      </c>
      <c r="T583" s="11">
        <v>0</v>
      </c>
      <c r="U583" s="11">
        <v>67.75618672</v>
      </c>
      <c r="V583" s="11">
        <v>36.5381176</v>
      </c>
      <c r="W583" s="11">
        <v>67.07963095999999</v>
      </c>
      <c r="X583" s="11">
        <v>66.064284</v>
      </c>
      <c r="Y583" s="11">
        <v>65.4483</v>
      </c>
    </row>
    <row r="584" spans="1:25" ht="11.25">
      <c r="A584" s="10">
        <f t="shared" si="12"/>
        <v>42909</v>
      </c>
      <c r="B584" s="11">
        <v>0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4.951484719999999</v>
      </c>
      <c r="T584" s="11">
        <v>76.18798104</v>
      </c>
      <c r="U584" s="11">
        <v>72.89041336</v>
      </c>
      <c r="V584" s="11">
        <v>71.23033648</v>
      </c>
      <c r="W584" s="11">
        <v>70.94287728</v>
      </c>
      <c r="X584" s="11">
        <v>69.17602984</v>
      </c>
      <c r="Y584" s="11">
        <v>68.07547176</v>
      </c>
    </row>
    <row r="585" spans="1:25" ht="11.25">
      <c r="A585" s="10">
        <f t="shared" si="12"/>
        <v>42910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0.19814152</v>
      </c>
      <c r="O585" s="11">
        <v>6.6988259999999995</v>
      </c>
      <c r="P585" s="11">
        <v>2.36845848</v>
      </c>
      <c r="Q585" s="11">
        <v>0.8521112000000001</v>
      </c>
      <c r="R585" s="11">
        <v>1.4660419199999999</v>
      </c>
      <c r="S585" s="11">
        <v>4.4248184</v>
      </c>
      <c r="T585" s="11">
        <v>24.64141328</v>
      </c>
      <c r="U585" s="11">
        <v>23.01008232</v>
      </c>
      <c r="V585" s="11">
        <v>22.65383824</v>
      </c>
      <c r="W585" s="11">
        <v>25.580788879999997</v>
      </c>
      <c r="X585" s="11">
        <v>26.10848184</v>
      </c>
      <c r="Y585" s="11">
        <v>82.63836016</v>
      </c>
    </row>
    <row r="586" spans="1:25" ht="11.25">
      <c r="A586" s="10">
        <f t="shared" si="12"/>
        <v>42911</v>
      </c>
      <c r="B586" s="11">
        <v>0.05749184</v>
      </c>
      <c r="C586" s="11">
        <v>0</v>
      </c>
      <c r="D586" s="11">
        <v>0</v>
      </c>
      <c r="E586" s="11">
        <v>2.51629464</v>
      </c>
      <c r="F586" s="11">
        <v>0.01745288</v>
      </c>
      <c r="G586" s="11">
        <v>0</v>
      </c>
      <c r="H586" s="11">
        <v>0</v>
      </c>
      <c r="I586" s="11">
        <v>0</v>
      </c>
      <c r="J586" s="11">
        <v>0.6652627200000001</v>
      </c>
      <c r="K586" s="11">
        <v>0.01334632</v>
      </c>
      <c r="L586" s="11">
        <v>0</v>
      </c>
      <c r="M586" s="11">
        <v>0</v>
      </c>
      <c r="N586" s="11">
        <v>0</v>
      </c>
      <c r="O586" s="11">
        <v>0.02874592</v>
      </c>
      <c r="P586" s="11">
        <v>0</v>
      </c>
      <c r="Q586" s="11">
        <v>0</v>
      </c>
      <c r="R586" s="11">
        <v>0</v>
      </c>
      <c r="S586" s="11">
        <v>1.30793936</v>
      </c>
      <c r="T586" s="11">
        <v>45.61669512</v>
      </c>
      <c r="U586" s="11">
        <v>41.97006984</v>
      </c>
      <c r="V586" s="11">
        <v>70.4583032</v>
      </c>
      <c r="W586" s="11">
        <v>70.77142839999999</v>
      </c>
      <c r="X586" s="11">
        <v>37.346083279999995</v>
      </c>
      <c r="Y586" s="11">
        <v>68.53643312000001</v>
      </c>
    </row>
    <row r="587" spans="1:25" ht="11.25">
      <c r="A587" s="10">
        <f t="shared" si="12"/>
        <v>42912</v>
      </c>
      <c r="B587" s="11">
        <v>0</v>
      </c>
      <c r="C587" s="11">
        <v>0</v>
      </c>
      <c r="D587" s="11">
        <v>0</v>
      </c>
      <c r="E587" s="11">
        <v>0</v>
      </c>
      <c r="F587" s="11">
        <v>0.07597136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0.40962936</v>
      </c>
      <c r="T587" s="11">
        <v>0.6252237599999999</v>
      </c>
      <c r="U587" s="11">
        <v>1.0081604800000001</v>
      </c>
      <c r="V587" s="11">
        <v>36.8153104</v>
      </c>
      <c r="W587" s="11">
        <v>13.932531440000002</v>
      </c>
      <c r="X587" s="11">
        <v>12.51884816</v>
      </c>
      <c r="Y587" s="11">
        <v>13.057834159999999</v>
      </c>
    </row>
    <row r="588" spans="1:25" ht="11.25">
      <c r="A588" s="10">
        <f t="shared" si="12"/>
        <v>42913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0.30388544</v>
      </c>
      <c r="I588" s="11">
        <v>0.7494472</v>
      </c>
      <c r="J588" s="11">
        <v>8.860929839999999</v>
      </c>
      <c r="K588" s="11">
        <v>10.420395999999998</v>
      </c>
      <c r="L588" s="11">
        <v>9.84855752</v>
      </c>
      <c r="M588" s="11">
        <v>9.68840168</v>
      </c>
      <c r="N588" s="11">
        <v>10.199668399999998</v>
      </c>
      <c r="O588" s="11">
        <v>9.349610479999999</v>
      </c>
      <c r="P588" s="11">
        <v>1.36645784</v>
      </c>
      <c r="Q588" s="11">
        <v>0.04927872</v>
      </c>
      <c r="R588" s="11">
        <v>2.9310571999999997</v>
      </c>
      <c r="S588" s="11">
        <v>8.6135096</v>
      </c>
      <c r="T588" s="11">
        <v>0.5020269599999999</v>
      </c>
      <c r="U588" s="11">
        <v>65.2789044</v>
      </c>
      <c r="V588" s="11">
        <v>64.17321312</v>
      </c>
      <c r="W588" s="11">
        <v>63.92065968</v>
      </c>
      <c r="X588" s="11">
        <v>61.909471919999994</v>
      </c>
      <c r="Y588" s="11">
        <v>61.184664080000005</v>
      </c>
    </row>
    <row r="589" spans="1:25" ht="11.25">
      <c r="A589" s="10">
        <f t="shared" si="12"/>
        <v>42914</v>
      </c>
      <c r="B589" s="11">
        <v>0</v>
      </c>
      <c r="C589" s="11">
        <v>0</v>
      </c>
      <c r="D589" s="11">
        <v>0</v>
      </c>
      <c r="E589" s="11">
        <v>0.10574392</v>
      </c>
      <c r="F589" s="11">
        <v>3.34273984</v>
      </c>
      <c r="G589" s="11">
        <v>4.43816472</v>
      </c>
      <c r="H589" s="11">
        <v>3.6024797600000005</v>
      </c>
      <c r="I589" s="11">
        <v>3.4700431999999997</v>
      </c>
      <c r="J589" s="11">
        <v>3.8293671999999996</v>
      </c>
      <c r="K589" s="11">
        <v>4.39709912</v>
      </c>
      <c r="L589" s="11">
        <v>4.081920639999999</v>
      </c>
      <c r="M589" s="11">
        <v>3.9464041599999997</v>
      </c>
      <c r="N589" s="11">
        <v>6.53764352</v>
      </c>
      <c r="O589" s="11">
        <v>4.28314208</v>
      </c>
      <c r="P589" s="11">
        <v>3.9145783200000004</v>
      </c>
      <c r="Q589" s="11">
        <v>3.16615776</v>
      </c>
      <c r="R589" s="11">
        <v>0.21456775999999997</v>
      </c>
      <c r="S589" s="11">
        <v>4.469990559999999</v>
      </c>
      <c r="T589" s="11">
        <v>93.19119271999999</v>
      </c>
      <c r="U589" s="11">
        <v>68.52206016</v>
      </c>
      <c r="V589" s="11">
        <v>66.78087872</v>
      </c>
      <c r="W589" s="11">
        <v>66.19877384</v>
      </c>
      <c r="X589" s="11">
        <v>65.04893704</v>
      </c>
      <c r="Y589" s="11">
        <v>65.25015848000001</v>
      </c>
    </row>
    <row r="590" spans="1:25" ht="11.25">
      <c r="A590" s="10">
        <f t="shared" si="12"/>
        <v>42915</v>
      </c>
      <c r="B590" s="11">
        <v>57.588344160000005</v>
      </c>
      <c r="C590" s="11">
        <v>58.84289824</v>
      </c>
      <c r="D590" s="11">
        <v>61.33455351999999</v>
      </c>
      <c r="E590" s="11">
        <v>55.7516852</v>
      </c>
      <c r="F590" s="11">
        <v>0</v>
      </c>
      <c r="G590" s="11">
        <v>0.02463936</v>
      </c>
      <c r="H590" s="11">
        <v>0.0010266399999999999</v>
      </c>
      <c r="I590" s="11">
        <v>0</v>
      </c>
      <c r="J590" s="11">
        <v>0</v>
      </c>
      <c r="K590" s="11">
        <v>0.84595136</v>
      </c>
      <c r="L590" s="11">
        <v>0</v>
      </c>
      <c r="M590" s="11">
        <v>0.0020532799999999998</v>
      </c>
      <c r="N590" s="11">
        <v>0.64986312</v>
      </c>
      <c r="O590" s="11">
        <v>0.0010266399999999999</v>
      </c>
      <c r="P590" s="11">
        <v>0</v>
      </c>
      <c r="Q590" s="11">
        <v>0</v>
      </c>
      <c r="R590" s="11">
        <v>0.45377488</v>
      </c>
      <c r="S590" s="11">
        <v>0.0010266399999999999</v>
      </c>
      <c r="T590" s="11">
        <v>63.693772239999994</v>
      </c>
      <c r="U590" s="11">
        <v>59.34492519999999</v>
      </c>
      <c r="V590" s="11">
        <v>58.06573176</v>
      </c>
      <c r="W590" s="11">
        <v>57.6561024</v>
      </c>
      <c r="X590" s="11">
        <v>57.18590128</v>
      </c>
      <c r="Y590" s="11">
        <v>57.04730488</v>
      </c>
    </row>
    <row r="591" spans="1:25" ht="11.25">
      <c r="A591" s="10">
        <f t="shared" si="12"/>
        <v>42916</v>
      </c>
      <c r="B591" s="11">
        <v>57.86553695999999</v>
      </c>
      <c r="C591" s="11">
        <v>30.332078799999998</v>
      </c>
      <c r="D591" s="11">
        <v>30.689349519999997</v>
      </c>
      <c r="E591" s="11">
        <v>32.85145336</v>
      </c>
      <c r="F591" s="11">
        <v>13.209776879999998</v>
      </c>
      <c r="G591" s="11">
        <v>2.64975784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0.54103928</v>
      </c>
      <c r="P591" s="11">
        <v>33.34321392</v>
      </c>
      <c r="Q591" s="11">
        <v>10.27255984</v>
      </c>
      <c r="R591" s="11">
        <v>1.06873224</v>
      </c>
      <c r="S591" s="11">
        <v>67.07963095999999</v>
      </c>
      <c r="T591" s="11">
        <v>60.115931839999995</v>
      </c>
      <c r="U591" s="11">
        <v>56.912815040000005</v>
      </c>
      <c r="V591" s="11">
        <v>55.726019199999996</v>
      </c>
      <c r="W591" s="11">
        <v>54.93139983999999</v>
      </c>
      <c r="X591" s="11">
        <v>53.92939919999999</v>
      </c>
      <c r="Y591" s="11">
        <v>54.08236856</v>
      </c>
    </row>
    <row r="592" spans="1:25" ht="11.25">
      <c r="A592" s="10">
        <f t="shared" si="12"/>
      </c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32.25" customHeight="1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39" customHeight="1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7"/>
      <c r="B597" s="6" t="s">
        <v>23</v>
      </c>
      <c r="C597" s="8" t="s">
        <v>24</v>
      </c>
      <c r="D597" s="9" t="s">
        <v>25</v>
      </c>
      <c r="E597" s="6" t="s">
        <v>26</v>
      </c>
      <c r="F597" s="6" t="s">
        <v>27</v>
      </c>
      <c r="G597" s="8" t="s">
        <v>28</v>
      </c>
      <c r="H597" s="9" t="s">
        <v>29</v>
      </c>
      <c r="I597" s="6" t="s">
        <v>30</v>
      </c>
      <c r="J597" s="6" t="s">
        <v>31</v>
      </c>
      <c r="K597" s="6" t="s">
        <v>32</v>
      </c>
      <c r="L597" s="6" t="s">
        <v>33</v>
      </c>
      <c r="M597" s="6" t="s">
        <v>34</v>
      </c>
      <c r="N597" s="6" t="s">
        <v>35</v>
      </c>
      <c r="O597" s="6" t="s">
        <v>36</v>
      </c>
      <c r="P597" s="6" t="s">
        <v>37</v>
      </c>
      <c r="Q597" s="6" t="s">
        <v>38</v>
      </c>
      <c r="R597" s="6" t="s">
        <v>39</v>
      </c>
      <c r="S597" s="6" t="s">
        <v>40</v>
      </c>
      <c r="T597" s="6" t="s">
        <v>41</v>
      </c>
      <c r="U597" s="6" t="s">
        <v>42</v>
      </c>
      <c r="V597" s="6" t="s">
        <v>43</v>
      </c>
      <c r="W597" s="6" t="s">
        <v>44</v>
      </c>
      <c r="X597" s="6" t="s">
        <v>45</v>
      </c>
      <c r="Y597" s="6" t="s">
        <v>64</v>
      </c>
    </row>
    <row r="598" spans="1:25" ht="11.25">
      <c r="A598" s="10">
        <f aca="true" t="shared" si="13" ref="A598:A628">A562</f>
        <v>42887</v>
      </c>
      <c r="B598" s="11">
        <v>31.74268216</v>
      </c>
      <c r="C598" s="11">
        <v>45.82202312</v>
      </c>
      <c r="D598" s="11">
        <v>82.93505912</v>
      </c>
      <c r="E598" s="11">
        <v>84.69574672</v>
      </c>
      <c r="F598" s="11">
        <v>84.38878136</v>
      </c>
      <c r="G598" s="11">
        <v>83.35187495999999</v>
      </c>
      <c r="H598" s="11">
        <v>82.99255095999999</v>
      </c>
      <c r="I598" s="11">
        <v>83.3580348</v>
      </c>
      <c r="J598" s="11">
        <v>83.59724191999999</v>
      </c>
      <c r="K598" s="11">
        <v>84.31588991999999</v>
      </c>
      <c r="L598" s="11">
        <v>84.15265416000001</v>
      </c>
      <c r="M598" s="11">
        <v>84.22349232</v>
      </c>
      <c r="N598" s="11">
        <v>83.20609207999999</v>
      </c>
      <c r="O598" s="11">
        <v>83.11061455999999</v>
      </c>
      <c r="P598" s="11">
        <v>82.31804848</v>
      </c>
      <c r="Q598" s="11">
        <v>83.09008176</v>
      </c>
      <c r="R598" s="11">
        <v>83.56541607999999</v>
      </c>
      <c r="S598" s="11">
        <v>82.01929624</v>
      </c>
      <c r="T598" s="11">
        <v>52.12559272</v>
      </c>
      <c r="U598" s="11">
        <v>48.57752488</v>
      </c>
      <c r="V598" s="11">
        <v>47.99952656</v>
      </c>
      <c r="W598" s="11">
        <v>47.680241519999996</v>
      </c>
      <c r="X598" s="11">
        <v>36.299937119999996</v>
      </c>
      <c r="Y598" s="11">
        <v>37.09968968</v>
      </c>
    </row>
    <row r="599" spans="1:25" ht="11.25">
      <c r="A599" s="10">
        <f t="shared" si="13"/>
        <v>42888</v>
      </c>
      <c r="B599" s="11">
        <v>41.66413112</v>
      </c>
      <c r="C599" s="11">
        <v>42.781115439999994</v>
      </c>
      <c r="D599" s="11">
        <v>36.299937119999996</v>
      </c>
      <c r="E599" s="11">
        <v>81.76879608</v>
      </c>
      <c r="F599" s="11">
        <v>81.93408512</v>
      </c>
      <c r="G599" s="11">
        <v>81.57373448000001</v>
      </c>
      <c r="H599" s="11">
        <v>81.04912144000001</v>
      </c>
      <c r="I599" s="11">
        <v>52.80625504</v>
      </c>
      <c r="J599" s="11">
        <v>82.72357127999999</v>
      </c>
      <c r="K599" s="11">
        <v>81.04912144000001</v>
      </c>
      <c r="L599" s="11">
        <v>79.91776416</v>
      </c>
      <c r="M599" s="11">
        <v>80.00502856</v>
      </c>
      <c r="N599" s="11">
        <v>80.37153904</v>
      </c>
      <c r="O599" s="11">
        <v>81.67434519999999</v>
      </c>
      <c r="P599" s="11">
        <v>81.21030392</v>
      </c>
      <c r="Q599" s="11">
        <v>86.1299628</v>
      </c>
      <c r="R599" s="11">
        <v>88.11445791999999</v>
      </c>
      <c r="S599" s="11">
        <v>83.18658592</v>
      </c>
      <c r="T599" s="11">
        <v>44.49355096</v>
      </c>
      <c r="U599" s="11">
        <v>43.41249904</v>
      </c>
      <c r="V599" s="11">
        <v>42.93203152</v>
      </c>
      <c r="W599" s="11">
        <v>42.344793440000004</v>
      </c>
      <c r="X599" s="11">
        <v>41.8304468</v>
      </c>
      <c r="Y599" s="11">
        <v>41.4146576</v>
      </c>
    </row>
    <row r="600" spans="1:25" ht="11.25">
      <c r="A600" s="10">
        <f t="shared" si="13"/>
        <v>42889</v>
      </c>
      <c r="B600" s="11">
        <v>67.9276356</v>
      </c>
      <c r="C600" s="11">
        <v>58.21664783999999</v>
      </c>
      <c r="D600" s="11">
        <v>61.38999208</v>
      </c>
      <c r="E600" s="11">
        <v>83.97709872</v>
      </c>
      <c r="F600" s="11">
        <v>87.8701176</v>
      </c>
      <c r="G600" s="11">
        <v>86.89378296</v>
      </c>
      <c r="H600" s="11">
        <v>86.71104104</v>
      </c>
      <c r="I600" s="11">
        <v>82.76463688</v>
      </c>
      <c r="J600" s="11">
        <v>88.31978592</v>
      </c>
      <c r="K600" s="11">
        <v>87.25002703999999</v>
      </c>
      <c r="L600" s="11">
        <v>82.87859391999999</v>
      </c>
      <c r="M600" s="11">
        <v>83.2502376</v>
      </c>
      <c r="N600" s="11">
        <v>87.5621256</v>
      </c>
      <c r="O600" s="11">
        <v>87.99742096</v>
      </c>
      <c r="P600" s="11">
        <v>88.22225512</v>
      </c>
      <c r="Q600" s="11">
        <v>98.13241104000001</v>
      </c>
      <c r="R600" s="11">
        <v>102.31904896</v>
      </c>
      <c r="S600" s="11">
        <v>95.5699176</v>
      </c>
      <c r="T600" s="11">
        <v>81.57065456</v>
      </c>
      <c r="U600" s="11">
        <v>69.16576343999999</v>
      </c>
      <c r="V600" s="11">
        <v>69.37109144</v>
      </c>
      <c r="W600" s="11">
        <v>67.77261296</v>
      </c>
      <c r="X600" s="11">
        <v>67.01597928</v>
      </c>
      <c r="Y600" s="11">
        <v>67.11248344</v>
      </c>
    </row>
    <row r="601" spans="1:25" ht="11.25">
      <c r="A601" s="10">
        <f t="shared" si="13"/>
        <v>42890</v>
      </c>
      <c r="B601" s="11">
        <v>63.16710592</v>
      </c>
      <c r="C601" s="11">
        <v>57.976414080000005</v>
      </c>
      <c r="D601" s="11">
        <v>60.04714696</v>
      </c>
      <c r="E601" s="11">
        <v>83.76766416</v>
      </c>
      <c r="F601" s="11">
        <v>84.99141904</v>
      </c>
      <c r="G601" s="11">
        <v>84.65981432000001</v>
      </c>
      <c r="H601" s="11">
        <v>83.07160223999999</v>
      </c>
      <c r="I601" s="11">
        <v>83.83952896</v>
      </c>
      <c r="J601" s="11">
        <v>85.71314696</v>
      </c>
      <c r="K601" s="11">
        <v>81.84066087999999</v>
      </c>
      <c r="L601" s="11">
        <v>81.60350704</v>
      </c>
      <c r="M601" s="11">
        <v>82.79954264</v>
      </c>
      <c r="N601" s="11">
        <v>82.88270048</v>
      </c>
      <c r="O601" s="11">
        <v>83.24305112</v>
      </c>
      <c r="P601" s="11">
        <v>85.8373704</v>
      </c>
      <c r="Q601" s="11">
        <v>87.19972168</v>
      </c>
      <c r="R601" s="11">
        <v>96.60785064000001</v>
      </c>
      <c r="S601" s="11">
        <v>86.16897512</v>
      </c>
      <c r="T601" s="11">
        <v>81.3663532</v>
      </c>
      <c r="U601" s="11">
        <v>66.71928032</v>
      </c>
      <c r="V601" s="11">
        <v>64.27587712</v>
      </c>
      <c r="W601" s="11">
        <v>65.42982048</v>
      </c>
      <c r="X601" s="11">
        <v>65.42366064</v>
      </c>
      <c r="Y601" s="11">
        <v>64.78919712</v>
      </c>
    </row>
    <row r="602" spans="1:25" ht="11.25">
      <c r="A602" s="10">
        <f t="shared" si="13"/>
        <v>42891</v>
      </c>
      <c r="B602" s="11">
        <v>85.98315328</v>
      </c>
      <c r="C602" s="11">
        <v>90.80836128</v>
      </c>
      <c r="D602" s="11">
        <v>85.12282895999999</v>
      </c>
      <c r="E602" s="11">
        <v>91.35145384</v>
      </c>
      <c r="F602" s="11">
        <v>103.81178351999999</v>
      </c>
      <c r="G602" s="11">
        <v>102.47612488</v>
      </c>
      <c r="H602" s="11">
        <v>101.97615119999999</v>
      </c>
      <c r="I602" s="11">
        <v>101.76876992</v>
      </c>
      <c r="J602" s="11">
        <v>101.67123912000001</v>
      </c>
      <c r="K602" s="11">
        <v>101.51621648000001</v>
      </c>
      <c r="L602" s="11">
        <v>96.17871512</v>
      </c>
      <c r="M602" s="11">
        <v>96.33271112000001</v>
      </c>
      <c r="N602" s="11">
        <v>101.44024512</v>
      </c>
      <c r="O602" s="11">
        <v>101.35914056</v>
      </c>
      <c r="P602" s="11">
        <v>101.6989584</v>
      </c>
      <c r="Q602" s="11">
        <v>102.53361672</v>
      </c>
      <c r="R602" s="11">
        <v>103.59516248000001</v>
      </c>
      <c r="S602" s="11">
        <v>101.27290280000001</v>
      </c>
      <c r="T602" s="11">
        <v>86.8486108</v>
      </c>
      <c r="U602" s="11">
        <v>81.90944576</v>
      </c>
      <c r="V602" s="11">
        <v>57.81009840000001</v>
      </c>
      <c r="W602" s="11">
        <v>56.93642776</v>
      </c>
      <c r="X602" s="11">
        <v>54.08750176</v>
      </c>
      <c r="Y602" s="11">
        <v>58.56673208</v>
      </c>
    </row>
    <row r="603" spans="1:25" ht="11.25">
      <c r="A603" s="10">
        <f t="shared" si="13"/>
        <v>42892</v>
      </c>
      <c r="B603" s="11">
        <v>85.2470524</v>
      </c>
      <c r="C603" s="11">
        <v>83.70709240000001</v>
      </c>
      <c r="D603" s="11">
        <v>87.315732</v>
      </c>
      <c r="E603" s="11">
        <v>101.32320816000001</v>
      </c>
      <c r="F603" s="11">
        <v>100.78627544000001</v>
      </c>
      <c r="G603" s="11">
        <v>101.13225312</v>
      </c>
      <c r="H603" s="11">
        <v>100.54604168</v>
      </c>
      <c r="I603" s="11">
        <v>100.35611328</v>
      </c>
      <c r="J603" s="11">
        <v>100.45467072</v>
      </c>
      <c r="K603" s="11">
        <v>100.07276064</v>
      </c>
      <c r="L603" s="11">
        <v>99.64875832</v>
      </c>
      <c r="M603" s="11">
        <v>97.06573208</v>
      </c>
      <c r="N603" s="11">
        <v>99.79556783999999</v>
      </c>
      <c r="O603" s="11">
        <v>99.85408632000001</v>
      </c>
      <c r="P603" s="11">
        <v>100.01424216</v>
      </c>
      <c r="Q603" s="11">
        <v>101.06141496000001</v>
      </c>
      <c r="R603" s="11">
        <v>112.24357783999999</v>
      </c>
      <c r="S603" s="11">
        <v>99.9074716</v>
      </c>
      <c r="T603" s="11">
        <v>96.81831183999999</v>
      </c>
      <c r="U603" s="11">
        <v>82.18869183999999</v>
      </c>
      <c r="V603" s="11">
        <v>85.23267944</v>
      </c>
      <c r="W603" s="11">
        <v>85.45854024</v>
      </c>
      <c r="X603" s="11">
        <v>85.56941735999999</v>
      </c>
      <c r="Y603" s="11">
        <v>82.57984168</v>
      </c>
    </row>
    <row r="604" spans="1:25" ht="11.25">
      <c r="A604" s="10">
        <f t="shared" si="13"/>
        <v>42893</v>
      </c>
      <c r="B604" s="11">
        <v>42.32015408</v>
      </c>
      <c r="C604" s="11">
        <v>46.36203576</v>
      </c>
      <c r="D604" s="11">
        <v>99.20011663999999</v>
      </c>
      <c r="E604" s="11">
        <v>102.78514351999999</v>
      </c>
      <c r="F604" s="11">
        <v>102.64346719999999</v>
      </c>
      <c r="G604" s="11">
        <v>99.7791416</v>
      </c>
      <c r="H604" s="11">
        <v>99.85819288</v>
      </c>
      <c r="I604" s="11">
        <v>92.45201191999999</v>
      </c>
      <c r="J604" s="11">
        <v>92.61216776</v>
      </c>
      <c r="K604" s="11">
        <v>91.90378616</v>
      </c>
      <c r="L604" s="11">
        <v>91.90275951999999</v>
      </c>
      <c r="M604" s="11">
        <v>91.58758103999999</v>
      </c>
      <c r="N604" s="11">
        <v>91.97565096</v>
      </c>
      <c r="O604" s="11">
        <v>92.61627432</v>
      </c>
      <c r="P604" s="11">
        <v>102.20714519999999</v>
      </c>
      <c r="Q604" s="11">
        <v>102.46175192</v>
      </c>
      <c r="R604" s="11">
        <v>101.51621648000001</v>
      </c>
      <c r="S604" s="11">
        <v>91.4941568</v>
      </c>
      <c r="T604" s="11">
        <v>89.8515328</v>
      </c>
      <c r="U604" s="11">
        <v>53.350374239999994</v>
      </c>
      <c r="V604" s="11">
        <v>37.37380256000001</v>
      </c>
      <c r="W604" s="11">
        <v>37.51137231999999</v>
      </c>
      <c r="X604" s="11">
        <v>37.26395208</v>
      </c>
      <c r="Y604" s="11">
        <v>37.36866936</v>
      </c>
    </row>
    <row r="605" spans="1:25" ht="11.25">
      <c r="A605" s="10">
        <f t="shared" si="13"/>
        <v>42894</v>
      </c>
      <c r="B605" s="11">
        <v>66.50368592</v>
      </c>
      <c r="C605" s="11">
        <v>84.48836544</v>
      </c>
      <c r="D605" s="11">
        <v>89.71704296</v>
      </c>
      <c r="E605" s="11">
        <v>101.58500136</v>
      </c>
      <c r="F605" s="11">
        <v>102.2379444</v>
      </c>
      <c r="G605" s="11">
        <v>92.01876983999999</v>
      </c>
      <c r="H605" s="11">
        <v>88.98607528000001</v>
      </c>
      <c r="I605" s="11">
        <v>87.34858448000001</v>
      </c>
      <c r="J605" s="11">
        <v>87.36501072</v>
      </c>
      <c r="K605" s="11">
        <v>85.51808536</v>
      </c>
      <c r="L605" s="11">
        <v>85.07663016000001</v>
      </c>
      <c r="M605" s="11">
        <v>85.55093783999999</v>
      </c>
      <c r="N605" s="11">
        <v>86.597084</v>
      </c>
      <c r="O605" s="11">
        <v>87.66684288</v>
      </c>
      <c r="P605" s="11">
        <v>88.57028608</v>
      </c>
      <c r="Q605" s="11">
        <v>89.72936263999999</v>
      </c>
      <c r="R605" s="11">
        <v>101.12096008</v>
      </c>
      <c r="S605" s="11">
        <v>87.69866872</v>
      </c>
      <c r="T605" s="11">
        <v>84.2152792</v>
      </c>
      <c r="U605" s="11">
        <v>71.94898448000001</v>
      </c>
      <c r="V605" s="11">
        <v>70.81146736</v>
      </c>
      <c r="W605" s="11">
        <v>71.2642156</v>
      </c>
      <c r="X605" s="11">
        <v>71.3720128</v>
      </c>
      <c r="Y605" s="11">
        <v>70.38438512</v>
      </c>
    </row>
    <row r="606" spans="1:25" ht="11.25">
      <c r="A606" s="10">
        <f t="shared" si="13"/>
        <v>42895</v>
      </c>
      <c r="B606" s="11">
        <v>74.20656584</v>
      </c>
      <c r="C606" s="11">
        <v>65.88667528</v>
      </c>
      <c r="D606" s="11">
        <v>69.503528</v>
      </c>
      <c r="E606" s="11">
        <v>84.01816432</v>
      </c>
      <c r="F606" s="11">
        <v>84.4052076</v>
      </c>
      <c r="G606" s="11">
        <v>84.15984064</v>
      </c>
      <c r="H606" s="11">
        <v>83.48841807999999</v>
      </c>
      <c r="I606" s="11">
        <v>82.49052400000001</v>
      </c>
      <c r="J606" s="11">
        <v>84.48323223999999</v>
      </c>
      <c r="K606" s="11">
        <v>84.1690804</v>
      </c>
      <c r="L606" s="11">
        <v>83.24613104</v>
      </c>
      <c r="M606" s="11">
        <v>82.64349336</v>
      </c>
      <c r="N606" s="11">
        <v>82.77285</v>
      </c>
      <c r="O606" s="11">
        <v>82.51824328</v>
      </c>
      <c r="P606" s="11">
        <v>81.9310052</v>
      </c>
      <c r="Q606" s="11">
        <v>82.87962055999999</v>
      </c>
      <c r="R606" s="11">
        <v>87.41120951999999</v>
      </c>
      <c r="S606" s="11">
        <v>81.89609944</v>
      </c>
      <c r="T606" s="11">
        <v>79.46809583999999</v>
      </c>
      <c r="U606" s="11">
        <v>73.34418824</v>
      </c>
      <c r="V606" s="11">
        <v>73.84313528</v>
      </c>
      <c r="W606" s="11">
        <v>72.4499848</v>
      </c>
      <c r="X606" s="11">
        <v>71.70361752</v>
      </c>
      <c r="Y606" s="11">
        <v>68.682216</v>
      </c>
    </row>
    <row r="607" spans="1:25" ht="11.25">
      <c r="A607" s="10">
        <f t="shared" si="13"/>
        <v>42896</v>
      </c>
      <c r="B607" s="11">
        <v>80.14157168</v>
      </c>
      <c r="C607" s="11">
        <v>77.72280784</v>
      </c>
      <c r="D607" s="11">
        <v>84.65057456</v>
      </c>
      <c r="E607" s="11">
        <v>85.56325752</v>
      </c>
      <c r="F607" s="11">
        <v>88.92858344</v>
      </c>
      <c r="G607" s="11">
        <v>88.97786216</v>
      </c>
      <c r="H607" s="11">
        <v>86.89788952</v>
      </c>
      <c r="I607" s="11">
        <v>85.26039872000001</v>
      </c>
      <c r="J607" s="11">
        <v>84.72962584</v>
      </c>
      <c r="K607" s="11">
        <v>84.81381032</v>
      </c>
      <c r="L607" s="11">
        <v>84.01303112000001</v>
      </c>
      <c r="M607" s="11">
        <v>83.64960056</v>
      </c>
      <c r="N607" s="11">
        <v>84.19885296</v>
      </c>
      <c r="O607" s="11">
        <v>84.17010703999999</v>
      </c>
      <c r="P607" s="11">
        <v>83.96991224</v>
      </c>
      <c r="Q607" s="11">
        <v>88.16168336</v>
      </c>
      <c r="R607" s="11">
        <v>89.06717984</v>
      </c>
      <c r="S607" s="11">
        <v>88.09700504</v>
      </c>
      <c r="T607" s="11">
        <v>82.70714504</v>
      </c>
      <c r="U607" s="11">
        <v>80.16210448</v>
      </c>
      <c r="V607" s="11">
        <v>81.42076512</v>
      </c>
      <c r="W607" s="11">
        <v>79.52969424</v>
      </c>
      <c r="X607" s="11">
        <v>78.39217712</v>
      </c>
      <c r="Y607" s="11">
        <v>78.50510752</v>
      </c>
    </row>
    <row r="608" spans="1:25" ht="11.25">
      <c r="A608" s="10">
        <f t="shared" si="13"/>
        <v>42897</v>
      </c>
      <c r="B608" s="11">
        <v>67.0806576</v>
      </c>
      <c r="C608" s="11">
        <v>72.09168744</v>
      </c>
      <c r="D608" s="11">
        <v>77.63759672</v>
      </c>
      <c r="E608" s="11">
        <v>80.73702288</v>
      </c>
      <c r="F608" s="11">
        <v>82.64144008</v>
      </c>
      <c r="G608" s="11">
        <v>82.69379872</v>
      </c>
      <c r="H608" s="11">
        <v>75.57405032</v>
      </c>
      <c r="I608" s="11">
        <v>83.30670280000001</v>
      </c>
      <c r="J608" s="11">
        <v>83.02335016</v>
      </c>
      <c r="K608" s="11">
        <v>79.7750612</v>
      </c>
      <c r="L608" s="11">
        <v>79.09439888</v>
      </c>
      <c r="M608" s="11">
        <v>79.22478216</v>
      </c>
      <c r="N608" s="11">
        <v>80.56660064</v>
      </c>
      <c r="O608" s="11">
        <v>79.67445048</v>
      </c>
      <c r="P608" s="11">
        <v>79.71551608</v>
      </c>
      <c r="Q608" s="11">
        <v>82.32420832</v>
      </c>
      <c r="R608" s="11">
        <v>82.60961424</v>
      </c>
      <c r="S608" s="11">
        <v>79.84487272000001</v>
      </c>
      <c r="T608" s="11">
        <v>75.99805264</v>
      </c>
      <c r="U608" s="11">
        <v>73.87290784</v>
      </c>
      <c r="V608" s="11">
        <v>71.98389024</v>
      </c>
      <c r="W608" s="11">
        <v>71.93358487999998</v>
      </c>
      <c r="X608" s="11">
        <v>72.13788624</v>
      </c>
      <c r="Y608" s="11">
        <v>67.76234655999998</v>
      </c>
    </row>
    <row r="609" spans="1:25" ht="11.25">
      <c r="A609" s="10">
        <f t="shared" si="13"/>
        <v>42898</v>
      </c>
      <c r="B609" s="11">
        <v>66.81475784</v>
      </c>
      <c r="C609" s="11">
        <v>68.12577712</v>
      </c>
      <c r="D609" s="11">
        <v>70.50039544</v>
      </c>
      <c r="E609" s="11">
        <v>75.3656424</v>
      </c>
      <c r="F609" s="11">
        <v>84.59205608</v>
      </c>
      <c r="G609" s="11">
        <v>84.70293319999999</v>
      </c>
      <c r="H609" s="11">
        <v>87.82391880000002</v>
      </c>
      <c r="I609" s="11">
        <v>87.8393184</v>
      </c>
      <c r="J609" s="11">
        <v>89.4357436</v>
      </c>
      <c r="K609" s="11">
        <v>89.16265736</v>
      </c>
      <c r="L609" s="11">
        <v>85.53759151999999</v>
      </c>
      <c r="M609" s="11">
        <v>85.81273103999999</v>
      </c>
      <c r="N609" s="11">
        <v>86.97796744</v>
      </c>
      <c r="O609" s="11">
        <v>88.70888248000001</v>
      </c>
      <c r="P609" s="11">
        <v>88.7940936</v>
      </c>
      <c r="Q609" s="11">
        <v>89.34231935999999</v>
      </c>
      <c r="R609" s="11">
        <v>95.0206652</v>
      </c>
      <c r="S609" s="11">
        <v>90.16260472</v>
      </c>
      <c r="T609" s="11">
        <v>84.14444104</v>
      </c>
      <c r="U609" s="11">
        <v>70.61640576</v>
      </c>
      <c r="V609" s="11">
        <v>68.5641524</v>
      </c>
      <c r="W609" s="11">
        <v>68.67810944</v>
      </c>
      <c r="X609" s="11">
        <v>66.81886440000001</v>
      </c>
      <c r="Y609" s="11">
        <v>68.3280252</v>
      </c>
    </row>
    <row r="610" spans="1:25" ht="11.25">
      <c r="A610" s="10">
        <f t="shared" si="13"/>
        <v>42899</v>
      </c>
      <c r="B610" s="11">
        <v>82.33447472</v>
      </c>
      <c r="C610" s="11">
        <v>83.42168648</v>
      </c>
      <c r="D610" s="11">
        <v>89.43882352</v>
      </c>
      <c r="E610" s="11">
        <v>89.76734832</v>
      </c>
      <c r="F610" s="11">
        <v>101.97923112</v>
      </c>
      <c r="G610" s="11">
        <v>100.21443696</v>
      </c>
      <c r="H610" s="11">
        <v>100.32531408</v>
      </c>
      <c r="I610" s="11">
        <v>100.34071368000001</v>
      </c>
      <c r="J610" s="11">
        <v>99.10566576000001</v>
      </c>
      <c r="K610" s="11">
        <v>96.221834</v>
      </c>
      <c r="L610" s="11">
        <v>94.97549304</v>
      </c>
      <c r="M610" s="11">
        <v>88.53538031999999</v>
      </c>
      <c r="N610" s="11">
        <v>98.63033144</v>
      </c>
      <c r="O610" s="11">
        <v>96.04422528</v>
      </c>
      <c r="P610" s="11">
        <v>98.48352191999999</v>
      </c>
      <c r="Q610" s="11">
        <v>89.80225408</v>
      </c>
      <c r="R610" s="11">
        <v>100.5183224</v>
      </c>
      <c r="S610" s="11">
        <v>92.77643016</v>
      </c>
      <c r="T610" s="11">
        <v>86.31783791999999</v>
      </c>
      <c r="U610" s="11">
        <v>82.23283735999999</v>
      </c>
      <c r="V610" s="11">
        <v>82.1465996</v>
      </c>
      <c r="W610" s="11">
        <v>82.00902984</v>
      </c>
      <c r="X610" s="11">
        <v>81.77598256</v>
      </c>
      <c r="Y610" s="11">
        <v>70.32381336</v>
      </c>
    </row>
    <row r="611" spans="1:25" ht="11.25">
      <c r="A611" s="10">
        <f t="shared" si="13"/>
        <v>42900</v>
      </c>
      <c r="B611" s="11">
        <v>68.01592664</v>
      </c>
      <c r="C611" s="11">
        <v>67.72128095999999</v>
      </c>
      <c r="D611" s="11">
        <v>67.08373752</v>
      </c>
      <c r="E611" s="11">
        <v>85.41028816</v>
      </c>
      <c r="F611" s="11">
        <v>85.53040503999999</v>
      </c>
      <c r="G611" s="11">
        <v>85.4883128</v>
      </c>
      <c r="H611" s="11">
        <v>85.17929416000001</v>
      </c>
      <c r="I611" s="11">
        <v>84.28098416</v>
      </c>
      <c r="J611" s="11">
        <v>84.14752096</v>
      </c>
      <c r="K611" s="11">
        <v>76.03090512000001</v>
      </c>
      <c r="L611" s="11">
        <v>75.28453784</v>
      </c>
      <c r="M611" s="11">
        <v>75.22499271999999</v>
      </c>
      <c r="N611" s="11">
        <v>76.25163272</v>
      </c>
      <c r="O611" s="11">
        <v>83.71017232</v>
      </c>
      <c r="P611" s="11">
        <v>83.88778104</v>
      </c>
      <c r="Q611" s="11">
        <v>84.35182232</v>
      </c>
      <c r="R611" s="11">
        <v>85.236786</v>
      </c>
      <c r="S611" s="11">
        <v>84.71422623999999</v>
      </c>
      <c r="T611" s="11">
        <v>71.33813368000001</v>
      </c>
      <c r="U611" s="11">
        <v>67.61861696</v>
      </c>
      <c r="V611" s="11">
        <v>66.35584976</v>
      </c>
      <c r="W611" s="11">
        <v>66.05504424</v>
      </c>
      <c r="X611" s="11">
        <v>64.71938560000001</v>
      </c>
      <c r="Y611" s="11">
        <v>65.8024908</v>
      </c>
    </row>
    <row r="612" spans="1:25" ht="11.25">
      <c r="A612" s="10">
        <f t="shared" si="13"/>
        <v>42901</v>
      </c>
      <c r="B612" s="11">
        <v>79.7596616</v>
      </c>
      <c r="C612" s="11">
        <v>84.48836544</v>
      </c>
      <c r="D612" s="11">
        <v>85.63614896</v>
      </c>
      <c r="E612" s="11">
        <v>85.97802008000001</v>
      </c>
      <c r="F612" s="11">
        <v>88.53538031999999</v>
      </c>
      <c r="G612" s="11">
        <v>88.49944792</v>
      </c>
      <c r="H612" s="11">
        <v>87.45843495999999</v>
      </c>
      <c r="I612" s="11">
        <v>86.65970904000001</v>
      </c>
      <c r="J612" s="11">
        <v>87.22025448</v>
      </c>
      <c r="K612" s="11">
        <v>85.7706388</v>
      </c>
      <c r="L612" s="11">
        <v>84.54483064</v>
      </c>
      <c r="M612" s="11">
        <v>84.66802744</v>
      </c>
      <c r="N612" s="11">
        <v>85.33123688</v>
      </c>
      <c r="O612" s="11">
        <v>85.84455687999998</v>
      </c>
      <c r="P612" s="11">
        <v>85.53553824000001</v>
      </c>
      <c r="Q612" s="11">
        <v>86.96359448</v>
      </c>
      <c r="R612" s="11">
        <v>87.44714191999999</v>
      </c>
      <c r="S612" s="11">
        <v>85.93182128</v>
      </c>
      <c r="T612" s="11">
        <v>82.94635216</v>
      </c>
      <c r="U612" s="11">
        <v>77.87269728</v>
      </c>
      <c r="V612" s="11">
        <v>78.00513384</v>
      </c>
      <c r="W612" s="11">
        <v>78.36137792</v>
      </c>
      <c r="X612" s="11">
        <v>72.00236976000001</v>
      </c>
      <c r="Y612" s="11">
        <v>79.11082512</v>
      </c>
    </row>
    <row r="613" spans="1:25" ht="11.25">
      <c r="A613" s="10">
        <f t="shared" si="13"/>
        <v>42902</v>
      </c>
      <c r="B613" s="11">
        <v>85.11358919999999</v>
      </c>
      <c r="C613" s="11">
        <v>85.80246464</v>
      </c>
      <c r="D613" s="11">
        <v>88.71093576000001</v>
      </c>
      <c r="E613" s="11">
        <v>90.04967432</v>
      </c>
      <c r="F613" s="11">
        <v>91.07118111999999</v>
      </c>
      <c r="G613" s="11">
        <v>91.0578348</v>
      </c>
      <c r="H613" s="11">
        <v>90.0465944</v>
      </c>
      <c r="I613" s="11">
        <v>89.03227408000001</v>
      </c>
      <c r="J613" s="11">
        <v>89.32178655999999</v>
      </c>
      <c r="K613" s="11">
        <v>88.61340496</v>
      </c>
      <c r="L613" s="11">
        <v>88.20172232</v>
      </c>
      <c r="M613" s="11">
        <v>87.90912992</v>
      </c>
      <c r="N613" s="11">
        <v>89.2509484</v>
      </c>
      <c r="O613" s="11">
        <v>89.37619848</v>
      </c>
      <c r="P613" s="11">
        <v>89.3022804</v>
      </c>
      <c r="Q613" s="11">
        <v>89.92442424</v>
      </c>
      <c r="R613" s="11">
        <v>92.44277216</v>
      </c>
      <c r="S613" s="11">
        <v>89.19653648</v>
      </c>
      <c r="T613" s="11">
        <v>86.53343231999999</v>
      </c>
      <c r="U613" s="11">
        <v>83.69579936000001</v>
      </c>
      <c r="V613" s="11">
        <v>83.73481168</v>
      </c>
      <c r="W613" s="11">
        <v>83.54180336</v>
      </c>
      <c r="X613" s="11">
        <v>83.70811904</v>
      </c>
      <c r="Y613" s="11">
        <v>84.03664384</v>
      </c>
    </row>
    <row r="614" spans="1:25" ht="11.25">
      <c r="A614" s="10">
        <f t="shared" si="13"/>
        <v>42903</v>
      </c>
      <c r="B614" s="11">
        <v>83.14038712</v>
      </c>
      <c r="C614" s="11">
        <v>83.46377872000001</v>
      </c>
      <c r="D614" s="11">
        <v>84.9133944</v>
      </c>
      <c r="E614" s="11">
        <v>87.98304800000001</v>
      </c>
      <c r="F614" s="11">
        <v>89.16060408</v>
      </c>
      <c r="G614" s="11">
        <v>89.45422312</v>
      </c>
      <c r="H614" s="11">
        <v>89.61745887999999</v>
      </c>
      <c r="I614" s="11">
        <v>89.3022804</v>
      </c>
      <c r="J614" s="11">
        <v>89.2766144</v>
      </c>
      <c r="K614" s="11">
        <v>87.99536768</v>
      </c>
      <c r="L614" s="11">
        <v>87.11656384</v>
      </c>
      <c r="M614" s="11">
        <v>87.13504336</v>
      </c>
      <c r="N614" s="11">
        <v>87.92350287999999</v>
      </c>
      <c r="O614" s="11">
        <v>88.00460744</v>
      </c>
      <c r="P614" s="11">
        <v>87.49539399999999</v>
      </c>
      <c r="Q614" s="11">
        <v>89.420344</v>
      </c>
      <c r="R614" s="11">
        <v>91.49518344</v>
      </c>
      <c r="S614" s="11">
        <v>88.5477</v>
      </c>
      <c r="T614" s="11">
        <v>85.8219708</v>
      </c>
      <c r="U614" s="11">
        <v>83.21533183999999</v>
      </c>
      <c r="V614" s="11">
        <v>83.35187495999999</v>
      </c>
      <c r="W614" s="11">
        <v>83.02951</v>
      </c>
      <c r="X614" s="11">
        <v>82.94635216</v>
      </c>
      <c r="Y614" s="11">
        <v>83.34160856</v>
      </c>
    </row>
    <row r="615" spans="1:25" ht="11.25">
      <c r="A615" s="10">
        <f t="shared" si="13"/>
        <v>42904</v>
      </c>
      <c r="B615" s="11">
        <v>81.32015439999999</v>
      </c>
      <c r="C615" s="11">
        <v>81.59118735999999</v>
      </c>
      <c r="D615" s="11">
        <v>83.61880136</v>
      </c>
      <c r="E615" s="11">
        <v>86.15357551999999</v>
      </c>
      <c r="F615" s="11">
        <v>88.54359344</v>
      </c>
      <c r="G615" s="11">
        <v>88.6657636</v>
      </c>
      <c r="H615" s="11">
        <v>88.62059144</v>
      </c>
      <c r="I615" s="11">
        <v>88.64523080000001</v>
      </c>
      <c r="J615" s="11">
        <v>89.23144223999999</v>
      </c>
      <c r="K615" s="11">
        <v>88.37933104</v>
      </c>
      <c r="L615" s="11">
        <v>87.2336008</v>
      </c>
      <c r="M615" s="11">
        <v>87.22538768</v>
      </c>
      <c r="N615" s="11">
        <v>87.3567976</v>
      </c>
      <c r="O615" s="11">
        <v>88.01076728</v>
      </c>
      <c r="P615" s="11">
        <v>87.53235303999999</v>
      </c>
      <c r="Q615" s="11">
        <v>87.98202136</v>
      </c>
      <c r="R615" s="11">
        <v>88.92550351999999</v>
      </c>
      <c r="S615" s="11">
        <v>88.45324912</v>
      </c>
      <c r="T615" s="11">
        <v>84.5335376</v>
      </c>
      <c r="U615" s="11">
        <v>82.65375976000001</v>
      </c>
      <c r="V615" s="11">
        <v>81.77803584</v>
      </c>
      <c r="W615" s="11">
        <v>81.06144112</v>
      </c>
      <c r="X615" s="11">
        <v>81.16513176000001</v>
      </c>
      <c r="Y615" s="11">
        <v>80.37461895999999</v>
      </c>
    </row>
    <row r="616" spans="1:25" ht="11.25">
      <c r="A616" s="10">
        <f t="shared" si="13"/>
        <v>42905</v>
      </c>
      <c r="B616" s="11">
        <v>81.78932887999999</v>
      </c>
      <c r="C616" s="11">
        <v>83.14141376</v>
      </c>
      <c r="D616" s="11">
        <v>84.19269312</v>
      </c>
      <c r="E616" s="11">
        <v>88.64933736</v>
      </c>
      <c r="F616" s="11">
        <v>90.31454744000001</v>
      </c>
      <c r="G616" s="11">
        <v>90.6677116</v>
      </c>
      <c r="H616" s="11">
        <v>90.48702295999999</v>
      </c>
      <c r="I616" s="11">
        <v>90.34842656000001</v>
      </c>
      <c r="J616" s="11">
        <v>90.46341023999999</v>
      </c>
      <c r="K616" s="11">
        <v>89.78274791999999</v>
      </c>
      <c r="L616" s="11">
        <v>88.66473696</v>
      </c>
      <c r="M616" s="11">
        <v>88.65344391999999</v>
      </c>
      <c r="N616" s="11">
        <v>88.11651119999999</v>
      </c>
      <c r="O616" s="11">
        <v>88.21609527999999</v>
      </c>
      <c r="P616" s="11">
        <v>88.31567936</v>
      </c>
      <c r="Q616" s="11">
        <v>89.29509391999999</v>
      </c>
      <c r="R616" s="11">
        <v>89.44087680000001</v>
      </c>
      <c r="S616" s="11">
        <v>88.37419784</v>
      </c>
      <c r="T616" s="11">
        <v>83.97504544</v>
      </c>
      <c r="U616" s="11">
        <v>82.14967951999999</v>
      </c>
      <c r="V616" s="11">
        <v>81.46080408</v>
      </c>
      <c r="W616" s="11">
        <v>82.21230455999999</v>
      </c>
      <c r="X616" s="11">
        <v>81.21030392</v>
      </c>
      <c r="Y616" s="11">
        <v>80.70006384</v>
      </c>
    </row>
    <row r="617" spans="1:25" ht="11.25">
      <c r="A617" s="10">
        <f t="shared" si="13"/>
        <v>42906</v>
      </c>
      <c r="B617" s="11">
        <v>77.17252880000001</v>
      </c>
      <c r="C617" s="11">
        <v>80.18366392</v>
      </c>
      <c r="D617" s="11">
        <v>81.92484535999999</v>
      </c>
      <c r="E617" s="11">
        <v>85.52527183999999</v>
      </c>
      <c r="F617" s="11">
        <v>86.5560184</v>
      </c>
      <c r="G617" s="11">
        <v>86.98515392</v>
      </c>
      <c r="H617" s="11">
        <v>87.07036504</v>
      </c>
      <c r="I617" s="11">
        <v>86.6638156</v>
      </c>
      <c r="J617" s="11">
        <v>85.38359552</v>
      </c>
      <c r="K617" s="11">
        <v>84.7696648</v>
      </c>
      <c r="L617" s="11">
        <v>83.85082200000001</v>
      </c>
      <c r="M617" s="11">
        <v>83.5530964</v>
      </c>
      <c r="N617" s="11">
        <v>85.02837808000001</v>
      </c>
      <c r="O617" s="11">
        <v>85.03556456</v>
      </c>
      <c r="P617" s="11">
        <v>84.82613</v>
      </c>
      <c r="Q617" s="11">
        <v>85.06328384</v>
      </c>
      <c r="R617" s="11">
        <v>84.75529183999998</v>
      </c>
      <c r="S617" s="11">
        <v>84.004818</v>
      </c>
      <c r="T617" s="11">
        <v>79.48554872000001</v>
      </c>
      <c r="U617" s="11">
        <v>78.27000695999999</v>
      </c>
      <c r="V617" s="11">
        <v>78.44453576000001</v>
      </c>
      <c r="W617" s="11">
        <v>78.24434096</v>
      </c>
      <c r="X617" s="11">
        <v>78.54617312</v>
      </c>
      <c r="Y617" s="11">
        <v>77.04830536</v>
      </c>
    </row>
    <row r="618" spans="1:25" ht="11.25">
      <c r="A618" s="10">
        <f t="shared" si="13"/>
        <v>42907</v>
      </c>
      <c r="B618" s="11">
        <v>72.59782095999999</v>
      </c>
      <c r="C618" s="11">
        <v>76.64791576</v>
      </c>
      <c r="D618" s="11">
        <v>80.61998591999999</v>
      </c>
      <c r="E618" s="11">
        <v>81.14459896</v>
      </c>
      <c r="F618" s="11">
        <v>82.01416304</v>
      </c>
      <c r="G618" s="11">
        <v>81.80678176</v>
      </c>
      <c r="H618" s="11">
        <v>83.94937944</v>
      </c>
      <c r="I618" s="11">
        <v>80.21754304</v>
      </c>
      <c r="J618" s="11">
        <v>91.18205823999999</v>
      </c>
      <c r="K618" s="11">
        <v>84.32102312</v>
      </c>
      <c r="L618" s="11">
        <v>80.21035656</v>
      </c>
      <c r="M618" s="11">
        <v>79.35311216</v>
      </c>
      <c r="N618" s="11">
        <v>79.57897296</v>
      </c>
      <c r="O618" s="11">
        <v>79.5799996</v>
      </c>
      <c r="P618" s="11">
        <v>79.6826636</v>
      </c>
      <c r="Q618" s="11">
        <v>80.3448464</v>
      </c>
      <c r="R618" s="11">
        <v>80.46701655999999</v>
      </c>
      <c r="S618" s="11">
        <v>79.18166328</v>
      </c>
      <c r="T618" s="11">
        <v>73.95709232</v>
      </c>
      <c r="U618" s="11">
        <v>69.58257928</v>
      </c>
      <c r="V618" s="11">
        <v>67.03137887999999</v>
      </c>
      <c r="W618" s="11">
        <v>67.05807152</v>
      </c>
      <c r="X618" s="11">
        <v>66.8804628</v>
      </c>
      <c r="Y618" s="11">
        <v>67.19974783999999</v>
      </c>
    </row>
    <row r="619" spans="1:25" ht="11.25">
      <c r="A619" s="10">
        <f t="shared" si="13"/>
        <v>42908</v>
      </c>
      <c r="B619" s="11">
        <v>62.068601120000004</v>
      </c>
      <c r="C619" s="11">
        <v>64.68139992</v>
      </c>
      <c r="D619" s="11">
        <v>80.27914144</v>
      </c>
      <c r="E619" s="11">
        <v>83.53667016000001</v>
      </c>
      <c r="F619" s="11">
        <v>84.50171176</v>
      </c>
      <c r="G619" s="11">
        <v>93.08134224</v>
      </c>
      <c r="H619" s="11">
        <v>91.85758736</v>
      </c>
      <c r="I619" s="11">
        <v>74.12854119999999</v>
      </c>
      <c r="J619" s="11">
        <v>84.12288159999999</v>
      </c>
      <c r="K619" s="11">
        <v>80.70622368</v>
      </c>
      <c r="L619" s="11">
        <v>79.7083296</v>
      </c>
      <c r="M619" s="11">
        <v>80.2883812</v>
      </c>
      <c r="N619" s="11">
        <v>83.42784632</v>
      </c>
      <c r="O619" s="11">
        <v>78.93013648</v>
      </c>
      <c r="P619" s="11">
        <v>74.18808632000001</v>
      </c>
      <c r="Q619" s="11">
        <v>79.9136576</v>
      </c>
      <c r="R619" s="11">
        <v>84.25634480000001</v>
      </c>
      <c r="S619" s="11">
        <v>78.88907087999999</v>
      </c>
      <c r="T619" s="11">
        <v>68.83826527999999</v>
      </c>
      <c r="U619" s="11">
        <v>64.49147151999999</v>
      </c>
      <c r="V619" s="11">
        <v>63.3077556</v>
      </c>
      <c r="W619" s="11">
        <v>62.92892544000001</v>
      </c>
      <c r="X619" s="11">
        <v>61.9371912</v>
      </c>
      <c r="Y619" s="11">
        <v>61.45569704</v>
      </c>
    </row>
    <row r="620" spans="1:25" ht="11.25">
      <c r="A620" s="10">
        <f t="shared" si="13"/>
        <v>42909</v>
      </c>
      <c r="B620" s="11">
        <v>68.00566024</v>
      </c>
      <c r="C620" s="11">
        <v>71.01884864</v>
      </c>
      <c r="D620" s="11">
        <v>73.61419455999999</v>
      </c>
      <c r="E620" s="11">
        <v>77.53390608000001</v>
      </c>
      <c r="F620" s="11">
        <v>80.75344912</v>
      </c>
      <c r="G620" s="11">
        <v>80.4937092</v>
      </c>
      <c r="H620" s="11">
        <v>79.41779048000001</v>
      </c>
      <c r="I620" s="11">
        <v>79.08618576</v>
      </c>
      <c r="J620" s="11">
        <v>91.03319544000001</v>
      </c>
      <c r="K620" s="11">
        <v>90.2262564</v>
      </c>
      <c r="L620" s="11">
        <v>89.65852448</v>
      </c>
      <c r="M620" s="11">
        <v>89.51068832</v>
      </c>
      <c r="N620" s="11">
        <v>89.6872704</v>
      </c>
      <c r="O620" s="11">
        <v>89.78788112</v>
      </c>
      <c r="P620" s="11">
        <v>89.51376824</v>
      </c>
      <c r="Q620" s="11">
        <v>84.01611104000001</v>
      </c>
      <c r="R620" s="11">
        <v>91.07015448</v>
      </c>
      <c r="S620" s="11">
        <v>82.76463688</v>
      </c>
      <c r="T620" s="11">
        <v>71.97259719999998</v>
      </c>
      <c r="U620" s="11">
        <v>67.44716808000001</v>
      </c>
      <c r="V620" s="11">
        <v>65.44214016</v>
      </c>
      <c r="W620" s="11">
        <v>65.7614252</v>
      </c>
      <c r="X620" s="11">
        <v>64.05514951999999</v>
      </c>
      <c r="Y620" s="11">
        <v>63.8467416</v>
      </c>
    </row>
    <row r="621" spans="1:25" ht="11.25">
      <c r="A621" s="10">
        <f t="shared" si="13"/>
        <v>42910</v>
      </c>
      <c r="B621" s="11">
        <v>79.44858968</v>
      </c>
      <c r="C621" s="11">
        <v>80.43724399999999</v>
      </c>
      <c r="D621" s="11">
        <v>81.86530024</v>
      </c>
      <c r="E621" s="11">
        <v>84.76658487999998</v>
      </c>
      <c r="F621" s="11">
        <v>85.92874135999999</v>
      </c>
      <c r="G621" s="11">
        <v>86.65662911999999</v>
      </c>
      <c r="H621" s="11">
        <v>86.62993648000001</v>
      </c>
      <c r="I621" s="11">
        <v>84.68548032</v>
      </c>
      <c r="J621" s="11">
        <v>90.44287744</v>
      </c>
      <c r="K621" s="11">
        <v>89.95522344000001</v>
      </c>
      <c r="L621" s="11">
        <v>83.56644272</v>
      </c>
      <c r="M621" s="11">
        <v>83.53564352</v>
      </c>
      <c r="N621" s="11">
        <v>90.04454112</v>
      </c>
      <c r="O621" s="11">
        <v>89.67597736</v>
      </c>
      <c r="P621" s="11">
        <v>82.99563088</v>
      </c>
      <c r="Q621" s="11">
        <v>83.97093888</v>
      </c>
      <c r="R621" s="11">
        <v>86.44719455999999</v>
      </c>
      <c r="S621" s="11">
        <v>83.88264783999999</v>
      </c>
      <c r="T621" s="11">
        <v>80.12001224000001</v>
      </c>
      <c r="U621" s="11">
        <v>78.27514015999999</v>
      </c>
      <c r="V621" s="11">
        <v>78.20327536</v>
      </c>
      <c r="W621" s="11">
        <v>78.15604992</v>
      </c>
      <c r="X621" s="11">
        <v>78.45480216</v>
      </c>
      <c r="Y621" s="11">
        <v>78.12011752</v>
      </c>
    </row>
    <row r="622" spans="1:25" ht="11.25">
      <c r="A622" s="10">
        <f t="shared" si="13"/>
        <v>42911</v>
      </c>
      <c r="B622" s="11">
        <v>65.69366696</v>
      </c>
      <c r="C622" s="11">
        <v>68.41118304000001</v>
      </c>
      <c r="D622" s="11">
        <v>71.79704176</v>
      </c>
      <c r="E622" s="11">
        <v>75.87793576</v>
      </c>
      <c r="F622" s="11">
        <v>80.06457368</v>
      </c>
      <c r="G622" s="11">
        <v>79.96909616</v>
      </c>
      <c r="H622" s="11">
        <v>79.94240351999998</v>
      </c>
      <c r="I622" s="11">
        <v>79.61695864</v>
      </c>
      <c r="J622" s="11">
        <v>91.16152544</v>
      </c>
      <c r="K622" s="11">
        <v>89.06512656</v>
      </c>
      <c r="L622" s="11">
        <v>89.1431512</v>
      </c>
      <c r="M622" s="11">
        <v>83.56028287999999</v>
      </c>
      <c r="N622" s="11">
        <v>83.055176</v>
      </c>
      <c r="O622" s="11">
        <v>88.55591312</v>
      </c>
      <c r="P622" s="11">
        <v>77.82239191999999</v>
      </c>
      <c r="Q622" s="11">
        <v>80.98341648</v>
      </c>
      <c r="R622" s="11">
        <v>82.47409776</v>
      </c>
      <c r="S622" s="11">
        <v>81.7410768</v>
      </c>
      <c r="T622" s="11">
        <v>72.21693752</v>
      </c>
      <c r="U622" s="11">
        <v>67.94098192</v>
      </c>
      <c r="V622" s="11">
        <v>64.41550016000001</v>
      </c>
      <c r="W622" s="11">
        <v>65.03764399999999</v>
      </c>
      <c r="X622" s="11">
        <v>64.63725439999999</v>
      </c>
      <c r="Y622" s="11">
        <v>63.84366168</v>
      </c>
    </row>
    <row r="623" spans="1:25" ht="11.25">
      <c r="A623" s="10">
        <f t="shared" si="13"/>
        <v>42912</v>
      </c>
      <c r="B623" s="11">
        <v>66.25729232</v>
      </c>
      <c r="C623" s="11">
        <v>69.98502216000001</v>
      </c>
      <c r="D623" s="11">
        <v>71.43771776</v>
      </c>
      <c r="E623" s="11">
        <v>78.58107887999999</v>
      </c>
      <c r="F623" s="11">
        <v>85.31583728</v>
      </c>
      <c r="G623" s="11">
        <v>85.1546548</v>
      </c>
      <c r="H623" s="11">
        <v>84.54585727999999</v>
      </c>
      <c r="I623" s="11">
        <v>83.66808008</v>
      </c>
      <c r="J623" s="11">
        <v>83.2707704</v>
      </c>
      <c r="K623" s="11">
        <v>82.5726552</v>
      </c>
      <c r="L623" s="11">
        <v>82.22975744</v>
      </c>
      <c r="M623" s="11">
        <v>80.36537919999999</v>
      </c>
      <c r="N623" s="11">
        <v>83.09418832</v>
      </c>
      <c r="O623" s="11">
        <v>83.21738512</v>
      </c>
      <c r="P623" s="11">
        <v>83.16502648</v>
      </c>
      <c r="Q623" s="11">
        <v>83.68347967999999</v>
      </c>
      <c r="R623" s="11">
        <v>83.9842852</v>
      </c>
      <c r="S623" s="11">
        <v>82.96175176</v>
      </c>
      <c r="T623" s="11">
        <v>77.64991640000001</v>
      </c>
      <c r="U623" s="11">
        <v>68.11448408</v>
      </c>
      <c r="V623" s="11">
        <v>65.47191271999999</v>
      </c>
      <c r="W623" s="11">
        <v>64.45245919999999</v>
      </c>
      <c r="X623" s="11">
        <v>63.55517583999999</v>
      </c>
      <c r="Y623" s="11">
        <v>62.95151151999999</v>
      </c>
    </row>
    <row r="624" spans="1:25" ht="11.25">
      <c r="A624" s="10">
        <f t="shared" si="13"/>
        <v>42913</v>
      </c>
      <c r="B624" s="11">
        <v>62.94124512</v>
      </c>
      <c r="C624" s="11">
        <v>64.8271828</v>
      </c>
      <c r="D624" s="11">
        <v>66.17516112000001</v>
      </c>
      <c r="E624" s="11">
        <v>65.79427768</v>
      </c>
      <c r="F624" s="11">
        <v>84.99963216</v>
      </c>
      <c r="G624" s="11">
        <v>90.10921944</v>
      </c>
      <c r="H624" s="11">
        <v>85.51808536</v>
      </c>
      <c r="I624" s="11">
        <v>93.32362928</v>
      </c>
      <c r="J624" s="11">
        <v>101.10145392</v>
      </c>
      <c r="K624" s="11">
        <v>102.56749583999999</v>
      </c>
      <c r="L624" s="11">
        <v>101.01829608</v>
      </c>
      <c r="M624" s="11">
        <v>99.66929112000001</v>
      </c>
      <c r="N624" s="11">
        <v>100.2616624</v>
      </c>
      <c r="O624" s="11">
        <v>99.60358616</v>
      </c>
      <c r="P624" s="11">
        <v>92.77129696</v>
      </c>
      <c r="Q624" s="11">
        <v>91.66868559999999</v>
      </c>
      <c r="R624" s="11">
        <v>93.88006816</v>
      </c>
      <c r="S624" s="11">
        <v>90.78680184</v>
      </c>
      <c r="T624" s="11">
        <v>82.64246672</v>
      </c>
      <c r="U624" s="11">
        <v>60.80891383999999</v>
      </c>
      <c r="V624" s="11">
        <v>59.59337208</v>
      </c>
      <c r="W624" s="11">
        <v>59.19811568</v>
      </c>
      <c r="X624" s="11">
        <v>57.557544959999994</v>
      </c>
      <c r="Y624" s="11">
        <v>57.209514</v>
      </c>
    </row>
    <row r="625" spans="1:25" ht="11.25">
      <c r="A625" s="10">
        <f t="shared" si="13"/>
        <v>42914</v>
      </c>
      <c r="B625" s="11">
        <v>58.156076080000005</v>
      </c>
      <c r="C625" s="11">
        <v>62.43819152</v>
      </c>
      <c r="D625" s="11">
        <v>65.1043756</v>
      </c>
      <c r="E625" s="11">
        <v>88.0549128</v>
      </c>
      <c r="F625" s="11">
        <v>94.94161392</v>
      </c>
      <c r="G625" s="11">
        <v>94.23939216</v>
      </c>
      <c r="H625" s="11">
        <v>93.20967224</v>
      </c>
      <c r="I625" s="11">
        <v>92.62243416</v>
      </c>
      <c r="J625" s="11">
        <v>92.54543616000001</v>
      </c>
      <c r="K625" s="11">
        <v>92.48075784</v>
      </c>
      <c r="L625" s="11">
        <v>92.11630064</v>
      </c>
      <c r="M625" s="11">
        <v>91.78982912</v>
      </c>
      <c r="N625" s="11">
        <v>92.69429896</v>
      </c>
      <c r="O625" s="11">
        <v>92.13786008</v>
      </c>
      <c r="P625" s="11">
        <v>91.4325584</v>
      </c>
      <c r="Q625" s="11">
        <v>91.59066096000001</v>
      </c>
      <c r="R625" s="11">
        <v>91.03627536</v>
      </c>
      <c r="S625" s="11">
        <v>91.12353976</v>
      </c>
      <c r="T625" s="11">
        <v>86.86195712000001</v>
      </c>
      <c r="U625" s="11">
        <v>64.27177056</v>
      </c>
      <c r="V625" s="11">
        <v>62.42176528</v>
      </c>
      <c r="W625" s="11">
        <v>61.728783279999995</v>
      </c>
      <c r="X625" s="11">
        <v>61.1004796</v>
      </c>
      <c r="Y625" s="11">
        <v>61.61585287999999</v>
      </c>
    </row>
    <row r="626" spans="1:25" ht="11.25">
      <c r="A626" s="10">
        <f t="shared" si="13"/>
        <v>42915</v>
      </c>
      <c r="B626" s="11">
        <v>54.68192632</v>
      </c>
      <c r="C626" s="11">
        <v>56.19416704</v>
      </c>
      <c r="D626" s="11">
        <v>58.763846959999995</v>
      </c>
      <c r="E626" s="11">
        <v>62.79443559999999</v>
      </c>
      <c r="F626" s="11">
        <v>88.16271</v>
      </c>
      <c r="G626" s="11">
        <v>93.34621536</v>
      </c>
      <c r="H626" s="11">
        <v>92.56186240000001</v>
      </c>
      <c r="I626" s="11">
        <v>92.32778848000001</v>
      </c>
      <c r="J626" s="11">
        <v>92.51977016000001</v>
      </c>
      <c r="K626" s="11">
        <v>92.13375352</v>
      </c>
      <c r="L626" s="11">
        <v>91.12353976</v>
      </c>
      <c r="M626" s="11">
        <v>91.0578348</v>
      </c>
      <c r="N626" s="11">
        <v>90.92642488</v>
      </c>
      <c r="O626" s="11">
        <v>88.89778424</v>
      </c>
      <c r="P626" s="11">
        <v>88.62675128000001</v>
      </c>
      <c r="Q626" s="11">
        <v>85.34355656</v>
      </c>
      <c r="R626" s="11">
        <v>90.55786112000001</v>
      </c>
      <c r="S626" s="11">
        <v>89.78274791999999</v>
      </c>
      <c r="T626" s="11">
        <v>58.95890856</v>
      </c>
      <c r="U626" s="11">
        <v>55.37388168</v>
      </c>
      <c r="V626" s="11">
        <v>54.42013312</v>
      </c>
      <c r="W626" s="11">
        <v>53.890386879999994</v>
      </c>
      <c r="X626" s="11">
        <v>53.518743199999996</v>
      </c>
      <c r="Y626" s="11">
        <v>53.63475352</v>
      </c>
    </row>
    <row r="627" spans="1:25" ht="11.25">
      <c r="A627" s="10">
        <f t="shared" si="13"/>
        <v>42916</v>
      </c>
      <c r="B627" s="11">
        <v>54.59055536</v>
      </c>
      <c r="C627" s="11">
        <v>57.18487464</v>
      </c>
      <c r="D627" s="11">
        <v>58.93837576000001</v>
      </c>
      <c r="E627" s="11">
        <v>61.70517056</v>
      </c>
      <c r="F627" s="11">
        <v>65.50271192</v>
      </c>
      <c r="G627" s="11">
        <v>84.48836544</v>
      </c>
      <c r="H627" s="11">
        <v>84.8158636</v>
      </c>
      <c r="I627" s="11">
        <v>85.66694816</v>
      </c>
      <c r="J627" s="11">
        <v>86.47080728</v>
      </c>
      <c r="K627" s="11">
        <v>86.1402292</v>
      </c>
      <c r="L627" s="11">
        <v>85.61253624</v>
      </c>
      <c r="M627" s="11">
        <v>64.11058808</v>
      </c>
      <c r="N627" s="11">
        <v>84.65570776000001</v>
      </c>
      <c r="O627" s="11">
        <v>85.59303008</v>
      </c>
      <c r="P627" s="11">
        <v>84.43395351999999</v>
      </c>
      <c r="Q627" s="11">
        <v>61.53064176</v>
      </c>
      <c r="R627" s="11">
        <v>84.87130216</v>
      </c>
      <c r="S627" s="11">
        <v>63.23897072</v>
      </c>
      <c r="T627" s="11">
        <v>56.23933919999999</v>
      </c>
      <c r="U627" s="11">
        <v>53.20664464</v>
      </c>
      <c r="V627" s="11">
        <v>51.95722376</v>
      </c>
      <c r="W627" s="11">
        <v>51.06096704</v>
      </c>
      <c r="X627" s="11">
        <v>49.90702368</v>
      </c>
      <c r="Y627" s="11">
        <v>50.04459343999999</v>
      </c>
    </row>
    <row r="628" spans="1:25" ht="11.25">
      <c r="A628" s="10">
        <f t="shared" si="13"/>
      </c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30" spans="1:25" ht="27.75" customHeight="1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24" customHeight="1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7"/>
      <c r="B633" s="6" t="s">
        <v>23</v>
      </c>
      <c r="C633" s="8" t="s">
        <v>24</v>
      </c>
      <c r="D633" s="9" t="s">
        <v>25</v>
      </c>
      <c r="E633" s="6" t="s">
        <v>26</v>
      </c>
      <c r="F633" s="6" t="s">
        <v>27</v>
      </c>
      <c r="G633" s="8" t="s">
        <v>28</v>
      </c>
      <c r="H633" s="9" t="s">
        <v>29</v>
      </c>
      <c r="I633" s="6" t="s">
        <v>30</v>
      </c>
      <c r="J633" s="6" t="s">
        <v>31</v>
      </c>
      <c r="K633" s="6" t="s">
        <v>32</v>
      </c>
      <c r="L633" s="6" t="s">
        <v>33</v>
      </c>
      <c r="M633" s="6" t="s">
        <v>34</v>
      </c>
      <c r="N633" s="6" t="s">
        <v>35</v>
      </c>
      <c r="O633" s="6" t="s">
        <v>36</v>
      </c>
      <c r="P633" s="6" t="s">
        <v>37</v>
      </c>
      <c r="Q633" s="6" t="s">
        <v>38</v>
      </c>
      <c r="R633" s="6" t="s">
        <v>39</v>
      </c>
      <c r="S633" s="6" t="s">
        <v>40</v>
      </c>
      <c r="T633" s="6" t="s">
        <v>41</v>
      </c>
      <c r="U633" s="6" t="s">
        <v>42</v>
      </c>
      <c r="V633" s="6" t="s">
        <v>43</v>
      </c>
      <c r="W633" s="6" t="s">
        <v>44</v>
      </c>
      <c r="X633" s="6" t="s">
        <v>45</v>
      </c>
      <c r="Y633" s="6" t="s">
        <v>64</v>
      </c>
    </row>
    <row r="634" spans="1:25" ht="11.25">
      <c r="A634" s="10">
        <f aca="true" t="shared" si="14" ref="A634:A664">A598</f>
        <v>42887</v>
      </c>
      <c r="B634" s="11">
        <v>12.636833039999997</v>
      </c>
      <c r="C634" s="11">
        <v>3.778245119999999</v>
      </c>
      <c r="D634" s="11">
        <v>1.0415672799999998</v>
      </c>
      <c r="E634" s="11">
        <v>0.14079727999999997</v>
      </c>
      <c r="F634" s="11">
        <v>0.609752</v>
      </c>
      <c r="G634" s="11">
        <v>0.4772695199999999</v>
      </c>
      <c r="H634" s="11">
        <v>0.48170407999999987</v>
      </c>
      <c r="I634" s="11">
        <v>0.03381351999999999</v>
      </c>
      <c r="J634" s="11">
        <v>0.17461079999999995</v>
      </c>
      <c r="K634" s="11">
        <v>0.037139439999999996</v>
      </c>
      <c r="L634" s="11">
        <v>0.08481095999999999</v>
      </c>
      <c r="M634" s="11">
        <v>0.04379128</v>
      </c>
      <c r="N634" s="11">
        <v>0.10809239999999999</v>
      </c>
      <c r="O634" s="11">
        <v>0.053214719999999986</v>
      </c>
      <c r="P634" s="11">
        <v>0</v>
      </c>
      <c r="Q634" s="11">
        <v>0.4090881599999999</v>
      </c>
      <c r="R634" s="11">
        <v>0.06263815999999998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</row>
    <row r="635" spans="1:25" ht="11.25">
      <c r="A635" s="10">
        <f t="shared" si="14"/>
        <v>42888</v>
      </c>
      <c r="B635" s="11">
        <v>0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15.945569119999998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0.03769375999999999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</row>
    <row r="636" spans="1:25" ht="11.25">
      <c r="A636" s="10">
        <f t="shared" si="14"/>
        <v>42889</v>
      </c>
      <c r="B636" s="11">
        <v>2.08368888</v>
      </c>
      <c r="C636" s="11">
        <v>0</v>
      </c>
      <c r="D636" s="11">
        <v>0</v>
      </c>
      <c r="E636" s="11">
        <v>0.07538751999999999</v>
      </c>
      <c r="F636" s="11">
        <v>0.003325919999999999</v>
      </c>
      <c r="G636" s="11">
        <v>0.0249444</v>
      </c>
      <c r="H636" s="11">
        <v>0.02882464</v>
      </c>
      <c r="I636" s="11">
        <v>0.12693928</v>
      </c>
      <c r="J636" s="11">
        <v>0</v>
      </c>
      <c r="K636" s="11">
        <v>0</v>
      </c>
      <c r="L636" s="11">
        <v>0.01496664</v>
      </c>
      <c r="M636" s="11">
        <v>0.04822583999999999</v>
      </c>
      <c r="N636" s="11">
        <v>0.13303679999999998</v>
      </c>
      <c r="O636" s="11">
        <v>0</v>
      </c>
      <c r="P636" s="11">
        <v>0.13968863999999998</v>
      </c>
      <c r="Q636" s="11">
        <v>0.11529856</v>
      </c>
      <c r="R636" s="11">
        <v>0</v>
      </c>
      <c r="S636" s="11">
        <v>0</v>
      </c>
      <c r="T636" s="11">
        <v>0.08481095999999999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</row>
    <row r="637" spans="1:25" ht="11.25">
      <c r="A637" s="10">
        <f t="shared" si="14"/>
        <v>42890</v>
      </c>
      <c r="B637" s="11">
        <v>3.733345199999999</v>
      </c>
      <c r="C637" s="11">
        <v>8.4145776</v>
      </c>
      <c r="D637" s="11">
        <v>0</v>
      </c>
      <c r="E637" s="11">
        <v>0</v>
      </c>
      <c r="F637" s="11">
        <v>0.11418991999999999</v>
      </c>
      <c r="G637" s="11">
        <v>0.10254919999999998</v>
      </c>
      <c r="H637" s="11">
        <v>0.05376903999999999</v>
      </c>
      <c r="I637" s="11">
        <v>0.062083839999999994</v>
      </c>
      <c r="J637" s="11">
        <v>0.06374679999999998</v>
      </c>
      <c r="K637" s="11">
        <v>0.23226007999999998</v>
      </c>
      <c r="L637" s="11">
        <v>0.26496495999999997</v>
      </c>
      <c r="M637" s="11">
        <v>0.20731568</v>
      </c>
      <c r="N637" s="11">
        <v>0</v>
      </c>
      <c r="O637" s="11">
        <v>0.008869119999999998</v>
      </c>
      <c r="P637" s="11">
        <v>0</v>
      </c>
      <c r="Q637" s="11">
        <v>0.13248247999999999</v>
      </c>
      <c r="R637" s="11">
        <v>0.05654063999999999</v>
      </c>
      <c r="S637" s="11">
        <v>0.17350215999999996</v>
      </c>
      <c r="T637" s="11">
        <v>0.04822583999999999</v>
      </c>
      <c r="U637" s="11">
        <v>4.56704248</v>
      </c>
      <c r="V637" s="11">
        <v>0</v>
      </c>
      <c r="W637" s="11">
        <v>0.09368007999999999</v>
      </c>
      <c r="X637" s="11">
        <v>0</v>
      </c>
      <c r="Y637" s="11">
        <v>0</v>
      </c>
    </row>
    <row r="638" spans="1:25" ht="11.25">
      <c r="A638" s="10">
        <f t="shared" si="14"/>
        <v>42891</v>
      </c>
      <c r="B638" s="11">
        <v>0</v>
      </c>
      <c r="C638" s="11">
        <v>0.18403423999999996</v>
      </c>
      <c r="D638" s="11">
        <v>0.23115143999999996</v>
      </c>
      <c r="E638" s="11">
        <v>0.24667239999999999</v>
      </c>
      <c r="F638" s="11">
        <v>0.16629599999999997</v>
      </c>
      <c r="G638" s="11">
        <v>0.14356887999999995</v>
      </c>
      <c r="H638" s="11">
        <v>0.19401199999999996</v>
      </c>
      <c r="I638" s="11">
        <v>0.21507615999999996</v>
      </c>
      <c r="J638" s="11">
        <v>0.30709327999999997</v>
      </c>
      <c r="K638" s="11">
        <v>0.26939951999999995</v>
      </c>
      <c r="L638" s="11">
        <v>0</v>
      </c>
      <c r="M638" s="11">
        <v>0</v>
      </c>
      <c r="N638" s="11">
        <v>0</v>
      </c>
      <c r="O638" s="11">
        <v>0</v>
      </c>
      <c r="P638" s="11">
        <v>0.07039863999999998</v>
      </c>
      <c r="Q638" s="11">
        <v>0.35531911999999993</v>
      </c>
      <c r="R638" s="11">
        <v>0.08203935999999999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</row>
    <row r="639" spans="1:25" ht="11.25">
      <c r="A639" s="10">
        <f t="shared" si="14"/>
        <v>42892</v>
      </c>
      <c r="B639" s="11">
        <v>0.20343543999999997</v>
      </c>
      <c r="C639" s="11">
        <v>4.039884159999999</v>
      </c>
      <c r="D639" s="11">
        <v>2.4445512</v>
      </c>
      <c r="E639" s="11">
        <v>0.12250471999999997</v>
      </c>
      <c r="F639" s="11">
        <v>0.02106416</v>
      </c>
      <c r="G639" s="11">
        <v>0.09478871999999998</v>
      </c>
      <c r="H639" s="11">
        <v>1.1513226399999998</v>
      </c>
      <c r="I639" s="11">
        <v>0.7727220799999999</v>
      </c>
      <c r="J639" s="11">
        <v>0.18569719999999998</v>
      </c>
      <c r="K639" s="11">
        <v>0.26939951999999995</v>
      </c>
      <c r="L639" s="11">
        <v>0.34423272</v>
      </c>
      <c r="M639" s="11">
        <v>1.8547547199999999</v>
      </c>
      <c r="N639" s="11">
        <v>1.0099710399999997</v>
      </c>
      <c r="O639" s="11">
        <v>6.957824639999998</v>
      </c>
      <c r="P639" s="11">
        <v>0.6341420799999998</v>
      </c>
      <c r="Q639" s="11">
        <v>6.484989679999999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</row>
    <row r="640" spans="1:25" ht="11.25">
      <c r="A640" s="10">
        <f t="shared" si="14"/>
        <v>42893</v>
      </c>
      <c r="B640" s="11">
        <v>0</v>
      </c>
      <c r="C640" s="11">
        <v>0</v>
      </c>
      <c r="D640" s="11">
        <v>0.7028777599999999</v>
      </c>
      <c r="E640" s="11">
        <v>0</v>
      </c>
      <c r="F640" s="11">
        <v>0</v>
      </c>
      <c r="G640" s="11">
        <v>0.006097519999999999</v>
      </c>
      <c r="H640" s="11">
        <v>0.14523184</v>
      </c>
      <c r="I640" s="11">
        <v>0.024390079999999995</v>
      </c>
      <c r="J640" s="11">
        <v>0.04157399999999999</v>
      </c>
      <c r="K640" s="11">
        <v>0.05155175999999999</v>
      </c>
      <c r="L640" s="11">
        <v>0.13469975999999997</v>
      </c>
      <c r="M640" s="11">
        <v>0.13968863999999998</v>
      </c>
      <c r="N640" s="11">
        <v>0.01053208</v>
      </c>
      <c r="O640" s="11">
        <v>0.013857999999999997</v>
      </c>
      <c r="P640" s="11">
        <v>0.08259367999999999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4"/>
        <v>42894</v>
      </c>
      <c r="B641" s="11">
        <v>0</v>
      </c>
      <c r="C641" s="11">
        <v>0.08148503999999998</v>
      </c>
      <c r="D641" s="11">
        <v>0.17128487999999997</v>
      </c>
      <c r="E641" s="11">
        <v>0</v>
      </c>
      <c r="F641" s="11">
        <v>0.003325919999999999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</row>
    <row r="642" spans="1:25" ht="11.25">
      <c r="A642" s="10">
        <f t="shared" si="14"/>
        <v>42895</v>
      </c>
      <c r="B642" s="11">
        <v>0</v>
      </c>
      <c r="C642" s="11">
        <v>0</v>
      </c>
      <c r="D642" s="11">
        <v>0</v>
      </c>
      <c r="E642" s="11">
        <v>0</v>
      </c>
      <c r="F642" s="11">
        <v>0.006651839999999998</v>
      </c>
      <c r="G642" s="11">
        <v>1.3553123999999999</v>
      </c>
      <c r="H642" s="11">
        <v>0.37860056</v>
      </c>
      <c r="I642" s="11">
        <v>1.8514287999999997</v>
      </c>
      <c r="J642" s="11">
        <v>2.7034186399999998</v>
      </c>
      <c r="K642" s="11">
        <v>2.5415571999999997</v>
      </c>
      <c r="L642" s="11">
        <v>0.37527463999999994</v>
      </c>
      <c r="M642" s="11">
        <v>0.7705047999999999</v>
      </c>
      <c r="N642" s="11">
        <v>0.46950904</v>
      </c>
      <c r="O642" s="11">
        <v>0.6158495199999998</v>
      </c>
      <c r="P642" s="11">
        <v>0.5072028</v>
      </c>
      <c r="Q642" s="11">
        <v>0.8913465599999997</v>
      </c>
      <c r="R642" s="11">
        <v>0.01053208</v>
      </c>
      <c r="S642" s="11">
        <v>0.45121648</v>
      </c>
      <c r="T642" s="11">
        <v>0.42294615999999996</v>
      </c>
      <c r="U642" s="11">
        <v>0</v>
      </c>
      <c r="V642" s="11">
        <v>0.029378959999999996</v>
      </c>
      <c r="W642" s="11">
        <v>0.734474</v>
      </c>
      <c r="X642" s="11">
        <v>0</v>
      </c>
      <c r="Y642" s="11">
        <v>0</v>
      </c>
    </row>
    <row r="643" spans="1:25" ht="11.25">
      <c r="A643" s="10">
        <f t="shared" si="14"/>
        <v>42896</v>
      </c>
      <c r="B643" s="11">
        <v>0</v>
      </c>
      <c r="C643" s="11">
        <v>0</v>
      </c>
      <c r="D643" s="11">
        <v>0</v>
      </c>
      <c r="E643" s="11">
        <v>0.026607359999999993</v>
      </c>
      <c r="F643" s="11">
        <v>0</v>
      </c>
      <c r="G643" s="11">
        <v>0.030487599999999997</v>
      </c>
      <c r="H643" s="11">
        <v>0</v>
      </c>
      <c r="I643" s="11">
        <v>0.05155175999999999</v>
      </c>
      <c r="J643" s="11">
        <v>0.22505391999999994</v>
      </c>
      <c r="K643" s="11">
        <v>0.4279350399999999</v>
      </c>
      <c r="L643" s="11">
        <v>0.12915655999999998</v>
      </c>
      <c r="M643" s="11">
        <v>0.04767151999999999</v>
      </c>
      <c r="N643" s="11">
        <v>0.038802399999999994</v>
      </c>
      <c r="O643" s="11">
        <v>0.08758256</v>
      </c>
      <c r="P643" s="11">
        <v>0.09756031999999998</v>
      </c>
      <c r="Q643" s="11">
        <v>0</v>
      </c>
      <c r="R643" s="11">
        <v>0.0005543199999999999</v>
      </c>
      <c r="S643" s="11">
        <v>0.029378959999999996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</row>
    <row r="644" spans="1:25" ht="11.25">
      <c r="A644" s="10">
        <f t="shared" si="14"/>
        <v>42897</v>
      </c>
      <c r="B644" s="11">
        <v>2.6773655999999995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0.17073055999999998</v>
      </c>
      <c r="J644" s="11">
        <v>0</v>
      </c>
      <c r="K644" s="11">
        <v>2.2837984</v>
      </c>
      <c r="L644" s="11">
        <v>2.3985426399999996</v>
      </c>
      <c r="M644" s="11">
        <v>2.4262586399999995</v>
      </c>
      <c r="N644" s="11">
        <v>1.2455570399999996</v>
      </c>
      <c r="O644" s="11">
        <v>1.7982140799999995</v>
      </c>
      <c r="P644" s="11">
        <v>1.4573072799999995</v>
      </c>
      <c r="Q644" s="11">
        <v>0.2777143199999999</v>
      </c>
      <c r="R644" s="11">
        <v>0.5304842399999999</v>
      </c>
      <c r="S644" s="11">
        <v>1.1091943199999998</v>
      </c>
      <c r="T644" s="11">
        <v>0</v>
      </c>
      <c r="U644" s="11">
        <v>0</v>
      </c>
      <c r="V644" s="11">
        <v>4.45451552</v>
      </c>
      <c r="W644" s="11">
        <v>0</v>
      </c>
      <c r="X644" s="11">
        <v>0</v>
      </c>
      <c r="Y644" s="11">
        <v>0</v>
      </c>
    </row>
    <row r="645" spans="1:25" ht="11.25">
      <c r="A645" s="10">
        <f t="shared" si="14"/>
        <v>42898</v>
      </c>
      <c r="B645" s="11">
        <v>0</v>
      </c>
      <c r="C645" s="11">
        <v>0</v>
      </c>
      <c r="D645" s="11">
        <v>0</v>
      </c>
      <c r="E645" s="11">
        <v>4.956729439999999</v>
      </c>
      <c r="F645" s="11">
        <v>2.9606231199999993</v>
      </c>
      <c r="G645" s="11">
        <v>2.8231517599999996</v>
      </c>
      <c r="H645" s="11">
        <v>0.03215055999999999</v>
      </c>
      <c r="I645" s="11">
        <v>0.8409034399999998</v>
      </c>
      <c r="J645" s="11">
        <v>4.276024479999999</v>
      </c>
      <c r="K645" s="11">
        <v>1.2887939999999998</v>
      </c>
      <c r="L645" s="11">
        <v>2.9866761599999996</v>
      </c>
      <c r="M645" s="11">
        <v>2.52659056</v>
      </c>
      <c r="N645" s="11">
        <v>1.9340224799999999</v>
      </c>
      <c r="O645" s="11">
        <v>0.006651839999999998</v>
      </c>
      <c r="P645" s="11">
        <v>0.019401199999999997</v>
      </c>
      <c r="Q645" s="11">
        <v>0.12416767999999999</v>
      </c>
      <c r="R645" s="11">
        <v>0</v>
      </c>
      <c r="S645" s="11">
        <v>0</v>
      </c>
      <c r="T645" s="11">
        <v>0</v>
      </c>
      <c r="U645" s="11">
        <v>2.3824673599999993</v>
      </c>
      <c r="V645" s="11">
        <v>7.052613359999999</v>
      </c>
      <c r="W645" s="11">
        <v>0.30432168</v>
      </c>
      <c r="X645" s="11">
        <v>0</v>
      </c>
      <c r="Y645" s="11">
        <v>0</v>
      </c>
    </row>
    <row r="646" spans="1:25" ht="11.25">
      <c r="A646" s="10">
        <f t="shared" si="14"/>
        <v>42899</v>
      </c>
      <c r="B646" s="11">
        <v>0</v>
      </c>
      <c r="C646" s="11">
        <v>0.019955519999999994</v>
      </c>
      <c r="D646" s="11">
        <v>0.06928999999999999</v>
      </c>
      <c r="E646" s="11">
        <v>0.34146111999999995</v>
      </c>
      <c r="F646" s="11">
        <v>0.06097519999999999</v>
      </c>
      <c r="G646" s="11">
        <v>0.7167357599999998</v>
      </c>
      <c r="H646" s="11">
        <v>1.8874595999999995</v>
      </c>
      <c r="I646" s="11">
        <v>2.0049754399999995</v>
      </c>
      <c r="J646" s="11">
        <v>2.3203835199999996</v>
      </c>
      <c r="K646" s="11">
        <v>2.8442159199999995</v>
      </c>
      <c r="L646" s="11">
        <v>3.1252561599999997</v>
      </c>
      <c r="M646" s="11">
        <v>1.0376870399999998</v>
      </c>
      <c r="N646" s="11">
        <v>0.12139607999999998</v>
      </c>
      <c r="O646" s="11">
        <v>0.9406810399999997</v>
      </c>
      <c r="P646" s="11">
        <v>0.15132935999999997</v>
      </c>
      <c r="Q646" s="11">
        <v>0.07982207999999998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</row>
    <row r="647" spans="1:25" ht="11.25">
      <c r="A647" s="10">
        <f t="shared" si="14"/>
        <v>42900</v>
      </c>
      <c r="B647" s="11">
        <v>0</v>
      </c>
      <c r="C647" s="11">
        <v>0</v>
      </c>
      <c r="D647" s="11">
        <v>0</v>
      </c>
      <c r="E647" s="11">
        <v>0.04212832</v>
      </c>
      <c r="F647" s="11">
        <v>0.03436784</v>
      </c>
      <c r="G647" s="11">
        <v>0.15299232</v>
      </c>
      <c r="H647" s="11">
        <v>0.026607359999999993</v>
      </c>
      <c r="I647" s="11">
        <v>0.06374679999999998</v>
      </c>
      <c r="J647" s="11">
        <v>0.07760479999999999</v>
      </c>
      <c r="K647" s="11">
        <v>0</v>
      </c>
      <c r="L647" s="11">
        <v>0</v>
      </c>
      <c r="M647" s="11">
        <v>0</v>
      </c>
      <c r="N647" s="11">
        <v>0</v>
      </c>
      <c r="O647" s="11">
        <v>0.10532079999999998</v>
      </c>
      <c r="P647" s="11">
        <v>0.19844655999999997</v>
      </c>
      <c r="Q647" s="11">
        <v>0.18015399999999998</v>
      </c>
      <c r="R647" s="11">
        <v>0.01496664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</row>
    <row r="648" spans="1:25" ht="11.25">
      <c r="A648" s="10">
        <f t="shared" si="14"/>
        <v>42901</v>
      </c>
      <c r="B648" s="11">
        <v>2.5775879999999995</v>
      </c>
      <c r="C648" s="11">
        <v>0.6152951999999998</v>
      </c>
      <c r="D648" s="11">
        <v>1.4667307199999997</v>
      </c>
      <c r="E648" s="11">
        <v>1.8747102399999998</v>
      </c>
      <c r="F648" s="11">
        <v>0.7499949599999998</v>
      </c>
      <c r="G648" s="11">
        <v>1.0820326399999998</v>
      </c>
      <c r="H648" s="11">
        <v>1.2560891199999997</v>
      </c>
      <c r="I648" s="11">
        <v>1.10087952</v>
      </c>
      <c r="J648" s="11">
        <v>0.9706143199999999</v>
      </c>
      <c r="K648" s="11">
        <v>1.6430044799999999</v>
      </c>
      <c r="L648" s="11">
        <v>2.0432235199999997</v>
      </c>
      <c r="M648" s="11">
        <v>2.0592987999999997</v>
      </c>
      <c r="N648" s="11">
        <v>1.4146246399999998</v>
      </c>
      <c r="O648" s="11">
        <v>1.2549804799999997</v>
      </c>
      <c r="P648" s="11">
        <v>1.4268196799999997</v>
      </c>
      <c r="Q648" s="11">
        <v>0.04878015999999999</v>
      </c>
      <c r="R648" s="11">
        <v>0.016075279999999994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</row>
    <row r="649" spans="1:25" ht="11.25">
      <c r="A649" s="10">
        <f t="shared" si="14"/>
        <v>42902</v>
      </c>
      <c r="B649" s="11">
        <v>0.18957743999999996</v>
      </c>
      <c r="C649" s="11">
        <v>0.2527699199999999</v>
      </c>
      <c r="D649" s="11">
        <v>0.7982208</v>
      </c>
      <c r="E649" s="11">
        <v>1.3663987999999998</v>
      </c>
      <c r="F649" s="11">
        <v>1.5504330399999997</v>
      </c>
      <c r="G649" s="11">
        <v>1.6906759999999996</v>
      </c>
      <c r="H649" s="11">
        <v>2.0010952</v>
      </c>
      <c r="I649" s="11">
        <v>1.2488829599999998</v>
      </c>
      <c r="J649" s="11">
        <v>0.9257143999999998</v>
      </c>
      <c r="K649" s="11">
        <v>1.13469304</v>
      </c>
      <c r="L649" s="11">
        <v>2.9944366399999995</v>
      </c>
      <c r="M649" s="11">
        <v>1.4173962399999998</v>
      </c>
      <c r="N649" s="11">
        <v>1.30431496</v>
      </c>
      <c r="O649" s="11">
        <v>1.17404976</v>
      </c>
      <c r="P649" s="11">
        <v>2.0570815199999997</v>
      </c>
      <c r="Q649" s="11">
        <v>0.05709495999999999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4"/>
        <v>42903</v>
      </c>
      <c r="B650" s="11">
        <v>0.41518567999999995</v>
      </c>
      <c r="C650" s="11">
        <v>1.13303008</v>
      </c>
      <c r="D650" s="11">
        <v>1.8353535199999997</v>
      </c>
      <c r="E650" s="11">
        <v>0.7095296</v>
      </c>
      <c r="F650" s="11">
        <v>0.8165133599999999</v>
      </c>
      <c r="G650" s="11">
        <v>1.2699471199999997</v>
      </c>
      <c r="H650" s="11">
        <v>0.9706143199999999</v>
      </c>
      <c r="I650" s="11">
        <v>0.9113020799999999</v>
      </c>
      <c r="J650" s="11">
        <v>0.5421249599999999</v>
      </c>
      <c r="K650" s="11">
        <v>0.7039863999999998</v>
      </c>
      <c r="L650" s="11">
        <v>0.8625219199999999</v>
      </c>
      <c r="M650" s="11">
        <v>0.8198392799999998</v>
      </c>
      <c r="N650" s="11">
        <v>0.8907922399999998</v>
      </c>
      <c r="O650" s="11">
        <v>1.3259334399999998</v>
      </c>
      <c r="P650" s="11">
        <v>3.328691599999999</v>
      </c>
      <c r="Q650" s="11">
        <v>3.2039695999999993</v>
      </c>
      <c r="R650" s="11">
        <v>3.5299097599999993</v>
      </c>
      <c r="S650" s="11">
        <v>2.5892287199999995</v>
      </c>
      <c r="T650" s="11">
        <v>0.7261591999999999</v>
      </c>
      <c r="U650" s="11">
        <v>0.05654063999999999</v>
      </c>
      <c r="V650" s="11">
        <v>0.14301455999999999</v>
      </c>
      <c r="W650" s="11">
        <v>0.7505492799999999</v>
      </c>
      <c r="X650" s="11">
        <v>0</v>
      </c>
      <c r="Y650" s="11">
        <v>0</v>
      </c>
    </row>
    <row r="651" spans="1:25" ht="11.25">
      <c r="A651" s="10">
        <f t="shared" si="14"/>
        <v>42904</v>
      </c>
      <c r="B651" s="11">
        <v>1.7777042399999998</v>
      </c>
      <c r="C651" s="11">
        <v>1.87803616</v>
      </c>
      <c r="D651" s="11">
        <v>3.173482</v>
      </c>
      <c r="E651" s="11">
        <v>2.9949909599999995</v>
      </c>
      <c r="F651" s="11">
        <v>3.5249208799999994</v>
      </c>
      <c r="G651" s="11">
        <v>5.312048559999999</v>
      </c>
      <c r="H651" s="11">
        <v>4.806508719999999</v>
      </c>
      <c r="I651" s="11">
        <v>4.50440432</v>
      </c>
      <c r="J651" s="11">
        <v>5.741092239999999</v>
      </c>
      <c r="K651" s="11">
        <v>4.06150264</v>
      </c>
      <c r="L651" s="11">
        <v>4.481122879999999</v>
      </c>
      <c r="M651" s="11">
        <v>2.823706079999999</v>
      </c>
      <c r="N651" s="11">
        <v>4.298197279999999</v>
      </c>
      <c r="O651" s="11">
        <v>2.3126230399999996</v>
      </c>
      <c r="P651" s="11">
        <v>5.256062239999999</v>
      </c>
      <c r="Q651" s="11">
        <v>5.877454959999999</v>
      </c>
      <c r="R651" s="11">
        <v>6.114149599999999</v>
      </c>
      <c r="S651" s="11">
        <v>3.1890029599999994</v>
      </c>
      <c r="T651" s="11">
        <v>2.19344424</v>
      </c>
      <c r="U651" s="11">
        <v>0.15576391999999997</v>
      </c>
      <c r="V651" s="11">
        <v>0.6058717599999999</v>
      </c>
      <c r="W651" s="11">
        <v>0.36086231999999996</v>
      </c>
      <c r="X651" s="11">
        <v>0.018846879999999996</v>
      </c>
      <c r="Y651" s="11">
        <v>0</v>
      </c>
    </row>
    <row r="652" spans="1:25" ht="11.25">
      <c r="A652" s="10">
        <f t="shared" si="14"/>
        <v>42905</v>
      </c>
      <c r="B652" s="11">
        <v>0.9683970399999998</v>
      </c>
      <c r="C652" s="11">
        <v>0.60808904</v>
      </c>
      <c r="D652" s="11">
        <v>2.3979883199999996</v>
      </c>
      <c r="E652" s="11">
        <v>0.30321303999999993</v>
      </c>
      <c r="F652" s="11">
        <v>1.25996936</v>
      </c>
      <c r="G652" s="11">
        <v>1.0138512799999997</v>
      </c>
      <c r="H652" s="11">
        <v>0.36197095999999995</v>
      </c>
      <c r="I652" s="11">
        <v>0.08425664</v>
      </c>
      <c r="J652" s="11">
        <v>0.21119591999999995</v>
      </c>
      <c r="K652" s="11">
        <v>0.4096424799999999</v>
      </c>
      <c r="L652" s="11">
        <v>0.7549838399999999</v>
      </c>
      <c r="M652" s="11">
        <v>1.8918941599999997</v>
      </c>
      <c r="N652" s="11">
        <v>3.3275829599999995</v>
      </c>
      <c r="O652" s="11">
        <v>3.7067378399999993</v>
      </c>
      <c r="P652" s="11">
        <v>5.06426752</v>
      </c>
      <c r="Q652" s="11">
        <v>5.04930088</v>
      </c>
      <c r="R652" s="11">
        <v>2.7688284</v>
      </c>
      <c r="S652" s="11">
        <v>1.3325852799999998</v>
      </c>
      <c r="T652" s="11">
        <v>2.4301388799999994</v>
      </c>
      <c r="U652" s="11">
        <v>2.02825688</v>
      </c>
      <c r="V652" s="11">
        <v>1.4079727999999996</v>
      </c>
      <c r="W652" s="11">
        <v>0.31817967999999996</v>
      </c>
      <c r="X652" s="11">
        <v>0.8309256799999999</v>
      </c>
      <c r="Y652" s="11">
        <v>0</v>
      </c>
    </row>
    <row r="653" spans="1:25" ht="11.25">
      <c r="A653" s="10">
        <f t="shared" si="14"/>
        <v>42906</v>
      </c>
      <c r="B653" s="11">
        <v>1.8020943199999997</v>
      </c>
      <c r="C653" s="11">
        <v>1.5881267999999997</v>
      </c>
      <c r="D653" s="11">
        <v>2.400205599999999</v>
      </c>
      <c r="E653" s="11">
        <v>1.1230523199999998</v>
      </c>
      <c r="F653" s="11">
        <v>2.9528626399999993</v>
      </c>
      <c r="G653" s="11">
        <v>4.401855119999999</v>
      </c>
      <c r="H653" s="11">
        <v>4.33977128</v>
      </c>
      <c r="I653" s="11">
        <v>4.162388879999999</v>
      </c>
      <c r="J653" s="11">
        <v>4.540435119999999</v>
      </c>
      <c r="K653" s="11">
        <v>1.30653224</v>
      </c>
      <c r="L653" s="11">
        <v>1.4961096799999998</v>
      </c>
      <c r="M653" s="11">
        <v>1.4833603199999998</v>
      </c>
      <c r="N653" s="11">
        <v>0.6563148799999999</v>
      </c>
      <c r="O653" s="11">
        <v>3.8685992799999998</v>
      </c>
      <c r="P653" s="11">
        <v>4.5675968</v>
      </c>
      <c r="Q653" s="11">
        <v>1.6862414399999999</v>
      </c>
      <c r="R653" s="11">
        <v>2.00275816</v>
      </c>
      <c r="S653" s="11">
        <v>0.0360308</v>
      </c>
      <c r="T653" s="11">
        <v>0.05155175999999999</v>
      </c>
      <c r="U653" s="11">
        <v>0.10033191999999999</v>
      </c>
      <c r="V653" s="11">
        <v>0.03769375999999999</v>
      </c>
      <c r="W653" s="11">
        <v>0.050443119999999994</v>
      </c>
      <c r="X653" s="11">
        <v>0</v>
      </c>
      <c r="Y653" s="11">
        <v>0</v>
      </c>
    </row>
    <row r="654" spans="1:25" ht="11.25">
      <c r="A654" s="10">
        <f t="shared" si="14"/>
        <v>42907</v>
      </c>
      <c r="B654" s="11">
        <v>4.982228159999998</v>
      </c>
      <c r="C654" s="11">
        <v>4.343097199999999</v>
      </c>
      <c r="D654" s="11">
        <v>3.0642809599999996</v>
      </c>
      <c r="E654" s="11">
        <v>3.2832373599999993</v>
      </c>
      <c r="F654" s="11">
        <v>4.450080959999999</v>
      </c>
      <c r="G654" s="11">
        <v>4.0160484</v>
      </c>
      <c r="H654" s="11">
        <v>2.3475451999999994</v>
      </c>
      <c r="I654" s="11">
        <v>2.639671839999999</v>
      </c>
      <c r="J654" s="11">
        <v>1.08258696</v>
      </c>
      <c r="K654" s="11">
        <v>0.32982039999999996</v>
      </c>
      <c r="L654" s="11">
        <v>2.5393399199999998</v>
      </c>
      <c r="M654" s="11">
        <v>2.417943839999999</v>
      </c>
      <c r="N654" s="11">
        <v>2.400205599999999</v>
      </c>
      <c r="O654" s="11">
        <v>2.5748163999999996</v>
      </c>
      <c r="P654" s="11">
        <v>15.227724719999998</v>
      </c>
      <c r="Q654" s="11">
        <v>13.649575679999998</v>
      </c>
      <c r="R654" s="11">
        <v>2.2145083999999997</v>
      </c>
      <c r="S654" s="11">
        <v>0</v>
      </c>
      <c r="T654" s="11">
        <v>0.4855843199999999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</row>
    <row r="655" spans="1:25" ht="11.25">
      <c r="A655" s="10">
        <f t="shared" si="14"/>
        <v>42908</v>
      </c>
      <c r="B655" s="11">
        <v>0</v>
      </c>
      <c r="C655" s="11">
        <v>8.61912168</v>
      </c>
      <c r="D655" s="11">
        <v>0.17849104</v>
      </c>
      <c r="E655" s="11">
        <v>0.6973345599999999</v>
      </c>
      <c r="F655" s="11">
        <v>6.865253199999999</v>
      </c>
      <c r="G655" s="11">
        <v>1.9107410399999996</v>
      </c>
      <c r="H655" s="11">
        <v>1.80098568</v>
      </c>
      <c r="I655" s="11">
        <v>5.225574639999999</v>
      </c>
      <c r="J655" s="11">
        <v>0.77383072</v>
      </c>
      <c r="K655" s="11">
        <v>2.4888967999999996</v>
      </c>
      <c r="L655" s="11">
        <v>2.8492047999999994</v>
      </c>
      <c r="M655" s="11">
        <v>2.3065255199999997</v>
      </c>
      <c r="N655" s="11">
        <v>0.7167357599999998</v>
      </c>
      <c r="O655" s="11">
        <v>2.3353501599999995</v>
      </c>
      <c r="P655" s="11">
        <v>5.04264904</v>
      </c>
      <c r="Q655" s="11">
        <v>8.552603279999998</v>
      </c>
      <c r="R655" s="11">
        <v>5.69785528</v>
      </c>
      <c r="S655" s="11">
        <v>0.05709495999999999</v>
      </c>
      <c r="T655" s="11">
        <v>5.339210239999998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</row>
    <row r="656" spans="1:25" ht="11.25">
      <c r="A656" s="10">
        <f t="shared" si="14"/>
        <v>42909</v>
      </c>
      <c r="B656" s="11">
        <v>6.7494003199999995</v>
      </c>
      <c r="C656" s="11">
        <v>5.513266719999999</v>
      </c>
      <c r="D656" s="11">
        <v>4.80151984</v>
      </c>
      <c r="E656" s="11">
        <v>4.51161048</v>
      </c>
      <c r="F656" s="11">
        <v>3.2538584</v>
      </c>
      <c r="G656" s="11">
        <v>4.71061136</v>
      </c>
      <c r="H656" s="11">
        <v>4.9218072799999995</v>
      </c>
      <c r="I656" s="11">
        <v>3.829242559999999</v>
      </c>
      <c r="J656" s="11">
        <v>0.5044311999999999</v>
      </c>
      <c r="K656" s="11">
        <v>0.8198392799999998</v>
      </c>
      <c r="L656" s="11">
        <v>0.8869119999999998</v>
      </c>
      <c r="M656" s="11">
        <v>0.9057588799999999</v>
      </c>
      <c r="N656" s="11">
        <v>0.6457827999999999</v>
      </c>
      <c r="O656" s="11">
        <v>0.3891326399999999</v>
      </c>
      <c r="P656" s="11">
        <v>0.8320343199999999</v>
      </c>
      <c r="Q656" s="11">
        <v>5.456726079999999</v>
      </c>
      <c r="R656" s="11">
        <v>3.8813486399999992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</row>
    <row r="657" spans="1:25" ht="11.25">
      <c r="A657" s="10">
        <f t="shared" si="14"/>
        <v>42910</v>
      </c>
      <c r="B657" s="11">
        <v>0.3564277599999999</v>
      </c>
      <c r="C657" s="11">
        <v>0.6413482399999999</v>
      </c>
      <c r="D657" s="11">
        <v>1.4362431199999997</v>
      </c>
      <c r="E657" s="11">
        <v>0.8309256799999999</v>
      </c>
      <c r="F657" s="11">
        <v>1.4573072799999995</v>
      </c>
      <c r="G657" s="11">
        <v>4.093098879999999</v>
      </c>
      <c r="H657" s="11">
        <v>4.284893599999999</v>
      </c>
      <c r="I657" s="11">
        <v>4.787107519999999</v>
      </c>
      <c r="J657" s="11">
        <v>0.15188367999999997</v>
      </c>
      <c r="K657" s="11">
        <v>0.17571943999999998</v>
      </c>
      <c r="L657" s="11">
        <v>4.07037176</v>
      </c>
      <c r="M657" s="11">
        <v>3.911836239999999</v>
      </c>
      <c r="N657" s="11">
        <v>0.07649616</v>
      </c>
      <c r="O657" s="11">
        <v>0</v>
      </c>
      <c r="P657" s="11">
        <v>0.0005543199999999999</v>
      </c>
      <c r="Q657" s="11">
        <v>0.023281439999999997</v>
      </c>
      <c r="R657" s="11">
        <v>0.40077335999999997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</row>
    <row r="658" spans="1:25" ht="11.25">
      <c r="A658" s="10">
        <f t="shared" si="14"/>
        <v>42911</v>
      </c>
      <c r="B658" s="11">
        <v>0.28880071999999996</v>
      </c>
      <c r="C658" s="11">
        <v>1.5349120799999998</v>
      </c>
      <c r="D658" s="11">
        <v>3.0343476799999998</v>
      </c>
      <c r="E658" s="11">
        <v>0</v>
      </c>
      <c r="F658" s="11">
        <v>0.5110830399999999</v>
      </c>
      <c r="G658" s="11">
        <v>3.1479832799999996</v>
      </c>
      <c r="H658" s="11">
        <v>3.8990868799999996</v>
      </c>
      <c r="I658" s="11">
        <v>3.3813519999999992</v>
      </c>
      <c r="J658" s="11">
        <v>0.0110864</v>
      </c>
      <c r="K658" s="11">
        <v>0.46840039999999994</v>
      </c>
      <c r="L658" s="11">
        <v>0.37638328</v>
      </c>
      <c r="M658" s="11">
        <v>3.568712159999999</v>
      </c>
      <c r="N658" s="11">
        <v>3.739442719999999</v>
      </c>
      <c r="O658" s="11">
        <v>0.15465527999999998</v>
      </c>
      <c r="P658" s="11">
        <v>2.7710456799999994</v>
      </c>
      <c r="Q658" s="11">
        <v>6.7654755999999985</v>
      </c>
      <c r="R658" s="11">
        <v>5.034334239999999</v>
      </c>
      <c r="S658" s="11">
        <v>0.04046535999999999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</row>
    <row r="659" spans="1:25" ht="11.25">
      <c r="A659" s="10">
        <f t="shared" si="14"/>
        <v>42912</v>
      </c>
      <c r="B659" s="11">
        <v>0.5715039199999999</v>
      </c>
      <c r="C659" s="11">
        <v>3.4373383199999994</v>
      </c>
      <c r="D659" s="11">
        <v>3.5315727199999993</v>
      </c>
      <c r="E659" s="11">
        <v>1.6053107199999999</v>
      </c>
      <c r="F659" s="11">
        <v>0.12361335999999998</v>
      </c>
      <c r="G659" s="11">
        <v>7.286536399999998</v>
      </c>
      <c r="H659" s="11">
        <v>12.685613199999997</v>
      </c>
      <c r="I659" s="11">
        <v>7.145184799999999</v>
      </c>
      <c r="J659" s="11">
        <v>6.0747928799999995</v>
      </c>
      <c r="K659" s="11">
        <v>6.0781187999999995</v>
      </c>
      <c r="L659" s="11">
        <v>1.1563115199999998</v>
      </c>
      <c r="M659" s="11">
        <v>2.2039763199999993</v>
      </c>
      <c r="N659" s="11">
        <v>0.27715999999999996</v>
      </c>
      <c r="O659" s="11">
        <v>0.34256975999999995</v>
      </c>
      <c r="P659" s="11">
        <v>6.279336959999999</v>
      </c>
      <c r="Q659" s="11">
        <v>5.1086131199999985</v>
      </c>
      <c r="R659" s="11">
        <v>5.7499613599999995</v>
      </c>
      <c r="S659" s="11">
        <v>0.08093071999999998</v>
      </c>
      <c r="T659" s="11">
        <v>0.03769375999999999</v>
      </c>
      <c r="U659" s="11">
        <v>0.0005543199999999999</v>
      </c>
      <c r="V659" s="11">
        <v>0</v>
      </c>
      <c r="W659" s="11">
        <v>0</v>
      </c>
      <c r="X659" s="11">
        <v>0</v>
      </c>
      <c r="Y659" s="11">
        <v>0</v>
      </c>
    </row>
    <row r="660" spans="1:25" ht="11.25">
      <c r="A660" s="10">
        <f t="shared" si="14"/>
        <v>42913</v>
      </c>
      <c r="B660" s="11">
        <v>11.487173359999998</v>
      </c>
      <c r="C660" s="11">
        <v>11.117441919999997</v>
      </c>
      <c r="D660" s="11">
        <v>10.6872896</v>
      </c>
      <c r="E660" s="11">
        <v>10.977753279999998</v>
      </c>
      <c r="F660" s="11">
        <v>3.4639456799999997</v>
      </c>
      <c r="G660" s="11">
        <v>0.58702488</v>
      </c>
      <c r="H660" s="11">
        <v>0.11973312</v>
      </c>
      <c r="I660" s="11">
        <v>0.8569787199999999</v>
      </c>
      <c r="J660" s="11">
        <v>0.6064260799999999</v>
      </c>
      <c r="K660" s="11">
        <v>0.19290335999999997</v>
      </c>
      <c r="L660" s="11">
        <v>0.5731668799999999</v>
      </c>
      <c r="M660" s="11">
        <v>0.6502173599999999</v>
      </c>
      <c r="N660" s="11">
        <v>0.16740463999999997</v>
      </c>
      <c r="O660" s="11">
        <v>0.42904368</v>
      </c>
      <c r="P660" s="11">
        <v>0.8043183199999999</v>
      </c>
      <c r="Q660" s="11">
        <v>1.09977088</v>
      </c>
      <c r="R660" s="11">
        <v>0</v>
      </c>
      <c r="S660" s="11">
        <v>0</v>
      </c>
      <c r="T660" s="11">
        <v>0.02993328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</row>
    <row r="661" spans="1:25" ht="11.25">
      <c r="A661" s="10">
        <f t="shared" si="14"/>
        <v>42914</v>
      </c>
      <c r="B661" s="11">
        <v>16.226609359999998</v>
      </c>
      <c r="C661" s="11">
        <v>14.131279759999998</v>
      </c>
      <c r="D661" s="11">
        <v>14.510988959999995</v>
      </c>
      <c r="E661" s="11">
        <v>2.10586168</v>
      </c>
      <c r="F661" s="11">
        <v>0.23780327999999998</v>
      </c>
      <c r="G661" s="11">
        <v>0.07427887999999999</v>
      </c>
      <c r="H661" s="11">
        <v>0.22394527999999997</v>
      </c>
      <c r="I661" s="11">
        <v>0.15077503999999997</v>
      </c>
      <c r="J661" s="11">
        <v>0.07871343999999998</v>
      </c>
      <c r="K661" s="11">
        <v>0.08647391999999998</v>
      </c>
      <c r="L661" s="11">
        <v>0.11751583999999998</v>
      </c>
      <c r="M661" s="11">
        <v>0.08259367999999999</v>
      </c>
      <c r="N661" s="11">
        <v>0.0498888</v>
      </c>
      <c r="O661" s="11">
        <v>0.11141831999999996</v>
      </c>
      <c r="P661" s="11">
        <v>0.09201711999999998</v>
      </c>
      <c r="Q661" s="11">
        <v>0.11308127999999998</v>
      </c>
      <c r="R661" s="11">
        <v>2.0393432799999998</v>
      </c>
      <c r="S661" s="11">
        <v>0.29489824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</row>
    <row r="662" spans="1:25" ht="11.25">
      <c r="A662" s="10">
        <f t="shared" si="14"/>
        <v>42915</v>
      </c>
      <c r="B662" s="11">
        <v>0</v>
      </c>
      <c r="C662" s="11">
        <v>0</v>
      </c>
      <c r="D662" s="11">
        <v>0</v>
      </c>
      <c r="E662" s="11">
        <v>0</v>
      </c>
      <c r="F662" s="11">
        <v>1.53879232</v>
      </c>
      <c r="G662" s="11">
        <v>0.31263647999999994</v>
      </c>
      <c r="H662" s="11">
        <v>0.4589769599999999</v>
      </c>
      <c r="I662" s="11">
        <v>0.50609416</v>
      </c>
      <c r="J662" s="11">
        <v>0.6385766399999998</v>
      </c>
      <c r="K662" s="11">
        <v>0.045454239999999986</v>
      </c>
      <c r="L662" s="11">
        <v>0.6236099999999999</v>
      </c>
      <c r="M662" s="11">
        <v>0.09811463999999999</v>
      </c>
      <c r="N662" s="11">
        <v>0.07483319999999999</v>
      </c>
      <c r="O662" s="11">
        <v>1.4162876</v>
      </c>
      <c r="P662" s="11">
        <v>1.9096324</v>
      </c>
      <c r="Q662" s="11">
        <v>3.1651671999999995</v>
      </c>
      <c r="R662" s="11">
        <v>0.05654063999999999</v>
      </c>
      <c r="S662" s="11">
        <v>0.55820024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</row>
    <row r="663" spans="1:25" ht="11.25">
      <c r="A663" s="10">
        <f t="shared" si="14"/>
        <v>42916</v>
      </c>
      <c r="B663" s="11">
        <v>0</v>
      </c>
      <c r="C663" s="11">
        <v>0</v>
      </c>
      <c r="D663" s="11">
        <v>0</v>
      </c>
      <c r="E663" s="11">
        <v>0</v>
      </c>
      <c r="F663" s="11">
        <v>0</v>
      </c>
      <c r="G663" s="11">
        <v>0.04767151999999999</v>
      </c>
      <c r="H663" s="11">
        <v>1.3647358399999998</v>
      </c>
      <c r="I663" s="11">
        <v>1.2383508799999998</v>
      </c>
      <c r="J663" s="11">
        <v>0.73225672</v>
      </c>
      <c r="K663" s="11">
        <v>1.3835827199999997</v>
      </c>
      <c r="L663" s="11">
        <v>2.6745939999999995</v>
      </c>
      <c r="M663" s="11">
        <v>12.606899759999997</v>
      </c>
      <c r="N663" s="11">
        <v>0.5055398399999999</v>
      </c>
      <c r="O663" s="11">
        <v>0.07538751999999999</v>
      </c>
      <c r="P663" s="11">
        <v>0</v>
      </c>
      <c r="Q663" s="11">
        <v>0</v>
      </c>
      <c r="R663" s="11">
        <v>0.63081616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</row>
    <row r="664" spans="1:25" ht="11.25">
      <c r="A664" s="10">
        <f t="shared" si="14"/>
      </c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.7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" customHeight="1">
      <c r="A666" s="120" t="s">
        <v>77</v>
      </c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2"/>
    </row>
    <row r="667" spans="1:25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7"/>
      <c r="B669" s="6" t="s">
        <v>23</v>
      </c>
      <c r="C669" s="8" t="s">
        <v>24</v>
      </c>
      <c r="D669" s="9" t="s">
        <v>25</v>
      </c>
      <c r="E669" s="6" t="s">
        <v>26</v>
      </c>
      <c r="F669" s="6" t="s">
        <v>27</v>
      </c>
      <c r="G669" s="8" t="s">
        <v>28</v>
      </c>
      <c r="H669" s="9" t="s">
        <v>29</v>
      </c>
      <c r="I669" s="6" t="s">
        <v>30</v>
      </c>
      <c r="J669" s="6" t="s">
        <v>31</v>
      </c>
      <c r="K669" s="6" t="s">
        <v>32</v>
      </c>
      <c r="L669" s="6" t="s">
        <v>33</v>
      </c>
      <c r="M669" s="6" t="s">
        <v>34</v>
      </c>
      <c r="N669" s="6" t="s">
        <v>35</v>
      </c>
      <c r="O669" s="6" t="s">
        <v>36</v>
      </c>
      <c r="P669" s="6" t="s">
        <v>37</v>
      </c>
      <c r="Q669" s="6" t="s">
        <v>38</v>
      </c>
      <c r="R669" s="6" t="s">
        <v>39</v>
      </c>
      <c r="S669" s="6" t="s">
        <v>40</v>
      </c>
      <c r="T669" s="6" t="s">
        <v>41</v>
      </c>
      <c r="U669" s="6" t="s">
        <v>42</v>
      </c>
      <c r="V669" s="6" t="s">
        <v>43</v>
      </c>
      <c r="W669" s="6" t="s">
        <v>44</v>
      </c>
      <c r="X669" s="6" t="s">
        <v>45</v>
      </c>
      <c r="Y669" s="6" t="s">
        <v>64</v>
      </c>
    </row>
    <row r="670" spans="1:25" ht="11.25">
      <c r="A670" s="10">
        <f aca="true" t="shared" si="15" ref="A670:A700">A634</f>
        <v>42887</v>
      </c>
      <c r="B670" s="11">
        <v>0</v>
      </c>
      <c r="C670" s="11">
        <v>0</v>
      </c>
      <c r="D670" s="11">
        <v>0</v>
      </c>
      <c r="E670" s="11">
        <v>0.24556375999999994</v>
      </c>
      <c r="F670" s="11">
        <v>0</v>
      </c>
      <c r="G670" s="11">
        <v>0.44567327999999984</v>
      </c>
      <c r="H670" s="11">
        <v>0.22948847999999994</v>
      </c>
      <c r="I670" s="11">
        <v>0.9877982399999998</v>
      </c>
      <c r="J670" s="11">
        <v>0.6008828799999999</v>
      </c>
      <c r="K670" s="11">
        <v>0.8348059199999999</v>
      </c>
      <c r="L670" s="11">
        <v>0.6790419999999999</v>
      </c>
      <c r="M670" s="11">
        <v>1.1762670399999997</v>
      </c>
      <c r="N670" s="11">
        <v>1.04821912</v>
      </c>
      <c r="O670" s="11">
        <v>0.49223616</v>
      </c>
      <c r="P670" s="11">
        <v>17.749326399999998</v>
      </c>
      <c r="Q670" s="11">
        <v>0.4728349599999999</v>
      </c>
      <c r="R670" s="11">
        <v>0.8259367999999999</v>
      </c>
      <c r="S670" s="11">
        <v>47.18150111999999</v>
      </c>
      <c r="T670" s="11">
        <v>30.06853408</v>
      </c>
      <c r="U670" s="11">
        <v>28.138946159999996</v>
      </c>
      <c r="V670" s="11">
        <v>27.627863119999997</v>
      </c>
      <c r="W670" s="11">
        <v>27.395603039999997</v>
      </c>
      <c r="X670" s="11">
        <v>20.84132336</v>
      </c>
      <c r="Y670" s="11">
        <v>21.290876879999995</v>
      </c>
    </row>
    <row r="671" spans="1:25" ht="11.25">
      <c r="A671" s="10">
        <f t="shared" si="15"/>
        <v>42888</v>
      </c>
      <c r="B671" s="11">
        <v>23.721570079999996</v>
      </c>
      <c r="C671" s="11">
        <v>24.397286159999997</v>
      </c>
      <c r="D671" s="11">
        <v>20.625692879999995</v>
      </c>
      <c r="E671" s="11">
        <v>46.190931279999994</v>
      </c>
      <c r="F671" s="11">
        <v>46.504122079999995</v>
      </c>
      <c r="G671" s="11">
        <v>46.38605191999999</v>
      </c>
      <c r="H671" s="11">
        <v>46.1859424</v>
      </c>
      <c r="I671" s="11">
        <v>0.07815911999999998</v>
      </c>
      <c r="J671" s="11">
        <v>17.381257919999996</v>
      </c>
      <c r="K671" s="11">
        <v>29.546918959999996</v>
      </c>
      <c r="L671" s="11">
        <v>46.062883359999994</v>
      </c>
      <c r="M671" s="11">
        <v>31.350121919999992</v>
      </c>
      <c r="N671" s="11">
        <v>28.458234479999994</v>
      </c>
      <c r="O671" s="11">
        <v>0.9999932799999998</v>
      </c>
      <c r="P671" s="11">
        <v>16.485476799999997</v>
      </c>
      <c r="Q671" s="11">
        <v>2.6834631199999994</v>
      </c>
      <c r="R671" s="11">
        <v>19.897316399999998</v>
      </c>
      <c r="S671" s="11">
        <v>45.34503895999999</v>
      </c>
      <c r="T671" s="11">
        <v>24.875664319999995</v>
      </c>
      <c r="U671" s="11">
        <v>24.966572799999994</v>
      </c>
      <c r="V671" s="11">
        <v>24.686086879999994</v>
      </c>
      <c r="W671" s="11">
        <v>20.438887039999997</v>
      </c>
      <c r="X671" s="11">
        <v>23.413922479999993</v>
      </c>
      <c r="Y671" s="11">
        <v>23.806381039999994</v>
      </c>
    </row>
    <row r="672" spans="1:25" ht="11.25">
      <c r="A672" s="10">
        <f t="shared" si="15"/>
        <v>42889</v>
      </c>
      <c r="B672" s="11">
        <v>0</v>
      </c>
      <c r="C672" s="11">
        <v>3.0105119199999995</v>
      </c>
      <c r="D672" s="11">
        <v>1.5166195199999997</v>
      </c>
      <c r="E672" s="11">
        <v>0.7793739199999999</v>
      </c>
      <c r="F672" s="11">
        <v>2.813173999999999</v>
      </c>
      <c r="G672" s="11">
        <v>2.00719272</v>
      </c>
      <c r="H672" s="11">
        <v>2.1457727199999996</v>
      </c>
      <c r="I672" s="11">
        <v>0.50664848</v>
      </c>
      <c r="J672" s="11">
        <v>4.87967896</v>
      </c>
      <c r="K672" s="11">
        <v>3.0986487999999994</v>
      </c>
      <c r="L672" s="11">
        <v>0.8558700799999998</v>
      </c>
      <c r="M672" s="11">
        <v>0.5609718399999999</v>
      </c>
      <c r="N672" s="11">
        <v>3.0531945599999997</v>
      </c>
      <c r="O672" s="11">
        <v>3.43234944</v>
      </c>
      <c r="P672" s="11">
        <v>2.9140602399999995</v>
      </c>
      <c r="Q672" s="11">
        <v>6.103617519999999</v>
      </c>
      <c r="R672" s="11">
        <v>7.950057439999998</v>
      </c>
      <c r="S672" s="11">
        <v>7.7610343199999985</v>
      </c>
      <c r="T672" s="11">
        <v>1.9240447199999997</v>
      </c>
      <c r="U672" s="11">
        <v>9.867450319999998</v>
      </c>
      <c r="V672" s="11">
        <v>39.84951047999999</v>
      </c>
      <c r="W672" s="11">
        <v>21.674466319999997</v>
      </c>
      <c r="X672" s="11">
        <v>38.42601671999999</v>
      </c>
      <c r="Y672" s="11">
        <v>38.4365488</v>
      </c>
    </row>
    <row r="673" spans="1:25" ht="11.25">
      <c r="A673" s="10">
        <f t="shared" si="15"/>
        <v>42890</v>
      </c>
      <c r="B673" s="11">
        <v>0</v>
      </c>
      <c r="C673" s="11">
        <v>0</v>
      </c>
      <c r="D673" s="11">
        <v>0.6690642399999999</v>
      </c>
      <c r="E673" s="11">
        <v>14.030947839999998</v>
      </c>
      <c r="F673" s="11">
        <v>1.4085271199999998</v>
      </c>
      <c r="G673" s="11">
        <v>0.7333653599999999</v>
      </c>
      <c r="H673" s="11">
        <v>3.93456336</v>
      </c>
      <c r="I673" s="11">
        <v>5.618587519999999</v>
      </c>
      <c r="J673" s="11">
        <v>7.828107039999999</v>
      </c>
      <c r="K673" s="11">
        <v>0.16962191999999998</v>
      </c>
      <c r="L673" s="11">
        <v>0.21618479999999998</v>
      </c>
      <c r="M673" s="11">
        <v>0.35975367999999996</v>
      </c>
      <c r="N673" s="11">
        <v>16.30754008</v>
      </c>
      <c r="O673" s="11">
        <v>1.0022105599999998</v>
      </c>
      <c r="P673" s="11">
        <v>2.4805819999999996</v>
      </c>
      <c r="Q673" s="11">
        <v>2.4173895199999995</v>
      </c>
      <c r="R673" s="11">
        <v>8.170676799999999</v>
      </c>
      <c r="S673" s="11">
        <v>3.2200448799999997</v>
      </c>
      <c r="T673" s="11">
        <v>7.430659599999999</v>
      </c>
      <c r="U673" s="11">
        <v>0</v>
      </c>
      <c r="V673" s="11">
        <v>6.184548239999999</v>
      </c>
      <c r="W673" s="11">
        <v>0.23392303999999994</v>
      </c>
      <c r="X673" s="11">
        <v>20.778130879999996</v>
      </c>
      <c r="Y673" s="11">
        <v>37.08456231999999</v>
      </c>
    </row>
    <row r="674" spans="1:25" ht="11.25">
      <c r="A674" s="10">
        <f t="shared" si="15"/>
        <v>42891</v>
      </c>
      <c r="B674" s="11">
        <v>15.768186719999997</v>
      </c>
      <c r="C674" s="11">
        <v>4.642429999999999</v>
      </c>
      <c r="D674" s="11">
        <v>0.29766983999999996</v>
      </c>
      <c r="E674" s="11">
        <v>1.4611875199999997</v>
      </c>
      <c r="F674" s="11">
        <v>1.7749326399999998</v>
      </c>
      <c r="G674" s="11">
        <v>1.5992132</v>
      </c>
      <c r="H674" s="11">
        <v>1.8508744799999999</v>
      </c>
      <c r="I674" s="11">
        <v>2.3203835199999996</v>
      </c>
      <c r="J674" s="11">
        <v>2.8109567199999996</v>
      </c>
      <c r="K674" s="11">
        <v>6.689533759999999</v>
      </c>
      <c r="L674" s="11">
        <v>4.657396639999998</v>
      </c>
      <c r="M674" s="11">
        <v>4.247754159999999</v>
      </c>
      <c r="N674" s="11">
        <v>7.813694719999999</v>
      </c>
      <c r="O674" s="11">
        <v>2.00719272</v>
      </c>
      <c r="P674" s="11">
        <v>0.9135193599999999</v>
      </c>
      <c r="Q674" s="11">
        <v>0.007760479999999999</v>
      </c>
      <c r="R674" s="11">
        <v>0.8242738399999998</v>
      </c>
      <c r="S674" s="11">
        <v>3.92070536</v>
      </c>
      <c r="T674" s="11">
        <v>4.56427088</v>
      </c>
      <c r="U674" s="11">
        <v>46.84114863999999</v>
      </c>
      <c r="V674" s="11">
        <v>32.995898</v>
      </c>
      <c r="W674" s="11">
        <v>32.4194052</v>
      </c>
      <c r="X674" s="11">
        <v>30.734826719999997</v>
      </c>
      <c r="Y674" s="11">
        <v>33.142792799999995</v>
      </c>
    </row>
    <row r="675" spans="1:25" ht="11.25">
      <c r="A675" s="10">
        <f t="shared" si="15"/>
        <v>42892</v>
      </c>
      <c r="B675" s="11">
        <v>0.37693759999999993</v>
      </c>
      <c r="C675" s="11">
        <v>0.32815743999999997</v>
      </c>
      <c r="D675" s="11">
        <v>0.038802399999999994</v>
      </c>
      <c r="E675" s="11">
        <v>0.02882464</v>
      </c>
      <c r="F675" s="11">
        <v>0.5720582399999999</v>
      </c>
      <c r="G675" s="11">
        <v>0.3774919199999999</v>
      </c>
      <c r="H675" s="11">
        <v>0.35254752</v>
      </c>
      <c r="I675" s="11">
        <v>0.3198426399999999</v>
      </c>
      <c r="J675" s="11">
        <v>0.54988544</v>
      </c>
      <c r="K675" s="11">
        <v>0.3497759199999999</v>
      </c>
      <c r="L675" s="11">
        <v>0.3492215999999999</v>
      </c>
      <c r="M675" s="11">
        <v>0.30432168</v>
      </c>
      <c r="N675" s="11">
        <v>0.31208216</v>
      </c>
      <c r="O675" s="11">
        <v>0.29877847999999996</v>
      </c>
      <c r="P675" s="11">
        <v>0.4678460799999999</v>
      </c>
      <c r="Q675" s="11">
        <v>0.28935503999999995</v>
      </c>
      <c r="R675" s="11">
        <v>6.895740799999999</v>
      </c>
      <c r="S675" s="11">
        <v>2.0260395999999994</v>
      </c>
      <c r="T675" s="11">
        <v>8.022673359999999</v>
      </c>
      <c r="U675" s="11">
        <v>46.77019567999999</v>
      </c>
      <c r="V675" s="11">
        <v>48.58337639999999</v>
      </c>
      <c r="W675" s="11">
        <v>48.435372959999995</v>
      </c>
      <c r="X675" s="11">
        <v>48.40710263999999</v>
      </c>
      <c r="Y675" s="11">
        <v>46.67984151999999</v>
      </c>
    </row>
    <row r="676" spans="1:25" ht="11.25">
      <c r="A676" s="10">
        <f t="shared" si="15"/>
        <v>42893</v>
      </c>
      <c r="B676" s="11">
        <v>23.706603439999995</v>
      </c>
      <c r="C676" s="11">
        <v>25.900047679999997</v>
      </c>
      <c r="D676" s="11">
        <v>0.23891191999999994</v>
      </c>
      <c r="E676" s="11">
        <v>2.7316889599999996</v>
      </c>
      <c r="F676" s="11">
        <v>1.0349154399999998</v>
      </c>
      <c r="G676" s="11">
        <v>1.08480424</v>
      </c>
      <c r="H676" s="11">
        <v>0.30709327999999997</v>
      </c>
      <c r="I676" s="11">
        <v>0.6840308799999998</v>
      </c>
      <c r="J676" s="11">
        <v>0.6640753599999999</v>
      </c>
      <c r="K676" s="11">
        <v>0.9157366399999998</v>
      </c>
      <c r="L676" s="11">
        <v>0.68624816</v>
      </c>
      <c r="M676" s="11">
        <v>0.7150727999999998</v>
      </c>
      <c r="N676" s="11">
        <v>0.9229427999999998</v>
      </c>
      <c r="O676" s="11">
        <v>0.7383542399999999</v>
      </c>
      <c r="P676" s="11">
        <v>0.4950077599999999</v>
      </c>
      <c r="Q676" s="11">
        <v>8.43896768</v>
      </c>
      <c r="R676" s="11">
        <v>9.913458879999999</v>
      </c>
      <c r="S676" s="11">
        <v>5.36470896</v>
      </c>
      <c r="T676" s="11">
        <v>51.12936815999999</v>
      </c>
      <c r="U676" s="11">
        <v>30.46210127999999</v>
      </c>
      <c r="V676" s="11">
        <v>21.19109928</v>
      </c>
      <c r="W676" s="11">
        <v>21.187773359999998</v>
      </c>
      <c r="X676" s="11">
        <v>21.0392156</v>
      </c>
      <c r="Y676" s="11">
        <v>21.009836639999996</v>
      </c>
    </row>
    <row r="677" spans="1:25" ht="11.25">
      <c r="A677" s="10">
        <f t="shared" si="15"/>
        <v>42894</v>
      </c>
      <c r="B677" s="11">
        <v>37.34509272</v>
      </c>
      <c r="C677" s="11">
        <v>0.6718358399999997</v>
      </c>
      <c r="D677" s="11">
        <v>0.46452015999999996</v>
      </c>
      <c r="E677" s="11">
        <v>6.7560521599999985</v>
      </c>
      <c r="F677" s="11">
        <v>0.8658478399999998</v>
      </c>
      <c r="G677" s="11">
        <v>2.4489857599999993</v>
      </c>
      <c r="H677" s="11">
        <v>3.2278053599999996</v>
      </c>
      <c r="I677" s="11">
        <v>19.838558479999996</v>
      </c>
      <c r="J677" s="11">
        <v>48.50355431999999</v>
      </c>
      <c r="K677" s="11">
        <v>48.52572711999999</v>
      </c>
      <c r="L677" s="11">
        <v>48.31231391999999</v>
      </c>
      <c r="M677" s="11">
        <v>43.83229967999999</v>
      </c>
      <c r="N677" s="11">
        <v>19.625699599999997</v>
      </c>
      <c r="O677" s="11">
        <v>19.55308368</v>
      </c>
      <c r="P677" s="11">
        <v>2.7527531199999995</v>
      </c>
      <c r="Q677" s="11">
        <v>2.6513125599999996</v>
      </c>
      <c r="R677" s="11">
        <v>10.250485439999997</v>
      </c>
      <c r="S677" s="11">
        <v>49.85720375999999</v>
      </c>
      <c r="T677" s="11">
        <v>47.90599735999999</v>
      </c>
      <c r="U677" s="11">
        <v>40.85005808</v>
      </c>
      <c r="V677" s="11">
        <v>40.01802375999999</v>
      </c>
      <c r="W677" s="11">
        <v>40.21757895999999</v>
      </c>
      <c r="X677" s="11">
        <v>40.27467391999999</v>
      </c>
      <c r="Y677" s="11">
        <v>39.73975511999999</v>
      </c>
    </row>
    <row r="678" spans="1:25" ht="11.25">
      <c r="A678" s="10">
        <f t="shared" si="15"/>
        <v>42895</v>
      </c>
      <c r="B678" s="11">
        <v>12.048699519999998</v>
      </c>
      <c r="C678" s="11">
        <v>7.3752276</v>
      </c>
      <c r="D678" s="11">
        <v>9.801486239999997</v>
      </c>
      <c r="E678" s="11">
        <v>13.520973439999997</v>
      </c>
      <c r="F678" s="11">
        <v>0.9833636799999997</v>
      </c>
      <c r="G678" s="11">
        <v>0.013303679999999997</v>
      </c>
      <c r="H678" s="11">
        <v>0.044899919999999996</v>
      </c>
      <c r="I678" s="11">
        <v>0.0110864</v>
      </c>
      <c r="J678" s="11">
        <v>0</v>
      </c>
      <c r="K678" s="11">
        <v>0</v>
      </c>
      <c r="L678" s="11">
        <v>0.05709495999999999</v>
      </c>
      <c r="M678" s="11">
        <v>0.038802399999999994</v>
      </c>
      <c r="N678" s="11">
        <v>0.04767151999999999</v>
      </c>
      <c r="O678" s="11">
        <v>0.04878015999999999</v>
      </c>
      <c r="P678" s="11">
        <v>0.09257143999999999</v>
      </c>
      <c r="Q678" s="11">
        <v>0.05543199999999999</v>
      </c>
      <c r="R678" s="11">
        <v>2.3181662399999996</v>
      </c>
      <c r="S678" s="11">
        <v>0.10476647999999998</v>
      </c>
      <c r="T678" s="11">
        <v>0</v>
      </c>
      <c r="U678" s="11">
        <v>0.5842532799999999</v>
      </c>
      <c r="V678" s="11">
        <v>0.11585287999999998</v>
      </c>
      <c r="W678" s="11">
        <v>0.003325919999999999</v>
      </c>
      <c r="X678" s="11">
        <v>0.4983336799999999</v>
      </c>
      <c r="Y678" s="11">
        <v>5.875792</v>
      </c>
    </row>
    <row r="679" spans="1:25" ht="11.25">
      <c r="A679" s="10">
        <f t="shared" si="15"/>
        <v>42896</v>
      </c>
      <c r="B679" s="11">
        <v>5.645194879999999</v>
      </c>
      <c r="C679" s="11">
        <v>2.1701627999999995</v>
      </c>
      <c r="D679" s="11">
        <v>2.10253576</v>
      </c>
      <c r="E679" s="11">
        <v>0.8093071999999999</v>
      </c>
      <c r="F679" s="11">
        <v>2.1241542399999997</v>
      </c>
      <c r="G679" s="11">
        <v>2.0731567999999996</v>
      </c>
      <c r="H679" s="11">
        <v>1.0587512</v>
      </c>
      <c r="I679" s="11">
        <v>0.34866727999999997</v>
      </c>
      <c r="J679" s="11">
        <v>0</v>
      </c>
      <c r="K679" s="11">
        <v>0.0022172799999999994</v>
      </c>
      <c r="L679" s="11">
        <v>0.0005543199999999999</v>
      </c>
      <c r="M679" s="11">
        <v>0.19345768</v>
      </c>
      <c r="N679" s="11">
        <v>0.29766983999999996</v>
      </c>
      <c r="O679" s="11">
        <v>0.21452184</v>
      </c>
      <c r="P679" s="11">
        <v>0.10421215999999998</v>
      </c>
      <c r="Q679" s="11">
        <v>2.5332423999999993</v>
      </c>
      <c r="R679" s="11">
        <v>1.17793</v>
      </c>
      <c r="S679" s="11">
        <v>1.5326947999999998</v>
      </c>
      <c r="T679" s="11">
        <v>3.60973184</v>
      </c>
      <c r="U679" s="11">
        <v>2.4523116799999998</v>
      </c>
      <c r="V679" s="11">
        <v>13.320309599999998</v>
      </c>
      <c r="W679" s="11">
        <v>6.160712479999999</v>
      </c>
      <c r="X679" s="11">
        <v>10.748819119999997</v>
      </c>
      <c r="Y679" s="11">
        <v>27.340171039999998</v>
      </c>
    </row>
    <row r="680" spans="1:25" ht="11.25">
      <c r="A680" s="10">
        <f t="shared" si="15"/>
        <v>42897</v>
      </c>
      <c r="B680" s="11">
        <v>0</v>
      </c>
      <c r="C680" s="11">
        <v>7.586423519999999</v>
      </c>
      <c r="D680" s="11">
        <v>10.363012399999997</v>
      </c>
      <c r="E680" s="11">
        <v>8.2205656</v>
      </c>
      <c r="F680" s="11">
        <v>13.218314719999997</v>
      </c>
      <c r="G680" s="11">
        <v>13.319200959999998</v>
      </c>
      <c r="H680" s="11">
        <v>8.854707679999999</v>
      </c>
      <c r="I680" s="11">
        <v>0.016075279999999994</v>
      </c>
      <c r="J680" s="11">
        <v>10.343611199999996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0.013303679999999997</v>
      </c>
      <c r="T680" s="11">
        <v>3.5664948799999996</v>
      </c>
      <c r="U680" s="11">
        <v>3.5382245599999993</v>
      </c>
      <c r="V680" s="11">
        <v>0</v>
      </c>
      <c r="W680" s="11">
        <v>4.268263999999999</v>
      </c>
      <c r="X680" s="11">
        <v>7.979990719999999</v>
      </c>
      <c r="Y680" s="11">
        <v>7.278221599999999</v>
      </c>
    </row>
    <row r="681" spans="1:25" ht="11.25">
      <c r="A681" s="10">
        <f t="shared" si="15"/>
        <v>42898</v>
      </c>
      <c r="B681" s="11">
        <v>5.17235992</v>
      </c>
      <c r="C681" s="11">
        <v>20.01815816</v>
      </c>
      <c r="D681" s="11">
        <v>20.922808399999994</v>
      </c>
      <c r="E681" s="11">
        <v>0.40021903999999997</v>
      </c>
      <c r="F681" s="11">
        <v>0.43569551999999995</v>
      </c>
      <c r="G681" s="11">
        <v>0.40354495999999995</v>
      </c>
      <c r="H681" s="11">
        <v>0.48835591999999994</v>
      </c>
      <c r="I681" s="11">
        <v>0</v>
      </c>
      <c r="J681" s="11">
        <v>0</v>
      </c>
      <c r="K681" s="11">
        <v>0.40021903999999997</v>
      </c>
      <c r="L681" s="11">
        <v>0.08425664</v>
      </c>
      <c r="M681" s="11">
        <v>0</v>
      </c>
      <c r="N681" s="11">
        <v>0.10587511999999998</v>
      </c>
      <c r="O681" s="11">
        <v>0.21840207999999997</v>
      </c>
      <c r="P681" s="11">
        <v>0.23059712</v>
      </c>
      <c r="Q681" s="11">
        <v>0.0221728</v>
      </c>
      <c r="R681" s="11">
        <v>2.68235448</v>
      </c>
      <c r="S681" s="11">
        <v>2.4018685599999996</v>
      </c>
      <c r="T681" s="11">
        <v>0.8896835999999999</v>
      </c>
      <c r="U681" s="11">
        <v>0</v>
      </c>
      <c r="V681" s="11">
        <v>0</v>
      </c>
      <c r="W681" s="11">
        <v>0.04711719999999999</v>
      </c>
      <c r="X681" s="11">
        <v>7.555935919999999</v>
      </c>
      <c r="Y681" s="11">
        <v>8.3924048</v>
      </c>
    </row>
    <row r="682" spans="1:25" ht="11.25">
      <c r="A682" s="10">
        <f t="shared" si="15"/>
        <v>42899</v>
      </c>
      <c r="B682" s="11">
        <v>13.532059839999997</v>
      </c>
      <c r="C682" s="11">
        <v>0.30653895999999997</v>
      </c>
      <c r="D682" s="11">
        <v>0.5709496</v>
      </c>
      <c r="E682" s="11">
        <v>0.21396751999999994</v>
      </c>
      <c r="F682" s="11">
        <v>0.27826863999999996</v>
      </c>
      <c r="G682" s="11">
        <v>0.008314799999999999</v>
      </c>
      <c r="H682" s="11">
        <v>0</v>
      </c>
      <c r="I682" s="11">
        <v>0.027715999999999994</v>
      </c>
      <c r="J682" s="11">
        <v>0</v>
      </c>
      <c r="K682" s="11">
        <v>0.016629599999999998</v>
      </c>
      <c r="L682" s="11">
        <v>0.046562879999999994</v>
      </c>
      <c r="M682" s="11">
        <v>0.5376903999999999</v>
      </c>
      <c r="N682" s="11">
        <v>5.589762879999999</v>
      </c>
      <c r="O682" s="11">
        <v>4.88134192</v>
      </c>
      <c r="P682" s="11">
        <v>5.4339989599999985</v>
      </c>
      <c r="Q682" s="11">
        <v>0.6025458399999999</v>
      </c>
      <c r="R682" s="11">
        <v>6.5975166399999985</v>
      </c>
      <c r="S682" s="11">
        <v>3.1130611199999993</v>
      </c>
      <c r="T682" s="11">
        <v>49.20809503999999</v>
      </c>
      <c r="U682" s="11">
        <v>46.73804511999999</v>
      </c>
      <c r="V682" s="11">
        <v>45.91432559999999</v>
      </c>
      <c r="W682" s="11">
        <v>46.56786887999999</v>
      </c>
      <c r="X682" s="11">
        <v>46.36166184</v>
      </c>
      <c r="Y682" s="11">
        <v>39.71924527999999</v>
      </c>
    </row>
    <row r="683" spans="1:25" ht="11.25">
      <c r="A683" s="10">
        <f t="shared" si="15"/>
        <v>42900</v>
      </c>
      <c r="B683" s="11">
        <v>3.93622632</v>
      </c>
      <c r="C683" s="11">
        <v>19.760953679999997</v>
      </c>
      <c r="D683" s="11">
        <v>8.049280719999999</v>
      </c>
      <c r="E683" s="11">
        <v>0.2633019999999999</v>
      </c>
      <c r="F683" s="11">
        <v>0.56706936</v>
      </c>
      <c r="G683" s="11">
        <v>0.37028575999999996</v>
      </c>
      <c r="H683" s="11">
        <v>0.8603046399999998</v>
      </c>
      <c r="I683" s="11">
        <v>0.4589769599999999</v>
      </c>
      <c r="J683" s="11">
        <v>0.6807049599999999</v>
      </c>
      <c r="K683" s="11">
        <v>14.038153999999999</v>
      </c>
      <c r="L683" s="11">
        <v>41.86945255999999</v>
      </c>
      <c r="M683" s="11">
        <v>41.810140319999995</v>
      </c>
      <c r="N683" s="11">
        <v>14.355779359999998</v>
      </c>
      <c r="O683" s="11">
        <v>0.4351411999999999</v>
      </c>
      <c r="P683" s="11">
        <v>0.7372456</v>
      </c>
      <c r="Q683" s="11">
        <v>0.6596407999999999</v>
      </c>
      <c r="R683" s="11">
        <v>1.3226075199999996</v>
      </c>
      <c r="S683" s="11">
        <v>48.33614967999999</v>
      </c>
      <c r="T683" s="11">
        <v>40.820124799999995</v>
      </c>
      <c r="U683" s="11">
        <v>38.703731039999994</v>
      </c>
      <c r="V683" s="11">
        <v>37.94098672</v>
      </c>
      <c r="W683" s="11">
        <v>21.214380719999994</v>
      </c>
      <c r="X683" s="11">
        <v>20.655626159999997</v>
      </c>
      <c r="Y683" s="11">
        <v>37.355624799999994</v>
      </c>
    </row>
    <row r="684" spans="1:25" ht="11.25">
      <c r="A684" s="10">
        <f t="shared" si="15"/>
        <v>42901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0.6779333599999998</v>
      </c>
      <c r="R684" s="11">
        <v>0.7350283199999998</v>
      </c>
      <c r="S684" s="11">
        <v>1.6258205599999995</v>
      </c>
      <c r="T684" s="11">
        <v>3.2638361599999994</v>
      </c>
      <c r="U684" s="11">
        <v>30.044698319999995</v>
      </c>
      <c r="V684" s="11">
        <v>27.584071839999993</v>
      </c>
      <c r="W684" s="11">
        <v>27.729857999999997</v>
      </c>
      <c r="X684" s="11">
        <v>24.076889199999997</v>
      </c>
      <c r="Y684" s="11">
        <v>26.668335199999998</v>
      </c>
    </row>
    <row r="685" spans="1:25" ht="11.25">
      <c r="A685" s="10">
        <f t="shared" si="15"/>
        <v>42902</v>
      </c>
      <c r="B685" s="11">
        <v>0.008314799999999999</v>
      </c>
      <c r="C685" s="11">
        <v>0.0016629599999999996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0.29711551999999997</v>
      </c>
      <c r="R685" s="11">
        <v>1.7449993599999996</v>
      </c>
      <c r="S685" s="11">
        <v>1.12859552</v>
      </c>
      <c r="T685" s="11">
        <v>8.145178079999999</v>
      </c>
      <c r="U685" s="11">
        <v>6.198960559999999</v>
      </c>
      <c r="V685" s="11">
        <v>8.855262</v>
      </c>
      <c r="W685" s="11">
        <v>6.4356551999999985</v>
      </c>
      <c r="X685" s="11">
        <v>12.731621759999998</v>
      </c>
      <c r="Y685" s="11">
        <v>12.956675679999998</v>
      </c>
    </row>
    <row r="686" spans="1:25" ht="11.25">
      <c r="A686" s="10">
        <f t="shared" si="15"/>
        <v>42903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0.007760479999999999</v>
      </c>
      <c r="N686" s="11">
        <v>0.0049888799999999985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0.0011086399999999997</v>
      </c>
      <c r="U686" s="11">
        <v>0.03215055999999999</v>
      </c>
      <c r="V686" s="11">
        <v>0.009977759999999997</v>
      </c>
      <c r="W686" s="11">
        <v>0.019955519999999994</v>
      </c>
      <c r="X686" s="11">
        <v>14.486044559999998</v>
      </c>
      <c r="Y686" s="11">
        <v>29.230956559999996</v>
      </c>
    </row>
    <row r="687" spans="1:25" ht="11.25">
      <c r="A687" s="10">
        <f t="shared" si="15"/>
        <v>42904</v>
      </c>
      <c r="B687" s="11">
        <v>0</v>
      </c>
      <c r="C687" s="11">
        <v>0.0005543199999999999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0.028270319999999995</v>
      </c>
      <c r="V687" s="11">
        <v>0</v>
      </c>
      <c r="W687" s="11">
        <v>0</v>
      </c>
      <c r="X687" s="11">
        <v>0.42405479999999995</v>
      </c>
      <c r="Y687" s="11">
        <v>9.00880864</v>
      </c>
    </row>
    <row r="688" spans="1:25" ht="11.25">
      <c r="A688" s="10">
        <f t="shared" si="15"/>
        <v>42905</v>
      </c>
      <c r="B688" s="11">
        <v>0</v>
      </c>
      <c r="C688" s="11">
        <v>0</v>
      </c>
      <c r="D688" s="11">
        <v>0</v>
      </c>
      <c r="E688" s="11">
        <v>0.07815911999999998</v>
      </c>
      <c r="F688" s="11">
        <v>0</v>
      </c>
      <c r="G688" s="11">
        <v>0</v>
      </c>
      <c r="H688" s="11">
        <v>0</v>
      </c>
      <c r="I688" s="11">
        <v>0.11141831999999996</v>
      </c>
      <c r="J688" s="11">
        <v>0.01496664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3.8819029599999997</v>
      </c>
    </row>
    <row r="689" spans="1:25" ht="11.25">
      <c r="A689" s="10">
        <f t="shared" si="15"/>
        <v>42906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0.4090881599999999</v>
      </c>
      <c r="T689" s="11">
        <v>0.7233876</v>
      </c>
      <c r="U689" s="11">
        <v>0.29489824</v>
      </c>
      <c r="V689" s="11">
        <v>0.3159623999999999</v>
      </c>
      <c r="W689" s="11">
        <v>0.43791279999999994</v>
      </c>
      <c r="X689" s="11">
        <v>43.66101479999999</v>
      </c>
      <c r="Y689" s="11">
        <v>43.340063519999994</v>
      </c>
    </row>
    <row r="690" spans="1:25" ht="11.25">
      <c r="A690" s="10">
        <f t="shared" si="15"/>
        <v>42907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11.489390639999998</v>
      </c>
      <c r="T690" s="11">
        <v>0</v>
      </c>
      <c r="U690" s="11">
        <v>9.742173999999999</v>
      </c>
      <c r="V690" s="11">
        <v>20.740991439999995</v>
      </c>
      <c r="W690" s="11">
        <v>38.45705863999999</v>
      </c>
      <c r="X690" s="11">
        <v>23.33520904</v>
      </c>
      <c r="Y690" s="11">
        <v>38.04741616</v>
      </c>
    </row>
    <row r="691" spans="1:25" ht="11.25">
      <c r="A691" s="10">
        <f t="shared" si="15"/>
        <v>42908</v>
      </c>
      <c r="B691" s="11">
        <v>1.8320275999999995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0.04379128</v>
      </c>
      <c r="T691" s="11">
        <v>0</v>
      </c>
      <c r="U691" s="11">
        <v>36.58401135999999</v>
      </c>
      <c r="V691" s="11">
        <v>19.728248799999996</v>
      </c>
      <c r="W691" s="11">
        <v>36.21871447999999</v>
      </c>
      <c r="X691" s="11">
        <v>35.670491999999996</v>
      </c>
      <c r="Y691" s="11">
        <v>35.3379</v>
      </c>
    </row>
    <row r="692" spans="1:25" ht="11.25">
      <c r="A692" s="10">
        <f t="shared" si="15"/>
        <v>42909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2.6734853599999995</v>
      </c>
      <c r="T692" s="11">
        <v>41.13664151999999</v>
      </c>
      <c r="U692" s="11">
        <v>39.35616567999999</v>
      </c>
      <c r="V692" s="11">
        <v>38.459830239999995</v>
      </c>
      <c r="W692" s="11">
        <v>38.304620639999996</v>
      </c>
      <c r="X692" s="11">
        <v>37.350635919999995</v>
      </c>
      <c r="Y692" s="11">
        <v>36.75640488</v>
      </c>
    </row>
    <row r="693" spans="1:25" ht="11.25">
      <c r="A693" s="10">
        <f t="shared" si="15"/>
        <v>42910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0.10698375999999997</v>
      </c>
      <c r="O693" s="11">
        <v>3.6169379999999993</v>
      </c>
      <c r="P693" s="11">
        <v>1.2788162399999998</v>
      </c>
      <c r="Q693" s="11">
        <v>0.4600856</v>
      </c>
      <c r="R693" s="11">
        <v>0.7915689599999998</v>
      </c>
      <c r="S693" s="11">
        <v>2.3891191999999997</v>
      </c>
      <c r="T693" s="11">
        <v>13.304788639999998</v>
      </c>
      <c r="U693" s="11">
        <v>12.423974159999998</v>
      </c>
      <c r="V693" s="11">
        <v>12.231625119999997</v>
      </c>
      <c r="W693" s="11">
        <v>13.811991439999996</v>
      </c>
      <c r="X693" s="11">
        <v>14.096911919999998</v>
      </c>
      <c r="Y693" s="11">
        <v>44.61943408</v>
      </c>
    </row>
    <row r="694" spans="1:25" ht="11.25">
      <c r="A694" s="10">
        <f t="shared" si="15"/>
        <v>42911</v>
      </c>
      <c r="B694" s="11">
        <v>0.031041919999999997</v>
      </c>
      <c r="C694" s="11">
        <v>0</v>
      </c>
      <c r="D694" s="11">
        <v>0</v>
      </c>
      <c r="E694" s="11">
        <v>1.3586383199999998</v>
      </c>
      <c r="F694" s="11">
        <v>0.009423439999999998</v>
      </c>
      <c r="G694" s="11">
        <v>0</v>
      </c>
      <c r="H694" s="11">
        <v>0</v>
      </c>
      <c r="I694" s="11">
        <v>0</v>
      </c>
      <c r="J694" s="11">
        <v>0.35919935999999997</v>
      </c>
      <c r="K694" s="11">
        <v>0.00720616</v>
      </c>
      <c r="L694" s="11">
        <v>0</v>
      </c>
      <c r="M694" s="11">
        <v>0</v>
      </c>
      <c r="N694" s="11">
        <v>0</v>
      </c>
      <c r="O694" s="11">
        <v>0.015520959999999999</v>
      </c>
      <c r="P694" s="11">
        <v>0</v>
      </c>
      <c r="Q694" s="11">
        <v>0</v>
      </c>
      <c r="R694" s="11">
        <v>0</v>
      </c>
      <c r="S694" s="11">
        <v>0.7062036799999999</v>
      </c>
      <c r="T694" s="11">
        <v>24.630100559999995</v>
      </c>
      <c r="U694" s="11">
        <v>22.66115592</v>
      </c>
      <c r="V694" s="11">
        <v>38.04298159999999</v>
      </c>
      <c r="W694" s="11">
        <v>38.212049199999996</v>
      </c>
      <c r="X694" s="11">
        <v>20.164498639999994</v>
      </c>
      <c r="Y694" s="11">
        <v>37.005294559999996</v>
      </c>
    </row>
    <row r="695" spans="1:25" ht="11.25">
      <c r="A695" s="10">
        <f t="shared" si="15"/>
        <v>42912</v>
      </c>
      <c r="B695" s="11">
        <v>0</v>
      </c>
      <c r="C695" s="11">
        <v>0</v>
      </c>
      <c r="D695" s="11">
        <v>0</v>
      </c>
      <c r="E695" s="11">
        <v>0</v>
      </c>
      <c r="F695" s="11">
        <v>0.041019679999999996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0.22117367999999996</v>
      </c>
      <c r="T695" s="11">
        <v>0.3375808799999999</v>
      </c>
      <c r="U695" s="11">
        <v>0.54434224</v>
      </c>
      <c r="V695" s="11">
        <v>19.8779152</v>
      </c>
      <c r="W695" s="11">
        <v>7.52267672</v>
      </c>
      <c r="X695" s="11">
        <v>6.7593780799999985</v>
      </c>
      <c r="Y695" s="11">
        <v>7.050396079999999</v>
      </c>
    </row>
    <row r="696" spans="1:25" ht="11.25">
      <c r="A696" s="10">
        <f t="shared" si="15"/>
        <v>42913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0.16407871999999998</v>
      </c>
      <c r="I696" s="11">
        <v>0.40465359999999995</v>
      </c>
      <c r="J696" s="11">
        <v>4.784335919999999</v>
      </c>
      <c r="K696" s="11">
        <v>5.626347999999998</v>
      </c>
      <c r="L696" s="11">
        <v>5.317591759999999</v>
      </c>
      <c r="M696" s="11">
        <v>5.231117839999999</v>
      </c>
      <c r="N696" s="11">
        <v>5.507169199999998</v>
      </c>
      <c r="O696" s="11">
        <v>5.048192239999999</v>
      </c>
      <c r="P696" s="11">
        <v>0.7377999199999998</v>
      </c>
      <c r="Q696" s="11">
        <v>0.026607359999999993</v>
      </c>
      <c r="R696" s="11">
        <v>1.5825835999999998</v>
      </c>
      <c r="S696" s="11">
        <v>4.6507448</v>
      </c>
      <c r="T696" s="11">
        <v>0.27106247999999994</v>
      </c>
      <c r="U696" s="11">
        <v>35.246437199999995</v>
      </c>
      <c r="V696" s="11">
        <v>34.649434559999996</v>
      </c>
      <c r="W696" s="11">
        <v>34.513071839999995</v>
      </c>
      <c r="X696" s="11">
        <v>33.42715895999999</v>
      </c>
      <c r="Y696" s="11">
        <v>33.03580904</v>
      </c>
    </row>
    <row r="697" spans="1:25" ht="11.25">
      <c r="A697" s="10">
        <f t="shared" si="15"/>
        <v>42914</v>
      </c>
      <c r="B697" s="11">
        <v>0</v>
      </c>
      <c r="C697" s="11">
        <v>0</v>
      </c>
      <c r="D697" s="11">
        <v>0</v>
      </c>
      <c r="E697" s="11">
        <v>0.05709495999999999</v>
      </c>
      <c r="F697" s="11">
        <v>1.80486592</v>
      </c>
      <c r="G697" s="11">
        <v>2.396325359999999</v>
      </c>
      <c r="H697" s="11">
        <v>1.9451088799999998</v>
      </c>
      <c r="I697" s="11">
        <v>1.8736015999999998</v>
      </c>
      <c r="J697" s="11">
        <v>2.0676135999999996</v>
      </c>
      <c r="K697" s="11">
        <v>2.3741525599999993</v>
      </c>
      <c r="L697" s="11">
        <v>2.2039763199999993</v>
      </c>
      <c r="M697" s="11">
        <v>2.1308060799999997</v>
      </c>
      <c r="N697" s="11">
        <v>3.5299097599999993</v>
      </c>
      <c r="O697" s="11">
        <v>2.3126230399999996</v>
      </c>
      <c r="P697" s="11">
        <v>2.11362216</v>
      </c>
      <c r="Q697" s="11">
        <v>1.7095228799999997</v>
      </c>
      <c r="R697" s="11">
        <v>0.11585287999999998</v>
      </c>
      <c r="S697" s="11">
        <v>2.4135092799999995</v>
      </c>
      <c r="T697" s="11">
        <v>50.31728935999999</v>
      </c>
      <c r="U697" s="11">
        <v>36.997534079999994</v>
      </c>
      <c r="V697" s="11">
        <v>36.05740736</v>
      </c>
      <c r="W697" s="11">
        <v>35.74310791999999</v>
      </c>
      <c r="X697" s="11">
        <v>35.122269519999996</v>
      </c>
      <c r="Y697" s="11">
        <v>35.23091624</v>
      </c>
    </row>
    <row r="698" spans="1:25" ht="11.25">
      <c r="A698" s="10">
        <f t="shared" si="15"/>
        <v>42915</v>
      </c>
      <c r="B698" s="11">
        <v>31.094026079999995</v>
      </c>
      <c r="C698" s="11">
        <v>31.771405119999994</v>
      </c>
      <c r="D698" s="11">
        <v>33.11673975999999</v>
      </c>
      <c r="E698" s="11">
        <v>30.10234759999999</v>
      </c>
      <c r="F698" s="11">
        <v>0</v>
      </c>
      <c r="G698" s="11">
        <v>0.013303679999999997</v>
      </c>
      <c r="H698" s="11">
        <v>0.0005543199999999999</v>
      </c>
      <c r="I698" s="11">
        <v>0</v>
      </c>
      <c r="J698" s="11">
        <v>0</v>
      </c>
      <c r="K698" s="11">
        <v>0.45675967999999995</v>
      </c>
      <c r="L698" s="11">
        <v>0</v>
      </c>
      <c r="M698" s="11">
        <v>0.0011086399999999997</v>
      </c>
      <c r="N698" s="11">
        <v>0.35088455999999996</v>
      </c>
      <c r="O698" s="11">
        <v>0.0005543199999999999</v>
      </c>
      <c r="P698" s="11">
        <v>0</v>
      </c>
      <c r="Q698" s="11">
        <v>0</v>
      </c>
      <c r="R698" s="11">
        <v>0.24500943999999994</v>
      </c>
      <c r="S698" s="11">
        <v>0.0005543199999999999</v>
      </c>
      <c r="T698" s="11">
        <v>34.39056711999999</v>
      </c>
      <c r="U698" s="11">
        <v>32.042467599999995</v>
      </c>
      <c r="V698" s="11">
        <v>31.351784879999997</v>
      </c>
      <c r="W698" s="11">
        <v>31.130611199999997</v>
      </c>
      <c r="X698" s="11">
        <v>30.876732639999997</v>
      </c>
      <c r="Y698" s="11">
        <v>30.801899439999993</v>
      </c>
    </row>
    <row r="699" spans="1:25" ht="11.25">
      <c r="A699" s="10">
        <f t="shared" si="15"/>
        <v>42916</v>
      </c>
      <c r="B699" s="11">
        <v>31.243692479999993</v>
      </c>
      <c r="C699" s="11">
        <v>16.377384399999997</v>
      </c>
      <c r="D699" s="11">
        <v>16.570287759999996</v>
      </c>
      <c r="E699" s="11">
        <v>17.73768568</v>
      </c>
      <c r="F699" s="11">
        <v>7.132435439999998</v>
      </c>
      <c r="G699" s="11">
        <v>1.4306999199999997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0.29212663999999994</v>
      </c>
      <c r="P699" s="11">
        <v>18.003204959999998</v>
      </c>
      <c r="Q699" s="11">
        <v>5.54652592</v>
      </c>
      <c r="R699" s="11">
        <v>0.5770471199999999</v>
      </c>
      <c r="S699" s="11">
        <v>36.21871447999999</v>
      </c>
      <c r="T699" s="11">
        <v>32.45876191999999</v>
      </c>
      <c r="U699" s="11">
        <v>30.729283519999996</v>
      </c>
      <c r="V699" s="11">
        <v>30.088489599999992</v>
      </c>
      <c r="W699" s="11">
        <v>29.659445919999992</v>
      </c>
      <c r="X699" s="11">
        <v>29.118429599999992</v>
      </c>
      <c r="Y699" s="11">
        <v>29.201023279999994</v>
      </c>
    </row>
    <row r="700" spans="1:25" ht="11.25">
      <c r="A700" s="10">
        <f t="shared" si="15"/>
      </c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2" spans="1:25" ht="24" customHeight="1">
      <c r="A702" s="120" t="s">
        <v>74</v>
      </c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2"/>
    </row>
    <row r="703" spans="1:25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32.25" customHeight="1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7"/>
      <c r="B705" s="6" t="s">
        <v>23</v>
      </c>
      <c r="C705" s="8" t="s">
        <v>24</v>
      </c>
      <c r="D705" s="9" t="s">
        <v>25</v>
      </c>
      <c r="E705" s="6" t="s">
        <v>26</v>
      </c>
      <c r="F705" s="6" t="s">
        <v>27</v>
      </c>
      <c r="G705" s="8" t="s">
        <v>28</v>
      </c>
      <c r="H705" s="9" t="s">
        <v>29</v>
      </c>
      <c r="I705" s="6" t="s">
        <v>30</v>
      </c>
      <c r="J705" s="6" t="s">
        <v>31</v>
      </c>
      <c r="K705" s="6" t="s">
        <v>32</v>
      </c>
      <c r="L705" s="6" t="s">
        <v>33</v>
      </c>
      <c r="M705" s="6" t="s">
        <v>34</v>
      </c>
      <c r="N705" s="6" t="s">
        <v>35</v>
      </c>
      <c r="O705" s="6" t="s">
        <v>36</v>
      </c>
      <c r="P705" s="6" t="s">
        <v>37</v>
      </c>
      <c r="Q705" s="6" t="s">
        <v>38</v>
      </c>
      <c r="R705" s="6" t="s">
        <v>39</v>
      </c>
      <c r="S705" s="6" t="s">
        <v>40</v>
      </c>
      <c r="T705" s="6" t="s">
        <v>41</v>
      </c>
      <c r="U705" s="6" t="s">
        <v>42</v>
      </c>
      <c r="V705" s="6" t="s">
        <v>43</v>
      </c>
      <c r="W705" s="6" t="s">
        <v>44</v>
      </c>
      <c r="X705" s="6" t="s">
        <v>45</v>
      </c>
      <c r="Y705" s="6" t="s">
        <v>64</v>
      </c>
    </row>
    <row r="706" spans="1:25" ht="11.25">
      <c r="A706" s="10">
        <f aca="true" t="shared" si="16" ref="A706:A736">A670</f>
        <v>42887</v>
      </c>
      <c r="B706" s="11">
        <v>17.139020079999998</v>
      </c>
      <c r="C706" s="11">
        <v>24.740964559999995</v>
      </c>
      <c r="D706" s="11">
        <v>44.779632559999996</v>
      </c>
      <c r="E706" s="11">
        <v>45.730291359999995</v>
      </c>
      <c r="F706" s="11">
        <v>45.56454967999999</v>
      </c>
      <c r="G706" s="11">
        <v>45.00468647999999</v>
      </c>
      <c r="H706" s="11">
        <v>44.81067447999999</v>
      </c>
      <c r="I706" s="11">
        <v>45.00801239999999</v>
      </c>
      <c r="J706" s="11">
        <v>45.13716895999999</v>
      </c>
      <c r="K706" s="11">
        <v>45.52519295999999</v>
      </c>
      <c r="L706" s="11">
        <v>45.43705608</v>
      </c>
      <c r="M706" s="11">
        <v>45.47530415999999</v>
      </c>
      <c r="N706" s="11">
        <v>44.92597303999999</v>
      </c>
      <c r="O706" s="11">
        <v>44.87442127999999</v>
      </c>
      <c r="P706" s="11">
        <v>44.44648623999999</v>
      </c>
      <c r="Q706" s="11">
        <v>44.86333488</v>
      </c>
      <c r="R706" s="11">
        <v>45.11998503999999</v>
      </c>
      <c r="S706" s="11">
        <v>44.285179119999995</v>
      </c>
      <c r="T706" s="11">
        <v>28.144489359999998</v>
      </c>
      <c r="U706" s="11">
        <v>26.228759439999997</v>
      </c>
      <c r="V706" s="11">
        <v>25.916677279999995</v>
      </c>
      <c r="W706" s="11">
        <v>25.744283759999995</v>
      </c>
      <c r="X706" s="11">
        <v>19.599646559999996</v>
      </c>
      <c r="Y706" s="11">
        <v>20.03146184</v>
      </c>
    </row>
    <row r="707" spans="1:25" ht="11.25">
      <c r="A707" s="10">
        <f t="shared" si="16"/>
        <v>42888</v>
      </c>
      <c r="B707" s="11">
        <v>22.495968559999998</v>
      </c>
      <c r="C707" s="11">
        <v>23.099068719999995</v>
      </c>
      <c r="D707" s="11">
        <v>19.599646559999996</v>
      </c>
      <c r="E707" s="11">
        <v>44.14992504</v>
      </c>
      <c r="F707" s="11">
        <v>44.23917056</v>
      </c>
      <c r="G707" s="11">
        <v>44.04460424</v>
      </c>
      <c r="H707" s="11">
        <v>43.76134672</v>
      </c>
      <c r="I707" s="11">
        <v>28.512003519999997</v>
      </c>
      <c r="J707" s="11">
        <v>44.66544263999999</v>
      </c>
      <c r="K707" s="11">
        <v>43.76134672</v>
      </c>
      <c r="L707" s="11">
        <v>43.15048607999999</v>
      </c>
      <c r="M707" s="11">
        <v>43.197603279999996</v>
      </c>
      <c r="N707" s="11">
        <v>43.39549552</v>
      </c>
      <c r="O707" s="11">
        <v>44.09892759999999</v>
      </c>
      <c r="P707" s="11">
        <v>43.848374959999994</v>
      </c>
      <c r="Q707" s="11">
        <v>46.504676399999994</v>
      </c>
      <c r="R707" s="11">
        <v>47.57617695999999</v>
      </c>
      <c r="S707" s="11">
        <v>44.91544095999999</v>
      </c>
      <c r="T707" s="11">
        <v>24.023674479999997</v>
      </c>
      <c r="U707" s="11">
        <v>23.439975519999997</v>
      </c>
      <c r="V707" s="11">
        <v>23.18055376</v>
      </c>
      <c r="W707" s="11">
        <v>22.863482719999997</v>
      </c>
      <c r="X707" s="11">
        <v>22.585768399999996</v>
      </c>
      <c r="Y707" s="11">
        <v>22.361268799999994</v>
      </c>
    </row>
    <row r="708" spans="1:25" ht="11.25">
      <c r="A708" s="10">
        <f t="shared" si="16"/>
        <v>42889</v>
      </c>
      <c r="B708" s="11">
        <v>36.6765828</v>
      </c>
      <c r="C708" s="11">
        <v>31.433269919999994</v>
      </c>
      <c r="D708" s="11">
        <v>33.146673039999996</v>
      </c>
      <c r="E708" s="11">
        <v>45.342267359999994</v>
      </c>
      <c r="F708" s="11">
        <v>47.44424879999999</v>
      </c>
      <c r="G708" s="11">
        <v>46.91709047999999</v>
      </c>
      <c r="H708" s="11">
        <v>46.818421519999994</v>
      </c>
      <c r="I708" s="11">
        <v>44.687615439999995</v>
      </c>
      <c r="J708" s="11">
        <v>47.68704095999999</v>
      </c>
      <c r="K708" s="11">
        <v>47.10943951999999</v>
      </c>
      <c r="L708" s="11">
        <v>44.74914495999999</v>
      </c>
      <c r="M708" s="11">
        <v>44.94980879999999</v>
      </c>
      <c r="N708" s="11">
        <v>47.27795279999999</v>
      </c>
      <c r="O708" s="11">
        <v>47.51298447999999</v>
      </c>
      <c r="P708" s="11">
        <v>47.63438055999999</v>
      </c>
      <c r="Q708" s="11">
        <v>52.98523152</v>
      </c>
      <c r="R708" s="11">
        <v>55.24574847999999</v>
      </c>
      <c r="S708" s="11">
        <v>51.60164879999999</v>
      </c>
      <c r="T708" s="11">
        <v>44.042941279999994</v>
      </c>
      <c r="U708" s="11">
        <v>37.34509272</v>
      </c>
      <c r="V708" s="11">
        <v>37.45595671999999</v>
      </c>
      <c r="W708" s="11">
        <v>36.59288048</v>
      </c>
      <c r="X708" s="11">
        <v>36.184346639999994</v>
      </c>
      <c r="Y708" s="11">
        <v>36.236452719999996</v>
      </c>
    </row>
    <row r="709" spans="1:25" ht="11.25">
      <c r="A709" s="10">
        <f t="shared" si="16"/>
        <v>42890</v>
      </c>
      <c r="B709" s="11">
        <v>34.106200959999995</v>
      </c>
      <c r="C709" s="11">
        <v>31.303559039999996</v>
      </c>
      <c r="D709" s="11">
        <v>32.421622479999996</v>
      </c>
      <c r="E709" s="11">
        <v>45.22918607999999</v>
      </c>
      <c r="F709" s="11">
        <v>45.889935519999995</v>
      </c>
      <c r="G709" s="11">
        <v>45.71089016</v>
      </c>
      <c r="H709" s="11">
        <v>44.85335711999999</v>
      </c>
      <c r="I709" s="11">
        <v>45.26798847999999</v>
      </c>
      <c r="J709" s="11">
        <v>46.27962247999999</v>
      </c>
      <c r="K709" s="11">
        <v>44.18872743999999</v>
      </c>
      <c r="L709" s="11">
        <v>44.060679519999994</v>
      </c>
      <c r="M709" s="11">
        <v>44.70646231999999</v>
      </c>
      <c r="N709" s="11">
        <v>44.75136223999999</v>
      </c>
      <c r="O709" s="11">
        <v>44.94592855999999</v>
      </c>
      <c r="P709" s="11">
        <v>46.34669519999999</v>
      </c>
      <c r="Q709" s="11">
        <v>47.082277839999996</v>
      </c>
      <c r="R709" s="11">
        <v>52.162066319999994</v>
      </c>
      <c r="S709" s="11">
        <v>46.525740559999996</v>
      </c>
      <c r="T709" s="11">
        <v>43.93263159999999</v>
      </c>
      <c r="U709" s="11">
        <v>36.02414815999999</v>
      </c>
      <c r="V709" s="11">
        <v>34.70486655999999</v>
      </c>
      <c r="W709" s="11">
        <v>35.32792223999999</v>
      </c>
      <c r="X709" s="11">
        <v>35.32459631999999</v>
      </c>
      <c r="Y709" s="11">
        <v>34.982026559999994</v>
      </c>
    </row>
    <row r="710" spans="1:25" ht="11.25">
      <c r="A710" s="10">
        <f t="shared" si="16"/>
        <v>42891</v>
      </c>
      <c r="B710" s="11">
        <v>46.42540863999999</v>
      </c>
      <c r="C710" s="11">
        <v>49.03071263999999</v>
      </c>
      <c r="D710" s="11">
        <v>45.96088847999999</v>
      </c>
      <c r="E710" s="11">
        <v>49.323947919999995</v>
      </c>
      <c r="F710" s="11">
        <v>56.051729759999986</v>
      </c>
      <c r="G710" s="11">
        <v>55.33055943999999</v>
      </c>
      <c r="H710" s="11">
        <v>55.06060559999999</v>
      </c>
      <c r="I710" s="11">
        <v>54.94863295999999</v>
      </c>
      <c r="J710" s="11">
        <v>54.89597256</v>
      </c>
      <c r="K710" s="11">
        <v>54.81227024</v>
      </c>
      <c r="L710" s="11">
        <v>51.93036056</v>
      </c>
      <c r="M710" s="11">
        <v>52.01350856</v>
      </c>
      <c r="N710" s="11">
        <v>54.77125055999999</v>
      </c>
      <c r="O710" s="11">
        <v>54.72745927999999</v>
      </c>
      <c r="P710" s="11">
        <v>54.91093919999999</v>
      </c>
      <c r="Q710" s="11">
        <v>55.36160135999999</v>
      </c>
      <c r="R710" s="11">
        <v>55.93476824</v>
      </c>
      <c r="S710" s="11">
        <v>54.680896399999995</v>
      </c>
      <c r="T710" s="11">
        <v>46.892700399999995</v>
      </c>
      <c r="U710" s="11">
        <v>44.22586687999999</v>
      </c>
      <c r="V710" s="11">
        <v>31.2137592</v>
      </c>
      <c r="W710" s="11">
        <v>30.742032879999996</v>
      </c>
      <c r="X710" s="11">
        <v>29.203794879999997</v>
      </c>
      <c r="Y710" s="11">
        <v>31.622293039999995</v>
      </c>
    </row>
    <row r="711" spans="1:25" ht="11.25">
      <c r="A711" s="10">
        <f t="shared" si="16"/>
        <v>42892</v>
      </c>
      <c r="B711" s="11">
        <v>46.02796119999999</v>
      </c>
      <c r="C711" s="11">
        <v>45.196481199999994</v>
      </c>
      <c r="D711" s="11">
        <v>47.144915999999995</v>
      </c>
      <c r="E711" s="11">
        <v>54.708058079999994</v>
      </c>
      <c r="F711" s="11">
        <v>54.41814872</v>
      </c>
      <c r="G711" s="11">
        <v>54.60495455999999</v>
      </c>
      <c r="H711" s="11">
        <v>54.28843783999999</v>
      </c>
      <c r="I711" s="11">
        <v>54.18588863999999</v>
      </c>
      <c r="J711" s="11">
        <v>54.23910335999999</v>
      </c>
      <c r="K711" s="11">
        <v>54.03289631999999</v>
      </c>
      <c r="L711" s="11">
        <v>53.80396215999999</v>
      </c>
      <c r="M711" s="11">
        <v>52.409293039999994</v>
      </c>
      <c r="N711" s="11">
        <v>53.88322991999999</v>
      </c>
      <c r="O711" s="11">
        <v>53.91482616</v>
      </c>
      <c r="P711" s="11">
        <v>54.00130007999999</v>
      </c>
      <c r="Q711" s="11">
        <v>54.56670647999999</v>
      </c>
      <c r="R711" s="11">
        <v>60.604359919999986</v>
      </c>
      <c r="S711" s="11">
        <v>53.94365079999999</v>
      </c>
      <c r="T711" s="11">
        <v>52.27570191999999</v>
      </c>
      <c r="U711" s="11">
        <v>44.37664191999999</v>
      </c>
      <c r="V711" s="11">
        <v>46.02020072</v>
      </c>
      <c r="W711" s="11">
        <v>46.142151119999994</v>
      </c>
      <c r="X711" s="11">
        <v>46.20201767999999</v>
      </c>
      <c r="Y711" s="11">
        <v>44.58783783999999</v>
      </c>
    </row>
    <row r="712" spans="1:25" ht="11.25">
      <c r="A712" s="10">
        <f t="shared" si="16"/>
        <v>42893</v>
      </c>
      <c r="B712" s="11">
        <v>22.850179039999997</v>
      </c>
      <c r="C712" s="11">
        <v>25.032536879999995</v>
      </c>
      <c r="D712" s="11">
        <v>53.56172431999999</v>
      </c>
      <c r="E712" s="11">
        <v>55.49740975999999</v>
      </c>
      <c r="F712" s="11">
        <v>55.420913599999984</v>
      </c>
      <c r="G712" s="11">
        <v>53.87436079999999</v>
      </c>
      <c r="H712" s="11">
        <v>53.91704343999999</v>
      </c>
      <c r="I712" s="11">
        <v>49.91817895999999</v>
      </c>
      <c r="J712" s="11">
        <v>50.004652879999995</v>
      </c>
      <c r="K712" s="11">
        <v>49.62217207999999</v>
      </c>
      <c r="L712" s="11">
        <v>49.621617759999985</v>
      </c>
      <c r="M712" s="11">
        <v>49.45144151999999</v>
      </c>
      <c r="N712" s="11">
        <v>49.66097447999999</v>
      </c>
      <c r="O712" s="11">
        <v>50.00687015999999</v>
      </c>
      <c r="P712" s="11">
        <v>55.18532759999999</v>
      </c>
      <c r="Q712" s="11">
        <v>55.32279895999999</v>
      </c>
      <c r="R712" s="11">
        <v>54.81227024</v>
      </c>
      <c r="S712" s="11">
        <v>49.40099839999999</v>
      </c>
      <c r="T712" s="11">
        <v>48.5140864</v>
      </c>
      <c r="U712" s="11">
        <v>28.805793119999993</v>
      </c>
      <c r="V712" s="11">
        <v>20.17946528</v>
      </c>
      <c r="W712" s="11">
        <v>20.253744159999997</v>
      </c>
      <c r="X712" s="11">
        <v>20.120153039999998</v>
      </c>
      <c r="Y712" s="11">
        <v>20.176693679999996</v>
      </c>
    </row>
    <row r="713" spans="1:25" ht="11.25">
      <c r="A713" s="10">
        <f t="shared" si="16"/>
        <v>42894</v>
      </c>
      <c r="B713" s="11">
        <v>35.90774095999999</v>
      </c>
      <c r="C713" s="11">
        <v>45.61831871999999</v>
      </c>
      <c r="D713" s="11">
        <v>48.44147047999999</v>
      </c>
      <c r="E713" s="11">
        <v>54.849409679999994</v>
      </c>
      <c r="F713" s="11">
        <v>55.201957199999995</v>
      </c>
      <c r="G713" s="11">
        <v>49.684255919999984</v>
      </c>
      <c r="H713" s="11">
        <v>48.046794639999995</v>
      </c>
      <c r="I713" s="11">
        <v>47.162654239999995</v>
      </c>
      <c r="J713" s="11">
        <v>47.171523359999995</v>
      </c>
      <c r="K713" s="11">
        <v>46.17430167999999</v>
      </c>
      <c r="L713" s="11">
        <v>45.93594408</v>
      </c>
      <c r="M713" s="11">
        <v>46.19203991999999</v>
      </c>
      <c r="N713" s="11">
        <v>46.75689199999999</v>
      </c>
      <c r="O713" s="11">
        <v>47.334493439999996</v>
      </c>
      <c r="P713" s="11">
        <v>47.82229503999999</v>
      </c>
      <c r="Q713" s="11">
        <v>48.44812231999999</v>
      </c>
      <c r="R713" s="11">
        <v>54.59885703999999</v>
      </c>
      <c r="S713" s="11">
        <v>47.35167735999999</v>
      </c>
      <c r="T713" s="11">
        <v>45.47086959999999</v>
      </c>
      <c r="U713" s="11">
        <v>38.84785424</v>
      </c>
      <c r="V713" s="11">
        <v>38.23366767999999</v>
      </c>
      <c r="W713" s="11">
        <v>38.478122799999994</v>
      </c>
      <c r="X713" s="11">
        <v>38.53632639999999</v>
      </c>
      <c r="Y713" s="11">
        <v>38.00307056</v>
      </c>
    </row>
    <row r="714" spans="1:25" ht="11.25">
      <c r="A714" s="10">
        <f t="shared" si="16"/>
        <v>42895</v>
      </c>
      <c r="B714" s="11">
        <v>40.06680391999999</v>
      </c>
      <c r="C714" s="11">
        <v>35.574594639999994</v>
      </c>
      <c r="D714" s="11">
        <v>37.527463999999995</v>
      </c>
      <c r="E714" s="11">
        <v>45.364440159999994</v>
      </c>
      <c r="F714" s="11">
        <v>45.57341879999999</v>
      </c>
      <c r="G714" s="11">
        <v>45.44093631999999</v>
      </c>
      <c r="H714" s="11">
        <v>45.07841103999999</v>
      </c>
      <c r="I714" s="11">
        <v>44.539612</v>
      </c>
      <c r="J714" s="11">
        <v>45.61554711999999</v>
      </c>
      <c r="K714" s="11">
        <v>45.44592519999999</v>
      </c>
      <c r="L714" s="11">
        <v>44.94759151999999</v>
      </c>
      <c r="M714" s="11">
        <v>44.62220567999999</v>
      </c>
      <c r="N714" s="11">
        <v>44.692049999999995</v>
      </c>
      <c r="O714" s="11">
        <v>44.55457863999999</v>
      </c>
      <c r="P714" s="11">
        <v>44.237507599999994</v>
      </c>
      <c r="Q714" s="11">
        <v>44.74969927999999</v>
      </c>
      <c r="R714" s="11">
        <v>47.19646775999999</v>
      </c>
      <c r="S714" s="11">
        <v>44.218660719999995</v>
      </c>
      <c r="T714" s="11">
        <v>42.907693919999986</v>
      </c>
      <c r="U714" s="11">
        <v>39.60117511999999</v>
      </c>
      <c r="V714" s="11">
        <v>39.870574639999994</v>
      </c>
      <c r="W714" s="11">
        <v>39.118362399999995</v>
      </c>
      <c r="X714" s="11">
        <v>38.71537176</v>
      </c>
      <c r="Y714" s="11">
        <v>37.08400799999999</v>
      </c>
    </row>
    <row r="715" spans="1:25" ht="11.25">
      <c r="A715" s="10">
        <f t="shared" si="16"/>
        <v>42896</v>
      </c>
      <c r="B715" s="11">
        <v>43.27132783999999</v>
      </c>
      <c r="C715" s="11">
        <v>41.965349919999994</v>
      </c>
      <c r="D715" s="11">
        <v>45.70590127999999</v>
      </c>
      <c r="E715" s="11">
        <v>46.19869175999999</v>
      </c>
      <c r="F715" s="11">
        <v>48.015752719999995</v>
      </c>
      <c r="G715" s="11">
        <v>48.042360079999995</v>
      </c>
      <c r="H715" s="11">
        <v>46.919307759999995</v>
      </c>
      <c r="I715" s="11">
        <v>46.035167359999996</v>
      </c>
      <c r="J715" s="11">
        <v>45.748583919999994</v>
      </c>
      <c r="K715" s="11">
        <v>45.79403816</v>
      </c>
      <c r="L715" s="11">
        <v>45.36166856</v>
      </c>
      <c r="M715" s="11">
        <v>45.165439279999994</v>
      </c>
      <c r="N715" s="11">
        <v>45.46200047999999</v>
      </c>
      <c r="O715" s="11">
        <v>45.44647951999999</v>
      </c>
      <c r="P715" s="11">
        <v>45.33838711999999</v>
      </c>
      <c r="Q715" s="11">
        <v>47.60167567999999</v>
      </c>
      <c r="R715" s="11">
        <v>48.090585919999995</v>
      </c>
      <c r="S715" s="11">
        <v>47.56675351999999</v>
      </c>
      <c r="T715" s="11">
        <v>44.656573519999995</v>
      </c>
      <c r="U715" s="11">
        <v>43.282414239999994</v>
      </c>
      <c r="V715" s="11">
        <v>43.962010559999996</v>
      </c>
      <c r="W715" s="11">
        <v>42.940953119999996</v>
      </c>
      <c r="X715" s="11">
        <v>42.326766559999996</v>
      </c>
      <c r="Y715" s="11">
        <v>42.38774175999999</v>
      </c>
    </row>
    <row r="716" spans="1:25" ht="11.25">
      <c r="A716" s="10">
        <f t="shared" si="16"/>
        <v>42897</v>
      </c>
      <c r="B716" s="11">
        <v>36.21926879999999</v>
      </c>
      <c r="C716" s="11">
        <v>38.924904719999994</v>
      </c>
      <c r="D716" s="11">
        <v>41.91934136</v>
      </c>
      <c r="E716" s="11">
        <v>43.59283343999999</v>
      </c>
      <c r="F716" s="11">
        <v>44.621097039999995</v>
      </c>
      <c r="G716" s="11">
        <v>44.64936736</v>
      </c>
      <c r="H716" s="11">
        <v>40.80515815999999</v>
      </c>
      <c r="I716" s="11">
        <v>44.98029639999999</v>
      </c>
      <c r="J716" s="11">
        <v>44.82730408</v>
      </c>
      <c r="K716" s="11">
        <v>43.07343559999999</v>
      </c>
      <c r="L716" s="11">
        <v>42.70592143999999</v>
      </c>
      <c r="M716" s="11">
        <v>42.77632008</v>
      </c>
      <c r="N716" s="11">
        <v>43.50081632</v>
      </c>
      <c r="O716" s="11">
        <v>43.01911223999999</v>
      </c>
      <c r="P716" s="11">
        <v>43.04128503999999</v>
      </c>
      <c r="Q716" s="11">
        <v>44.449812159999986</v>
      </c>
      <c r="R716" s="11">
        <v>44.603913119999994</v>
      </c>
      <c r="S716" s="11">
        <v>43.11112936</v>
      </c>
      <c r="T716" s="11">
        <v>41.03409231999999</v>
      </c>
      <c r="U716" s="11">
        <v>39.88664991999999</v>
      </c>
      <c r="V716" s="11">
        <v>38.866701119999995</v>
      </c>
      <c r="W716" s="11">
        <v>38.83953943999999</v>
      </c>
      <c r="X716" s="11">
        <v>38.949849119999996</v>
      </c>
      <c r="Y716" s="11">
        <v>36.587337279999986</v>
      </c>
    </row>
    <row r="717" spans="1:25" ht="11.25">
      <c r="A717" s="10">
        <f t="shared" si="16"/>
        <v>42898</v>
      </c>
      <c r="B717" s="11">
        <v>36.07569991999999</v>
      </c>
      <c r="C717" s="11">
        <v>36.78356655999999</v>
      </c>
      <c r="D717" s="11">
        <v>38.065708719999996</v>
      </c>
      <c r="E717" s="11">
        <v>40.692631199999994</v>
      </c>
      <c r="F717" s="11">
        <v>45.67430503999999</v>
      </c>
      <c r="G717" s="11">
        <v>45.73417159999999</v>
      </c>
      <c r="H717" s="11">
        <v>47.4193044</v>
      </c>
      <c r="I717" s="11">
        <v>47.427619199999995</v>
      </c>
      <c r="J717" s="11">
        <v>48.289586799999995</v>
      </c>
      <c r="K717" s="11">
        <v>48.14213767999999</v>
      </c>
      <c r="L717" s="11">
        <v>46.18483375999999</v>
      </c>
      <c r="M717" s="11">
        <v>46.33339151999999</v>
      </c>
      <c r="N717" s="11">
        <v>46.96254471999999</v>
      </c>
      <c r="O717" s="11">
        <v>47.89712824</v>
      </c>
      <c r="P717" s="11">
        <v>47.94313679999999</v>
      </c>
      <c r="Q717" s="11">
        <v>48.23914367999999</v>
      </c>
      <c r="R717" s="11">
        <v>51.305087599999986</v>
      </c>
      <c r="S717" s="11">
        <v>48.68204536</v>
      </c>
      <c r="T717" s="11">
        <v>45.43262152</v>
      </c>
      <c r="U717" s="11">
        <v>38.12834688</v>
      </c>
      <c r="V717" s="11">
        <v>37.02026119999999</v>
      </c>
      <c r="W717" s="11">
        <v>37.081790719999994</v>
      </c>
      <c r="X717" s="11">
        <v>36.077917199999995</v>
      </c>
      <c r="Y717" s="11">
        <v>36.89276759999999</v>
      </c>
    </row>
    <row r="718" spans="1:25" ht="11.25">
      <c r="A718" s="10">
        <f t="shared" si="16"/>
        <v>42899</v>
      </c>
      <c r="B718" s="11">
        <v>44.45535536</v>
      </c>
      <c r="C718" s="11">
        <v>45.04238024</v>
      </c>
      <c r="D718" s="11">
        <v>48.29124975999999</v>
      </c>
      <c r="E718" s="11">
        <v>48.46863215999999</v>
      </c>
      <c r="F718" s="11">
        <v>55.06226855999999</v>
      </c>
      <c r="G718" s="11">
        <v>54.10939248</v>
      </c>
      <c r="H718" s="11">
        <v>54.16925903999999</v>
      </c>
      <c r="I718" s="11">
        <v>54.177573839999994</v>
      </c>
      <c r="J718" s="11">
        <v>53.51072687999999</v>
      </c>
      <c r="K718" s="11">
        <v>51.953641999999995</v>
      </c>
      <c r="L718" s="11">
        <v>51.28069752</v>
      </c>
      <c r="M718" s="11">
        <v>47.80344815999999</v>
      </c>
      <c r="N718" s="11">
        <v>53.25407671999999</v>
      </c>
      <c r="O718" s="11">
        <v>51.85774463999999</v>
      </c>
      <c r="P718" s="11">
        <v>53.174808959999986</v>
      </c>
      <c r="Q718" s="11">
        <v>48.48747904</v>
      </c>
      <c r="R718" s="11">
        <v>54.273471199999996</v>
      </c>
      <c r="S718" s="11">
        <v>50.093344079999994</v>
      </c>
      <c r="T718" s="11">
        <v>46.60611695999999</v>
      </c>
      <c r="U718" s="11">
        <v>44.400477679999995</v>
      </c>
      <c r="V718" s="11">
        <v>44.35391479999999</v>
      </c>
      <c r="W718" s="11">
        <v>44.27963591999999</v>
      </c>
      <c r="X718" s="11">
        <v>44.15380527999999</v>
      </c>
      <c r="Y718" s="11">
        <v>37.97036567999999</v>
      </c>
    </row>
    <row r="719" spans="1:25" ht="11.25">
      <c r="A719" s="10">
        <f t="shared" si="16"/>
        <v>42900</v>
      </c>
      <c r="B719" s="11">
        <v>36.72425431999999</v>
      </c>
      <c r="C719" s="11">
        <v>36.56516447999999</v>
      </c>
      <c r="D719" s="11">
        <v>36.22093175999999</v>
      </c>
      <c r="E719" s="11">
        <v>46.11609807999999</v>
      </c>
      <c r="F719" s="11">
        <v>46.18095351999999</v>
      </c>
      <c r="G719" s="11">
        <v>46.1582264</v>
      </c>
      <c r="H719" s="11">
        <v>45.99137608</v>
      </c>
      <c r="I719" s="11">
        <v>45.50634607999999</v>
      </c>
      <c r="J719" s="11">
        <v>45.434284479999995</v>
      </c>
      <c r="K719" s="11">
        <v>41.05183056</v>
      </c>
      <c r="L719" s="11">
        <v>40.64883991999999</v>
      </c>
      <c r="M719" s="11">
        <v>40.61668935999999</v>
      </c>
      <c r="N719" s="11">
        <v>41.17100935999999</v>
      </c>
      <c r="O719" s="11">
        <v>45.19814415999999</v>
      </c>
      <c r="P719" s="11">
        <v>45.29404151999999</v>
      </c>
      <c r="Q719" s="11">
        <v>45.544594159999995</v>
      </c>
      <c r="R719" s="11">
        <v>46.022417999999995</v>
      </c>
      <c r="S719" s="11">
        <v>45.740269119999994</v>
      </c>
      <c r="T719" s="11">
        <v>38.51803384</v>
      </c>
      <c r="U719" s="11">
        <v>36.50973248</v>
      </c>
      <c r="V719" s="11">
        <v>35.82791887999999</v>
      </c>
      <c r="W719" s="11">
        <v>35.66550312</v>
      </c>
      <c r="X719" s="11">
        <v>34.9443328</v>
      </c>
      <c r="Y719" s="11">
        <v>35.529140399999996</v>
      </c>
    </row>
    <row r="720" spans="1:25" ht="11.25">
      <c r="A720" s="10">
        <f t="shared" si="16"/>
        <v>42901</v>
      </c>
      <c r="B720" s="11">
        <v>43.065120799999995</v>
      </c>
      <c r="C720" s="11">
        <v>45.61831871999999</v>
      </c>
      <c r="D720" s="11">
        <v>46.23804847999999</v>
      </c>
      <c r="E720" s="11">
        <v>46.42263704</v>
      </c>
      <c r="F720" s="11">
        <v>47.80344815999999</v>
      </c>
      <c r="G720" s="11">
        <v>47.78404695999999</v>
      </c>
      <c r="H720" s="11">
        <v>47.221966479999985</v>
      </c>
      <c r="I720" s="11">
        <v>46.790705519999996</v>
      </c>
      <c r="J720" s="11">
        <v>47.09336423999999</v>
      </c>
      <c r="K720" s="11">
        <v>46.31066439999999</v>
      </c>
      <c r="L720" s="11">
        <v>45.64880631999999</v>
      </c>
      <c r="M720" s="11">
        <v>45.71532472</v>
      </c>
      <c r="N720" s="11">
        <v>46.07341543999999</v>
      </c>
      <c r="O720" s="11">
        <v>46.350575439999986</v>
      </c>
      <c r="P720" s="11">
        <v>46.18372511999999</v>
      </c>
      <c r="Q720" s="11">
        <v>46.954784239999995</v>
      </c>
      <c r="R720" s="11">
        <v>47.21586895999999</v>
      </c>
      <c r="S720" s="11">
        <v>46.39769263999999</v>
      </c>
      <c r="T720" s="11">
        <v>44.78573007999999</v>
      </c>
      <c r="U720" s="11">
        <v>42.04628064</v>
      </c>
      <c r="V720" s="11">
        <v>42.11778791999999</v>
      </c>
      <c r="W720" s="11">
        <v>42.310136959999994</v>
      </c>
      <c r="X720" s="11">
        <v>38.87667887999999</v>
      </c>
      <c r="Y720" s="11">
        <v>42.71479055999999</v>
      </c>
    </row>
    <row r="721" spans="1:25" ht="11.25">
      <c r="A721" s="10">
        <f t="shared" si="16"/>
        <v>42902</v>
      </c>
      <c r="B721" s="11">
        <v>45.95589959999999</v>
      </c>
      <c r="C721" s="11">
        <v>46.327848319999994</v>
      </c>
      <c r="D721" s="11">
        <v>47.89823688</v>
      </c>
      <c r="E721" s="11">
        <v>48.62107015999999</v>
      </c>
      <c r="F721" s="11">
        <v>49.17261855999999</v>
      </c>
      <c r="G721" s="11">
        <v>49.165412399999994</v>
      </c>
      <c r="H721" s="11">
        <v>48.61940719999999</v>
      </c>
      <c r="I721" s="11">
        <v>48.07173904</v>
      </c>
      <c r="J721" s="11">
        <v>48.22805727999999</v>
      </c>
      <c r="K721" s="11">
        <v>47.84557647999999</v>
      </c>
      <c r="L721" s="11">
        <v>47.62329415999999</v>
      </c>
      <c r="M721" s="11">
        <v>47.46531295999999</v>
      </c>
      <c r="N721" s="11">
        <v>48.18980919999999</v>
      </c>
      <c r="O721" s="11">
        <v>48.25743624</v>
      </c>
      <c r="P721" s="11">
        <v>48.21752519999999</v>
      </c>
      <c r="Q721" s="11">
        <v>48.55344311999999</v>
      </c>
      <c r="R721" s="11">
        <v>49.91319008</v>
      </c>
      <c r="S721" s="11">
        <v>48.16043024</v>
      </c>
      <c r="T721" s="11">
        <v>46.72252415999999</v>
      </c>
      <c r="U721" s="11">
        <v>45.19038368</v>
      </c>
      <c r="V721" s="11">
        <v>45.21144784</v>
      </c>
      <c r="W721" s="11">
        <v>45.107235679999995</v>
      </c>
      <c r="X721" s="11">
        <v>45.19703551999999</v>
      </c>
      <c r="Y721" s="11">
        <v>45.374417919999985</v>
      </c>
    </row>
    <row r="722" spans="1:25" ht="11.25">
      <c r="A722" s="10">
        <f t="shared" si="16"/>
        <v>42903</v>
      </c>
      <c r="B722" s="11">
        <v>44.890496559999995</v>
      </c>
      <c r="C722" s="11">
        <v>45.06510735999999</v>
      </c>
      <c r="D722" s="11">
        <v>45.84780719999999</v>
      </c>
      <c r="E722" s="11">
        <v>47.505224</v>
      </c>
      <c r="F722" s="11">
        <v>48.14102903999999</v>
      </c>
      <c r="G722" s="11">
        <v>48.29956455999999</v>
      </c>
      <c r="H722" s="11">
        <v>48.38770143999999</v>
      </c>
      <c r="I722" s="11">
        <v>48.21752519999999</v>
      </c>
      <c r="J722" s="11">
        <v>48.2036672</v>
      </c>
      <c r="K722" s="11">
        <v>47.511875839999995</v>
      </c>
      <c r="L722" s="11">
        <v>47.03737791999999</v>
      </c>
      <c r="M722" s="11">
        <v>47.04735567999999</v>
      </c>
      <c r="N722" s="11">
        <v>47.473073439999986</v>
      </c>
      <c r="O722" s="11">
        <v>47.516864719999994</v>
      </c>
      <c r="P722" s="11">
        <v>47.24192199999999</v>
      </c>
      <c r="Q722" s="11">
        <v>48.28127199999999</v>
      </c>
      <c r="R722" s="11">
        <v>49.40155271999999</v>
      </c>
      <c r="S722" s="11">
        <v>47.8101</v>
      </c>
      <c r="T722" s="11">
        <v>46.3383804</v>
      </c>
      <c r="U722" s="11">
        <v>44.930961919999994</v>
      </c>
      <c r="V722" s="11">
        <v>45.00468647999999</v>
      </c>
      <c r="W722" s="11">
        <v>44.83062999999999</v>
      </c>
      <c r="X722" s="11">
        <v>44.78573007999999</v>
      </c>
      <c r="Y722" s="11">
        <v>44.99914327999999</v>
      </c>
    </row>
    <row r="723" spans="1:25" ht="11.25">
      <c r="A723" s="10">
        <f t="shared" si="16"/>
        <v>42904</v>
      </c>
      <c r="B723" s="11">
        <v>43.90768719999999</v>
      </c>
      <c r="C723" s="11">
        <v>44.05402767999999</v>
      </c>
      <c r="D723" s="11">
        <v>45.14880967999999</v>
      </c>
      <c r="E723" s="11">
        <v>46.51742575999999</v>
      </c>
      <c r="F723" s="11">
        <v>47.80788271999999</v>
      </c>
      <c r="G723" s="11">
        <v>47.873846799999995</v>
      </c>
      <c r="H723" s="11">
        <v>47.84945671999999</v>
      </c>
      <c r="I723" s="11">
        <v>47.86276039999999</v>
      </c>
      <c r="J723" s="11">
        <v>48.179277119999995</v>
      </c>
      <c r="K723" s="11">
        <v>47.71919151999999</v>
      </c>
      <c r="L723" s="11">
        <v>47.100570399999995</v>
      </c>
      <c r="M723" s="11">
        <v>47.096135839999995</v>
      </c>
      <c r="N723" s="11">
        <v>47.167088799999995</v>
      </c>
      <c r="O723" s="11">
        <v>47.52019063999999</v>
      </c>
      <c r="P723" s="11">
        <v>47.26187751999999</v>
      </c>
      <c r="Q723" s="11">
        <v>47.50466968</v>
      </c>
      <c r="R723" s="11">
        <v>48.01408975999999</v>
      </c>
      <c r="S723" s="11">
        <v>47.759102559999995</v>
      </c>
      <c r="T723" s="11">
        <v>45.642708799999994</v>
      </c>
      <c r="U723" s="11">
        <v>44.62774888</v>
      </c>
      <c r="V723" s="11">
        <v>44.15491391999999</v>
      </c>
      <c r="W723" s="11">
        <v>43.767998559999995</v>
      </c>
      <c r="X723" s="11">
        <v>43.82398488</v>
      </c>
      <c r="Y723" s="11">
        <v>43.397158479999995</v>
      </c>
    </row>
    <row r="724" spans="1:25" ht="11.25">
      <c r="A724" s="10">
        <f t="shared" si="16"/>
        <v>42905</v>
      </c>
      <c r="B724" s="11">
        <v>44.16101143999999</v>
      </c>
      <c r="C724" s="11">
        <v>44.891050879999995</v>
      </c>
      <c r="D724" s="11">
        <v>45.45867456</v>
      </c>
      <c r="E724" s="11">
        <v>47.86497767999999</v>
      </c>
      <c r="F724" s="11">
        <v>48.76408472</v>
      </c>
      <c r="G724" s="11">
        <v>48.95477079999999</v>
      </c>
      <c r="H724" s="11">
        <v>48.85721047999999</v>
      </c>
      <c r="I724" s="11">
        <v>48.78237727999999</v>
      </c>
      <c r="J724" s="11">
        <v>48.844461119999984</v>
      </c>
      <c r="K724" s="11">
        <v>48.476946959999985</v>
      </c>
      <c r="L724" s="11">
        <v>47.873292479999996</v>
      </c>
      <c r="M724" s="11">
        <v>47.86719495999999</v>
      </c>
      <c r="N724" s="11">
        <v>47.57728559999999</v>
      </c>
      <c r="O724" s="11">
        <v>47.63105463999999</v>
      </c>
      <c r="P724" s="11">
        <v>47.684823679999994</v>
      </c>
      <c r="Q724" s="11">
        <v>48.21364495999999</v>
      </c>
      <c r="R724" s="11">
        <v>48.2923584</v>
      </c>
      <c r="S724" s="11">
        <v>47.716419919999986</v>
      </c>
      <c r="T724" s="11">
        <v>45.341158719999996</v>
      </c>
      <c r="U724" s="11">
        <v>44.35557775999999</v>
      </c>
      <c r="V724" s="11">
        <v>43.98362904</v>
      </c>
      <c r="W724" s="11">
        <v>44.38939127999999</v>
      </c>
      <c r="X724" s="11">
        <v>43.848374959999994</v>
      </c>
      <c r="Y724" s="11">
        <v>43.57287791999999</v>
      </c>
    </row>
    <row r="725" spans="1:25" ht="11.25">
      <c r="A725" s="10">
        <f t="shared" si="16"/>
        <v>42906</v>
      </c>
      <c r="B725" s="11">
        <v>41.668234399999996</v>
      </c>
      <c r="C725" s="11">
        <v>43.29405495999999</v>
      </c>
      <c r="D725" s="11">
        <v>44.23418167999999</v>
      </c>
      <c r="E725" s="11">
        <v>46.178181919999986</v>
      </c>
      <c r="F725" s="11">
        <v>46.734719199999994</v>
      </c>
      <c r="G725" s="11">
        <v>46.96642495999999</v>
      </c>
      <c r="H725" s="11">
        <v>47.012433519999995</v>
      </c>
      <c r="I725" s="11">
        <v>46.79292279999999</v>
      </c>
      <c r="J725" s="11">
        <v>46.10168575999999</v>
      </c>
      <c r="K725" s="11">
        <v>45.770202399999995</v>
      </c>
      <c r="L725" s="11">
        <v>45.274086</v>
      </c>
      <c r="M725" s="11">
        <v>45.11333319999999</v>
      </c>
      <c r="N725" s="11">
        <v>45.90989104</v>
      </c>
      <c r="O725" s="11">
        <v>45.91377127999999</v>
      </c>
      <c r="P725" s="11">
        <v>45.800689999999996</v>
      </c>
      <c r="Q725" s="11">
        <v>45.92873791999999</v>
      </c>
      <c r="R725" s="11">
        <v>45.762441919999986</v>
      </c>
      <c r="S725" s="11">
        <v>45.35723399999999</v>
      </c>
      <c r="T725" s="11">
        <v>42.91711736</v>
      </c>
      <c r="U725" s="11">
        <v>42.26080247999999</v>
      </c>
      <c r="V725" s="11">
        <v>42.35503688</v>
      </c>
      <c r="W725" s="11">
        <v>42.246944479999996</v>
      </c>
      <c r="X725" s="11">
        <v>42.40991456</v>
      </c>
      <c r="Y725" s="11">
        <v>41.60116168</v>
      </c>
    </row>
    <row r="726" spans="1:25" ht="11.25">
      <c r="A726" s="10">
        <f t="shared" si="16"/>
        <v>42907</v>
      </c>
      <c r="B726" s="11">
        <v>39.198184479999995</v>
      </c>
      <c r="C726" s="11">
        <v>41.384976879999996</v>
      </c>
      <c r="D726" s="11">
        <v>43.529640959999995</v>
      </c>
      <c r="E726" s="11">
        <v>43.812898479999994</v>
      </c>
      <c r="F726" s="11">
        <v>44.28240751999999</v>
      </c>
      <c r="G726" s="11">
        <v>44.17043488</v>
      </c>
      <c r="H726" s="11">
        <v>45.32730072</v>
      </c>
      <c r="I726" s="11">
        <v>43.312347519999996</v>
      </c>
      <c r="J726" s="11">
        <v>49.232485119999986</v>
      </c>
      <c r="K726" s="11">
        <v>45.527964559999994</v>
      </c>
      <c r="L726" s="11">
        <v>43.308467279999995</v>
      </c>
      <c r="M726" s="11">
        <v>42.84561007999999</v>
      </c>
      <c r="N726" s="11">
        <v>42.96756047999999</v>
      </c>
      <c r="O726" s="11">
        <v>42.96811479999999</v>
      </c>
      <c r="P726" s="11">
        <v>43.02354679999999</v>
      </c>
      <c r="Q726" s="11">
        <v>43.38108319999999</v>
      </c>
      <c r="R726" s="11">
        <v>43.44704727999999</v>
      </c>
      <c r="S726" s="11">
        <v>42.75303863999999</v>
      </c>
      <c r="T726" s="11">
        <v>39.932104159999994</v>
      </c>
      <c r="U726" s="11">
        <v>37.57014664</v>
      </c>
      <c r="V726" s="11">
        <v>36.19266143999999</v>
      </c>
      <c r="W726" s="11">
        <v>36.20707375999999</v>
      </c>
      <c r="X726" s="11">
        <v>36.11117639999999</v>
      </c>
      <c r="Y726" s="11">
        <v>36.28356991999999</v>
      </c>
    </row>
    <row r="727" spans="1:25" ht="11.25">
      <c r="A727" s="10">
        <f t="shared" si="16"/>
        <v>42908</v>
      </c>
      <c r="B727" s="11">
        <v>33.51307856</v>
      </c>
      <c r="C727" s="11">
        <v>34.923822959999995</v>
      </c>
      <c r="D727" s="11">
        <v>43.34560671999999</v>
      </c>
      <c r="E727" s="11">
        <v>45.10446408</v>
      </c>
      <c r="F727" s="11">
        <v>45.62552488</v>
      </c>
      <c r="G727" s="11">
        <v>50.25797711999999</v>
      </c>
      <c r="H727" s="11">
        <v>49.59722767999999</v>
      </c>
      <c r="I727" s="11">
        <v>40.02467559999999</v>
      </c>
      <c r="J727" s="11">
        <v>45.42098079999999</v>
      </c>
      <c r="K727" s="11">
        <v>43.57620383999999</v>
      </c>
      <c r="L727" s="11">
        <v>43.03740479999999</v>
      </c>
      <c r="M727" s="11">
        <v>43.35059559999999</v>
      </c>
      <c r="N727" s="11">
        <v>45.045706159999995</v>
      </c>
      <c r="O727" s="11">
        <v>42.61723024</v>
      </c>
      <c r="P727" s="11">
        <v>40.05682615999999</v>
      </c>
      <c r="Q727" s="11">
        <v>43.14826879999999</v>
      </c>
      <c r="R727" s="11">
        <v>45.4930424</v>
      </c>
      <c r="S727" s="11">
        <v>42.59505743999999</v>
      </c>
      <c r="T727" s="11">
        <v>37.16826463999999</v>
      </c>
      <c r="U727" s="11">
        <v>34.82127375999999</v>
      </c>
      <c r="V727" s="11">
        <v>34.182142799999994</v>
      </c>
      <c r="W727" s="11">
        <v>33.977598719999996</v>
      </c>
      <c r="X727" s="11">
        <v>33.4421256</v>
      </c>
      <c r="Y727" s="11">
        <v>33.182149519999996</v>
      </c>
    </row>
    <row r="728" spans="1:25" ht="11.25">
      <c r="A728" s="10">
        <f t="shared" si="16"/>
        <v>42909</v>
      </c>
      <c r="B728" s="11">
        <v>36.718711119999995</v>
      </c>
      <c r="C728" s="11">
        <v>38.345640319999994</v>
      </c>
      <c r="D728" s="11">
        <v>39.74696127999999</v>
      </c>
      <c r="E728" s="11">
        <v>41.863355039999995</v>
      </c>
      <c r="F728" s="11">
        <v>43.60170255999999</v>
      </c>
      <c r="G728" s="11">
        <v>43.46145959999999</v>
      </c>
      <c r="H728" s="11">
        <v>42.880532239999994</v>
      </c>
      <c r="I728" s="11">
        <v>42.70148688</v>
      </c>
      <c r="J728" s="11">
        <v>49.15210872</v>
      </c>
      <c r="K728" s="11">
        <v>48.71641319999999</v>
      </c>
      <c r="L728" s="11">
        <v>48.40987423999999</v>
      </c>
      <c r="M728" s="11">
        <v>48.330052159999994</v>
      </c>
      <c r="N728" s="11">
        <v>48.4253952</v>
      </c>
      <c r="O728" s="11">
        <v>48.47971855999999</v>
      </c>
      <c r="P728" s="11">
        <v>48.33171511999999</v>
      </c>
      <c r="Q728" s="11">
        <v>45.363331519999996</v>
      </c>
      <c r="R728" s="11">
        <v>49.17206423999999</v>
      </c>
      <c r="S728" s="11">
        <v>44.687615439999995</v>
      </c>
      <c r="T728" s="11">
        <v>38.86060359999999</v>
      </c>
      <c r="U728" s="11">
        <v>36.417161039999996</v>
      </c>
      <c r="V728" s="11">
        <v>35.334574079999996</v>
      </c>
      <c r="W728" s="11">
        <v>35.506967599999996</v>
      </c>
      <c r="X728" s="11">
        <v>34.58568775999999</v>
      </c>
      <c r="Y728" s="11">
        <v>34.473160799999995</v>
      </c>
    </row>
    <row r="729" spans="1:25" ht="11.25">
      <c r="A729" s="10">
        <f t="shared" si="16"/>
        <v>42910</v>
      </c>
      <c r="B729" s="11">
        <v>42.897161839999995</v>
      </c>
      <c r="C729" s="11">
        <v>43.43097199999999</v>
      </c>
      <c r="D729" s="11">
        <v>44.202031119999994</v>
      </c>
      <c r="E729" s="11">
        <v>45.76853943999999</v>
      </c>
      <c r="F729" s="11">
        <v>46.39602967999999</v>
      </c>
      <c r="G729" s="11">
        <v>46.78904255999999</v>
      </c>
      <c r="H729" s="11">
        <v>46.77463024</v>
      </c>
      <c r="I729" s="11">
        <v>45.72474815999999</v>
      </c>
      <c r="J729" s="11">
        <v>48.833374719999995</v>
      </c>
      <c r="K729" s="11">
        <v>48.57007272</v>
      </c>
      <c r="L729" s="11">
        <v>45.12053935999999</v>
      </c>
      <c r="M729" s="11">
        <v>45.10390975999999</v>
      </c>
      <c r="N729" s="11">
        <v>48.61829855999999</v>
      </c>
      <c r="O729" s="11">
        <v>48.41929767999999</v>
      </c>
      <c r="P729" s="11">
        <v>44.812337439999986</v>
      </c>
      <c r="Q729" s="11">
        <v>45.33894143999999</v>
      </c>
      <c r="R729" s="11">
        <v>46.67596127999999</v>
      </c>
      <c r="S729" s="11">
        <v>45.29126991999998</v>
      </c>
      <c r="T729" s="11">
        <v>43.259687119999995</v>
      </c>
      <c r="U729" s="11">
        <v>42.26357407999999</v>
      </c>
      <c r="V729" s="11">
        <v>42.224771679999996</v>
      </c>
      <c r="W729" s="11">
        <v>42.199272959999995</v>
      </c>
      <c r="X729" s="11">
        <v>42.36058008</v>
      </c>
      <c r="Y729" s="11">
        <v>42.17987175999999</v>
      </c>
    </row>
    <row r="730" spans="1:25" ht="11.25">
      <c r="A730" s="10">
        <f t="shared" si="16"/>
        <v>42911</v>
      </c>
      <c r="B730" s="11">
        <v>35.47038248</v>
      </c>
      <c r="C730" s="11">
        <v>36.93766752</v>
      </c>
      <c r="D730" s="11">
        <v>38.76581487999999</v>
      </c>
      <c r="E730" s="11">
        <v>40.96923688</v>
      </c>
      <c r="F730" s="11">
        <v>43.229753839999994</v>
      </c>
      <c r="G730" s="11">
        <v>43.17820208</v>
      </c>
      <c r="H730" s="11">
        <v>43.163789759999986</v>
      </c>
      <c r="I730" s="11">
        <v>42.98807031999999</v>
      </c>
      <c r="J730" s="11">
        <v>49.221398719999996</v>
      </c>
      <c r="K730" s="11">
        <v>48.08947728</v>
      </c>
      <c r="L730" s="11">
        <v>48.13160559999999</v>
      </c>
      <c r="M730" s="11">
        <v>45.117213439999986</v>
      </c>
      <c r="N730" s="11">
        <v>44.844488</v>
      </c>
      <c r="O730" s="11">
        <v>47.81453456</v>
      </c>
      <c r="P730" s="11">
        <v>42.01911895999999</v>
      </c>
      <c r="Q730" s="11">
        <v>43.72587024</v>
      </c>
      <c r="R730" s="11">
        <v>44.53074287999999</v>
      </c>
      <c r="S730" s="11">
        <v>44.134958399999995</v>
      </c>
      <c r="T730" s="11">
        <v>38.99253175999999</v>
      </c>
      <c r="U730" s="11">
        <v>36.683788959999994</v>
      </c>
      <c r="V730" s="11">
        <v>34.78025408</v>
      </c>
      <c r="W730" s="11">
        <v>35.11617199999999</v>
      </c>
      <c r="X730" s="11">
        <v>34.89998719999999</v>
      </c>
      <c r="Y730" s="11">
        <v>34.47149783999999</v>
      </c>
    </row>
    <row r="731" spans="1:25" ht="11.25">
      <c r="A731" s="10">
        <f t="shared" si="16"/>
        <v>42912</v>
      </c>
      <c r="B731" s="11">
        <v>35.77470415999999</v>
      </c>
      <c r="C731" s="11">
        <v>37.787440079999996</v>
      </c>
      <c r="D731" s="11">
        <v>38.57180287999999</v>
      </c>
      <c r="E731" s="11">
        <v>42.42876143999999</v>
      </c>
      <c r="F731" s="11">
        <v>46.06510063999999</v>
      </c>
      <c r="G731" s="11">
        <v>45.978072399999995</v>
      </c>
      <c r="H731" s="11">
        <v>45.64936063999999</v>
      </c>
      <c r="I731" s="11">
        <v>45.17541703999999</v>
      </c>
      <c r="J731" s="11">
        <v>44.960895199999996</v>
      </c>
      <c r="K731" s="11">
        <v>44.58395759999999</v>
      </c>
      <c r="L731" s="11">
        <v>44.39881472</v>
      </c>
      <c r="M731" s="11">
        <v>43.392169599999995</v>
      </c>
      <c r="N731" s="11">
        <v>44.86555215999999</v>
      </c>
      <c r="O731" s="11">
        <v>44.93207056</v>
      </c>
      <c r="P731" s="11">
        <v>44.903800239999995</v>
      </c>
      <c r="Q731" s="11">
        <v>45.18373183999999</v>
      </c>
      <c r="R731" s="11">
        <v>45.34614759999999</v>
      </c>
      <c r="S731" s="11">
        <v>44.794044879999994</v>
      </c>
      <c r="T731" s="11">
        <v>41.92599319999999</v>
      </c>
      <c r="U731" s="11">
        <v>36.77746903999999</v>
      </c>
      <c r="V731" s="11">
        <v>35.35064935999999</v>
      </c>
      <c r="W731" s="11">
        <v>34.800209599999995</v>
      </c>
      <c r="X731" s="11">
        <v>34.31573391999999</v>
      </c>
      <c r="Y731" s="11">
        <v>33.98979375999999</v>
      </c>
    </row>
    <row r="732" spans="1:25" ht="11.25">
      <c r="A732" s="10">
        <f t="shared" si="16"/>
        <v>42913</v>
      </c>
      <c r="B732" s="11">
        <v>33.98425055999999</v>
      </c>
      <c r="C732" s="11">
        <v>35.0025364</v>
      </c>
      <c r="D732" s="11">
        <v>35.73035856</v>
      </c>
      <c r="E732" s="11">
        <v>35.52470583999999</v>
      </c>
      <c r="F732" s="11">
        <v>45.894370079999995</v>
      </c>
      <c r="G732" s="11">
        <v>48.65322072</v>
      </c>
      <c r="H732" s="11">
        <v>46.17430167999999</v>
      </c>
      <c r="I732" s="11">
        <v>50.388796639999995</v>
      </c>
      <c r="J732" s="11">
        <v>54.588324959999994</v>
      </c>
      <c r="K732" s="11">
        <v>55.37989391999999</v>
      </c>
      <c r="L732" s="11">
        <v>54.54342503999999</v>
      </c>
      <c r="M732" s="11">
        <v>53.815048559999994</v>
      </c>
      <c r="N732" s="11">
        <v>54.1348912</v>
      </c>
      <c r="O732" s="11">
        <v>53.779572079999994</v>
      </c>
      <c r="P732" s="11">
        <v>50.09057247999999</v>
      </c>
      <c r="Q732" s="11">
        <v>49.49523279999999</v>
      </c>
      <c r="R732" s="11">
        <v>50.68923807999999</v>
      </c>
      <c r="S732" s="11">
        <v>49.019071919999995</v>
      </c>
      <c r="T732" s="11">
        <v>44.621651359999994</v>
      </c>
      <c r="U732" s="11">
        <v>32.83292791999999</v>
      </c>
      <c r="V732" s="11">
        <v>32.17661303999999</v>
      </c>
      <c r="W732" s="11">
        <v>31.963199839999994</v>
      </c>
      <c r="X732" s="11">
        <v>31.077396479999994</v>
      </c>
      <c r="Y732" s="11">
        <v>30.889481999999997</v>
      </c>
    </row>
    <row r="733" spans="1:25" ht="11.25">
      <c r="A733" s="10">
        <f t="shared" si="16"/>
        <v>42914</v>
      </c>
      <c r="B733" s="11">
        <v>31.400565039999996</v>
      </c>
      <c r="C733" s="11">
        <v>33.712633759999996</v>
      </c>
      <c r="D733" s="11">
        <v>35.15220279999999</v>
      </c>
      <c r="E733" s="11">
        <v>47.54402639999999</v>
      </c>
      <c r="F733" s="11">
        <v>51.26240495999999</v>
      </c>
      <c r="G733" s="11">
        <v>50.88325007999999</v>
      </c>
      <c r="H733" s="11">
        <v>50.32726711999999</v>
      </c>
      <c r="I733" s="11">
        <v>50.01019607999999</v>
      </c>
      <c r="J733" s="11">
        <v>49.968622079999996</v>
      </c>
      <c r="K733" s="11">
        <v>49.93369991999999</v>
      </c>
      <c r="L733" s="11">
        <v>49.73691631999999</v>
      </c>
      <c r="M733" s="11">
        <v>49.56064255999999</v>
      </c>
      <c r="N733" s="11">
        <v>50.048998479999995</v>
      </c>
      <c r="O733" s="11">
        <v>49.748557039999994</v>
      </c>
      <c r="P733" s="11">
        <v>49.367739199999995</v>
      </c>
      <c r="Q733" s="11">
        <v>49.45310447999999</v>
      </c>
      <c r="R733" s="11">
        <v>49.15377168</v>
      </c>
      <c r="S733" s="11">
        <v>49.200888879999994</v>
      </c>
      <c r="T733" s="11">
        <v>46.89990656</v>
      </c>
      <c r="U733" s="11">
        <v>34.70264927999999</v>
      </c>
      <c r="V733" s="11">
        <v>33.703764639999996</v>
      </c>
      <c r="W733" s="11">
        <v>33.32959863999999</v>
      </c>
      <c r="X733" s="11">
        <v>32.99035479999999</v>
      </c>
      <c r="Y733" s="11">
        <v>33.26862343999999</v>
      </c>
    </row>
    <row r="734" spans="1:25" ht="11.25">
      <c r="A734" s="10">
        <f t="shared" si="16"/>
        <v>42915</v>
      </c>
      <c r="B734" s="11">
        <v>29.524746159999996</v>
      </c>
      <c r="C734" s="11">
        <v>30.341259519999998</v>
      </c>
      <c r="D734" s="11">
        <v>31.728722479999995</v>
      </c>
      <c r="E734" s="11">
        <v>33.90498279999999</v>
      </c>
      <c r="F734" s="11">
        <v>47.60222999999999</v>
      </c>
      <c r="G734" s="11">
        <v>50.40099167999999</v>
      </c>
      <c r="H734" s="11">
        <v>49.977491199999996</v>
      </c>
      <c r="I734" s="11">
        <v>49.85110624</v>
      </c>
      <c r="J734" s="11">
        <v>49.95476408</v>
      </c>
      <c r="K734" s="11">
        <v>49.74633975999999</v>
      </c>
      <c r="L734" s="11">
        <v>49.200888879999994</v>
      </c>
      <c r="M734" s="11">
        <v>49.165412399999994</v>
      </c>
      <c r="N734" s="11">
        <v>49.09445943999999</v>
      </c>
      <c r="O734" s="11">
        <v>47.999123119999986</v>
      </c>
      <c r="P734" s="11">
        <v>47.852782639999994</v>
      </c>
      <c r="Q734" s="11">
        <v>46.080067279999994</v>
      </c>
      <c r="R734" s="11">
        <v>48.895458559999994</v>
      </c>
      <c r="S734" s="11">
        <v>48.476946959999985</v>
      </c>
      <c r="T734" s="11">
        <v>31.834043279999992</v>
      </c>
      <c r="U734" s="11">
        <v>29.898357839999996</v>
      </c>
      <c r="V734" s="11">
        <v>29.383394559999996</v>
      </c>
      <c r="W734" s="11">
        <v>29.097365439999994</v>
      </c>
      <c r="X734" s="11">
        <v>28.896701599999993</v>
      </c>
      <c r="Y734" s="11">
        <v>28.959339759999995</v>
      </c>
    </row>
    <row r="735" spans="1:25" ht="11.25">
      <c r="A735" s="10">
        <f t="shared" si="16"/>
        <v>42916</v>
      </c>
      <c r="B735" s="11">
        <v>29.475411679999997</v>
      </c>
      <c r="C735" s="11">
        <v>30.876178319999994</v>
      </c>
      <c r="D735" s="11">
        <v>31.822956879999996</v>
      </c>
      <c r="E735" s="11">
        <v>33.31684927999999</v>
      </c>
      <c r="F735" s="11">
        <v>35.36727895999999</v>
      </c>
      <c r="G735" s="11">
        <v>45.61831871999999</v>
      </c>
      <c r="H735" s="11">
        <v>45.7951468</v>
      </c>
      <c r="I735" s="11">
        <v>46.25467808</v>
      </c>
      <c r="J735" s="11">
        <v>46.68871063999999</v>
      </c>
      <c r="K735" s="11">
        <v>46.51021959999999</v>
      </c>
      <c r="L735" s="11">
        <v>46.225299119999995</v>
      </c>
      <c r="M735" s="11">
        <v>34.61562103999999</v>
      </c>
      <c r="N735" s="11">
        <v>45.708672879999995</v>
      </c>
      <c r="O735" s="11">
        <v>46.21476704</v>
      </c>
      <c r="P735" s="11">
        <v>45.58893975999999</v>
      </c>
      <c r="Q735" s="11">
        <v>33.222614879999995</v>
      </c>
      <c r="R735" s="11">
        <v>45.82508008</v>
      </c>
      <c r="S735" s="11">
        <v>34.14500336</v>
      </c>
      <c r="T735" s="11">
        <v>30.36564959999999</v>
      </c>
      <c r="U735" s="11">
        <v>28.728188319999994</v>
      </c>
      <c r="V735" s="11">
        <v>28.053580879999995</v>
      </c>
      <c r="W735" s="11">
        <v>27.569659519999995</v>
      </c>
      <c r="X735" s="11">
        <v>26.946603839999998</v>
      </c>
      <c r="Y735" s="11">
        <v>27.020882719999992</v>
      </c>
    </row>
    <row r="736" spans="1:25" ht="11.25">
      <c r="A736" s="10">
        <f t="shared" si="16"/>
      </c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</sheetData>
  <sheetProtection/>
  <mergeCells count="178"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2017-07-13T07:10:50Z</dcterms:modified>
  <cp:category/>
  <cp:version/>
  <cp:contentType/>
  <cp:contentStatus/>
  <cp:revision>1</cp:revision>
</cp:coreProperties>
</file>