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98" windowHeight="5896" tabRatio="853" activeTab="0"/>
  </bookViews>
  <sheets>
    <sheet name="октябрь 2014" sheetId="1" r:id="rId1"/>
  </sheets>
  <definedNames/>
  <calcPr fullCalcOnLoad="1"/>
</workbook>
</file>

<file path=xl/sharedStrings.xml><?xml version="1.0" encoding="utf-8"?>
<sst xmlns="http://schemas.openxmlformats.org/spreadsheetml/2006/main" count="592" uniqueCount="114">
  <si>
    <t>Единица измерения</t>
  </si>
  <si>
    <t>ВН</t>
  </si>
  <si>
    <t>СН2</t>
  </si>
  <si>
    <t>НН</t>
  </si>
  <si>
    <t>Приложение 4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</si>
  <si>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</si>
  <si>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</si>
  <si>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</si>
  <si>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</si>
  <si>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</si>
  <si>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</si>
  <si>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</si>
  <si>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</si>
  <si>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</si>
  <si>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</si>
  <si>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</si>
  <si>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</si>
  <si>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</si>
  <si>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</si>
  <si>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</si>
  <si>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</si>
  <si>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</si>
  <si>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</si>
  <si>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</si>
  <si>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</si>
  <si>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</si>
  <si>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</si>
  <si>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</si>
  <si>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</si>
  <si>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</si>
  <si>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</si>
  <si>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</si>
  <si>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</si>
  <si>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</si>
  <si>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</si>
  <si>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</si>
  <si>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</si>
  <si>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</si>
  <si>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</si>
  <si>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</si>
  <si>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</si>
  <si>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</si>
  <si>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</si>
  <si>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</si>
  <si>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</si>
  <si>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</si>
  <si>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</si>
  <si>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</si>
  <si>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</si>
  <si>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</si>
  <si>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</si>
  <si>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</si>
  <si>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в том числе, стоимость услуг по передаче</t>
  </si>
  <si>
    <t>Стоимость услуг</t>
  </si>
  <si>
    <t>Уровни напряжения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</si>
  <si>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</si>
  <si>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</si>
  <si>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</si>
  <si>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</si>
  <si>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</si>
  <si>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</si>
  <si>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руб/МВт/мес.</t>
  </si>
  <si>
    <t>23:00-24:00</t>
  </si>
  <si>
    <t>Величина ставки, руб./МВт•ч</t>
  </si>
  <si>
    <t>23:00-0:00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</si>
  <si>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</si>
  <si>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</si>
  <si>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</si>
  <si>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</si>
  <si>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</si>
  <si>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</si>
  <si>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</si>
  <si>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</si>
  <si>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</si>
  <si>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</si>
  <si>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</si>
  <si>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</si>
  <si>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</si>
  <si>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</si>
  <si>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</si>
  <si>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</si>
  <si>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</si>
  <si>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</si>
  <si>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</si>
  <si>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</si>
  <si>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</si>
  <si>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</si>
  <si>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</si>
  <si>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для расчёта стоимости потерь в сетях территориальных сетевых организаций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</si>
  <si>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</si>
  <si>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</si>
  <si>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</si>
  <si>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Сбытовые надбавки гарантирующего поставщика для 5 - 6 ценовой категории</t>
  </si>
  <si>
    <t>Сбытовая надбавка гарантирующего поставщика для 3 - 4 ценовой категории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</si>
  <si>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</si>
  <si>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</si>
  <si>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</si>
  <si>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</si>
  <si>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</si>
  <si>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сбытовая надбавка, утверждённая приказом РСТ и ценообразованию Забайкальского края № 622 от 20.12.2012 года</t>
  </si>
  <si>
    <t>предельный уровень нерегулируемой цены на мощность</t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</si>
  <si>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</si>
  <si>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Примечание* В соответствии приказу Региональной службы по тарифам и ценообразованию Забайкальского края от 20.12.2013 года №753 "Об установлении сбытовой надбавки гарантирующего поставщика электрической энергии ОАО "Читаэнергосбыт" на 2014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</si>
  <si>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3.1. сбытовая надбавка, утверждённая приказом РСТ и ценообразованию Забайкальского края № 753 от 20.12.2013 года с максимальной мощностью менее 150 кВт;</t>
  </si>
  <si>
    <t>3.2. сбытовая надбавка, утверждённая приказом РСТ и ценообразованию Забайкальского края № 753 от 20.12.2013 года с максимальной мощностью от 150 до 670 кВт;</t>
  </si>
  <si>
    <t>3.3. сбытовая надбавка, утверждённая приказом РСТ и ценообразованию Забайкальского края № 753 от 20.12.2013 года с максимальной мощностью от 670кВт до 10 МВт;</t>
  </si>
  <si>
    <t>3.4. сбытовая надбавка, утверждённая приказом РСТ и ценообразованию Забайкальского края № 753 от 20.12.2013 года с максимальной мощностью не менее 10 МВт;</t>
  </si>
  <si>
    <t>ВН-1</t>
  </si>
  <si>
    <t>-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</si>
  <si>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</si>
  <si>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</si>
  <si>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</t>
  </si>
  <si>
    <r>
      <t>Т</t>
    </r>
    <r>
      <rPr>
        <vertAlign val="subscript"/>
        <sz val="9"/>
        <rFont val="Times New Roman"/>
        <family val="1"/>
      </rPr>
      <t>ВН1</t>
    </r>
    <r>
      <rPr>
        <sz val="9"/>
        <rFont val="Times New Roman"/>
        <family val="1"/>
      </rPr>
      <t>= 134 964,06+(420*Э</t>
    </r>
    <r>
      <rPr>
        <vertAlign val="subscript"/>
        <sz val="9"/>
        <rFont val="Times New Roman"/>
        <family val="1"/>
      </rPr>
      <t>ПО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 xml:space="preserve"> / Э</t>
    </r>
    <r>
      <rPr>
        <vertAlign val="subscript"/>
        <sz val="9"/>
        <rFont val="Times New Roman"/>
        <family val="1"/>
      </rPr>
      <t>М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>)</t>
    </r>
  </si>
  <si>
    <r>
      <t xml:space="preserve">Цена отпуска  </t>
    </r>
    <r>
      <rPr>
        <b/>
        <sz val="12"/>
        <rFont val="Times New Roman"/>
        <family val="1"/>
      </rPr>
      <t xml:space="preserve">ОАО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01.10.2014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31.10.2014 года</t>
    </r>
    <r>
      <rPr>
        <sz val="12"/>
        <color indexed="8"/>
        <rFont val="Times New Roman"/>
        <family val="1"/>
      </rPr>
      <t>, и размер регулируемой сбытовой надбавки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</si>
</sst>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00"/>
    <numFmt numFmtId="174" formatCode="#,##0.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  <numFmt numFmtId="181" formatCode="0.0"/>
    <numFmt numFmtId="182" formatCode="0.00000"/>
    <numFmt numFmtId="183" formatCode="0.0000"/>
  </numFmts>
  <fonts count="6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  <xf numFmtId="0" fontId="2" fillId="0" borderId="0">
      <alignment/>
      <protection/>
    </xf>
  </cellStyleXfs>
  <cellXfs count="14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61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5" fillId="0" borderId="0" xfId="0" applyFont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31" borderId="10" xfId="0" applyNumberFormat="1" applyFont="1" applyFill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72" fontId="3" fillId="34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8" fillId="35" borderId="0" xfId="0" applyFont="1" applyFill="1" applyAlignment="1">
      <alignment/>
    </xf>
    <xf numFmtId="181" fontId="0" fillId="31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0" fontId="3" fillId="16" borderId="10" xfId="52" applyFont="1" applyFill="1" applyBorder="1" applyAlignment="1">
      <alignment horizontal="center" vertical="center" wrapText="1"/>
      <protection/>
    </xf>
    <xf numFmtId="2" fontId="3" fillId="36" borderId="10" xfId="0" applyNumberFormat="1" applyFont="1" applyFill="1" applyBorder="1" applyAlignment="1">
      <alignment horizontal="center" vertical="top" wrapText="1"/>
    </xf>
    <xf numFmtId="2" fontId="3" fillId="37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9" borderId="10" xfId="52" applyFont="1" applyFill="1" applyBorder="1" applyAlignment="1">
      <alignment horizontal="center" vertical="center" wrapText="1"/>
      <protection/>
    </xf>
    <xf numFmtId="0" fontId="11" fillId="38" borderId="10" xfId="0" applyFont="1" applyFill="1" applyBorder="1" applyAlignment="1">
      <alignment horizontal="center"/>
    </xf>
    <xf numFmtId="0" fontId="11" fillId="38" borderId="11" xfId="0" applyFont="1" applyFill="1" applyBorder="1" applyAlignment="1">
      <alignment horizontal="center" wrapText="1"/>
    </xf>
    <xf numFmtId="0" fontId="11" fillId="38" borderId="13" xfId="0" applyFont="1" applyFill="1" applyBorder="1" applyAlignment="1">
      <alignment horizontal="center" wrapText="1"/>
    </xf>
    <xf numFmtId="0" fontId="11" fillId="38" borderId="12" xfId="0" applyFont="1" applyFill="1" applyBorder="1" applyAlignment="1">
      <alignment horizontal="center" wrapText="1"/>
    </xf>
    <xf numFmtId="0" fontId="11" fillId="38" borderId="11" xfId="0" applyFont="1" applyFill="1" applyBorder="1" applyAlignment="1">
      <alignment horizontal="center"/>
    </xf>
    <xf numFmtId="0" fontId="11" fillId="38" borderId="13" xfId="0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/>
    </xf>
    <xf numFmtId="4" fontId="62" fillId="0" borderId="14" xfId="0" applyNumberFormat="1" applyFont="1" applyBorder="1" applyAlignment="1">
      <alignment horizontal="center"/>
    </xf>
    <xf numFmtId="4" fontId="62" fillId="0" borderId="15" xfId="0" applyNumberFormat="1" applyFont="1" applyBorder="1" applyAlignment="1">
      <alignment horizontal="center"/>
    </xf>
    <xf numFmtId="0" fontId="63" fillId="33" borderId="10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2" fontId="64" fillId="33" borderId="11" xfId="0" applyNumberFormat="1" applyFont="1" applyFill="1" applyBorder="1" applyAlignment="1">
      <alignment horizontal="center" vertical="center"/>
    </xf>
    <xf numFmtId="2" fontId="64" fillId="33" borderId="13" xfId="0" applyNumberFormat="1" applyFont="1" applyFill="1" applyBorder="1" applyAlignment="1">
      <alignment horizontal="center" vertical="center"/>
    </xf>
    <xf numFmtId="2" fontId="64" fillId="33" borderId="12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top"/>
    </xf>
    <xf numFmtId="0" fontId="63" fillId="0" borderId="10" xfId="0" applyFont="1" applyBorder="1" applyAlignment="1">
      <alignment horizontal="center" vertical="top" wrapText="1"/>
    </xf>
    <xf numFmtId="4" fontId="64" fillId="0" borderId="10" xfId="0" applyNumberFormat="1" applyFont="1" applyBorder="1" applyAlignment="1">
      <alignment wrapText="1"/>
    </xf>
    <xf numFmtId="0" fontId="65" fillId="0" borderId="0" xfId="0" applyFont="1" applyAlignment="1">
      <alignment horizontal="center"/>
    </xf>
    <xf numFmtId="0" fontId="64" fillId="0" borderId="14" xfId="0" applyFont="1" applyBorder="1" applyAlignment="1">
      <alignment horizontal="center" wrapText="1"/>
    </xf>
    <xf numFmtId="0" fontId="64" fillId="0" borderId="15" xfId="0" applyFont="1" applyBorder="1" applyAlignment="1">
      <alignment horizontal="center" wrapText="1"/>
    </xf>
    <xf numFmtId="0" fontId="62" fillId="0" borderId="14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2" fillId="0" borderId="15" xfId="0" applyFont="1" applyBorder="1" applyAlignment="1">
      <alignment horizontal="center" wrapText="1"/>
    </xf>
    <xf numFmtId="0" fontId="62" fillId="0" borderId="14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0" fontId="62" fillId="0" borderId="15" xfId="0" applyFont="1" applyBorder="1" applyAlignment="1">
      <alignment horizontal="center" vertical="top" wrapText="1"/>
    </xf>
    <xf numFmtId="0" fontId="63" fillId="38" borderId="10" xfId="0" applyFont="1" applyFill="1" applyBorder="1" applyAlignment="1">
      <alignment horizontal="center"/>
    </xf>
    <xf numFmtId="4" fontId="62" fillId="0" borderId="11" xfId="0" applyNumberFormat="1" applyFont="1" applyBorder="1" applyAlignment="1">
      <alignment horizontal="center"/>
    </xf>
    <xf numFmtId="4" fontId="62" fillId="0" borderId="12" xfId="0" applyNumberFormat="1" applyFont="1" applyBorder="1" applyAlignment="1">
      <alignment horizontal="center"/>
    </xf>
    <xf numFmtId="0" fontId="64" fillId="0" borderId="11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2" fontId="64" fillId="33" borderId="10" xfId="0" applyNumberFormat="1" applyFont="1" applyFill="1" applyBorder="1" applyAlignment="1">
      <alignment horizontal="center"/>
    </xf>
    <xf numFmtId="4" fontId="63" fillId="0" borderId="10" xfId="0" applyNumberFormat="1" applyFont="1" applyBorder="1" applyAlignment="1">
      <alignment horizontal="center" vertical="top"/>
    </xf>
    <xf numFmtId="4" fontId="62" fillId="0" borderId="10" xfId="0" applyNumberFormat="1" applyFont="1" applyBorder="1" applyAlignment="1">
      <alignment horizontal="center"/>
    </xf>
    <xf numFmtId="4" fontId="62" fillId="0" borderId="17" xfId="0" applyNumberFormat="1" applyFont="1" applyBorder="1" applyAlignment="1">
      <alignment horizontal="center" vertical="top" wrapText="1"/>
    </xf>
    <xf numFmtId="4" fontId="62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66" fillId="0" borderId="11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/>
    </xf>
    <xf numFmtId="0" fontId="67" fillId="31" borderId="10" xfId="0" applyFont="1" applyFill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12" fillId="0" borderId="10" xfId="0" applyFont="1" applyBorder="1" applyAlignment="1">
      <alignment vertical="top"/>
    </xf>
    <xf numFmtId="4" fontId="66" fillId="0" borderId="10" xfId="0" applyNumberFormat="1" applyFont="1" applyBorder="1" applyAlignment="1">
      <alignment horizontal="center" vertical="top" wrapText="1"/>
    </xf>
    <xf numFmtId="0" fontId="62" fillId="0" borderId="14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62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3" fillId="31" borderId="10" xfId="0" applyFont="1" applyFill="1" applyBorder="1" applyAlignment="1">
      <alignment horizontal="center" wrapText="1"/>
    </xf>
    <xf numFmtId="0" fontId="67" fillId="31" borderId="11" xfId="0" applyFont="1" applyFill="1" applyBorder="1" applyAlignment="1">
      <alignment horizontal="center"/>
    </xf>
    <xf numFmtId="0" fontId="67" fillId="31" borderId="13" xfId="0" applyFont="1" applyFill="1" applyBorder="1" applyAlignment="1">
      <alignment horizontal="center"/>
    </xf>
    <xf numFmtId="0" fontId="67" fillId="31" borderId="12" xfId="0" applyFont="1" applyFill="1" applyBorder="1" applyAlignment="1">
      <alignment horizontal="center"/>
    </xf>
    <xf numFmtId="0" fontId="63" fillId="38" borderId="10" xfId="0" applyFont="1" applyFill="1" applyBorder="1" applyAlignment="1">
      <alignment horizontal="center" wrapText="1"/>
    </xf>
    <xf numFmtId="0" fontId="62" fillId="0" borderId="17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4" fontId="62" fillId="33" borderId="10" xfId="0" applyNumberFormat="1" applyFont="1" applyFill="1" applyBorder="1" applyAlignment="1">
      <alignment horizontal="center"/>
    </xf>
    <xf numFmtId="0" fontId="62" fillId="0" borderId="17" xfId="0" applyFont="1" applyBorder="1" applyAlignment="1">
      <alignment horizontal="center" wrapText="1"/>
    </xf>
    <xf numFmtId="4" fontId="65" fillId="38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2" fontId="67" fillId="31" borderId="11" xfId="0" applyNumberFormat="1" applyFont="1" applyFill="1" applyBorder="1" applyAlignment="1">
      <alignment horizontal="center"/>
    </xf>
    <xf numFmtId="2" fontId="67" fillId="31" borderId="13" xfId="0" applyNumberFormat="1" applyFont="1" applyFill="1" applyBorder="1" applyAlignment="1">
      <alignment horizontal="center"/>
    </xf>
    <xf numFmtId="2" fontId="67" fillId="31" borderId="12" xfId="0" applyNumberFormat="1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3" fillId="16" borderId="18" xfId="52" applyFont="1" applyFill="1" applyBorder="1" applyAlignment="1">
      <alignment horizontal="center" vertical="center" wrapText="1"/>
      <protection/>
    </xf>
    <xf numFmtId="0" fontId="3" fillId="16" borderId="19" xfId="52" applyFont="1" applyFill="1" applyBorder="1" applyAlignment="1">
      <alignment horizontal="center" vertical="center" wrapText="1"/>
      <protection/>
    </xf>
    <xf numFmtId="0" fontId="3" fillId="16" borderId="20" xfId="52" applyFont="1" applyFill="1" applyBorder="1" applyAlignment="1">
      <alignment horizontal="center" vertical="center" wrapText="1"/>
      <protection/>
    </xf>
    <xf numFmtId="4" fontId="64" fillId="0" borderId="10" xfId="0" applyNumberFormat="1" applyFont="1" applyBorder="1" applyAlignment="1">
      <alignment vertical="top" wrapText="1"/>
    </xf>
    <xf numFmtId="0" fontId="11" fillId="38" borderId="11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12" fillId="38" borderId="11" xfId="0" applyFont="1" applyFill="1" applyBorder="1" applyAlignment="1">
      <alignment horizontal="center" wrapText="1"/>
    </xf>
    <xf numFmtId="0" fontId="12" fillId="38" borderId="13" xfId="0" applyFont="1" applyFill="1" applyBorder="1" applyAlignment="1">
      <alignment horizontal="center" wrapText="1"/>
    </xf>
    <xf numFmtId="0" fontId="12" fillId="38" borderId="12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1" fillId="38" borderId="18" xfId="0" applyFont="1" applyFill="1" applyBorder="1" applyAlignment="1">
      <alignment horizontal="center" wrapText="1"/>
    </xf>
    <xf numFmtId="0" fontId="11" fillId="38" borderId="19" xfId="0" applyFont="1" applyFill="1" applyBorder="1" applyAlignment="1">
      <alignment horizontal="center" wrapText="1"/>
    </xf>
    <xf numFmtId="0" fontId="11" fillId="38" borderId="20" xfId="0" applyFont="1" applyFill="1" applyBorder="1" applyAlignment="1">
      <alignment horizontal="center" wrapText="1"/>
    </xf>
    <xf numFmtId="2" fontId="19" fillId="39" borderId="0" xfId="0" applyNumberFormat="1" applyFont="1" applyFill="1" applyAlignment="1">
      <alignment horizontal="center"/>
    </xf>
    <xf numFmtId="4" fontId="62" fillId="0" borderId="10" xfId="0" applyNumberFormat="1" applyFont="1" applyBorder="1" applyAlignment="1">
      <alignment wrapText="1"/>
    </xf>
    <xf numFmtId="4" fontId="64" fillId="33" borderId="10" xfId="0" applyNumberFormat="1" applyFont="1" applyFill="1" applyBorder="1" applyAlignment="1">
      <alignment wrapText="1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4" fontId="62" fillId="0" borderId="13" xfId="0" applyNumberFormat="1" applyFont="1" applyBorder="1" applyAlignment="1">
      <alignment horizontal="center"/>
    </xf>
    <xf numFmtId="4" fontId="64" fillId="33" borderId="11" xfId="0" applyNumberFormat="1" applyFont="1" applyFill="1" applyBorder="1" applyAlignment="1">
      <alignment horizontal="center"/>
    </xf>
    <xf numFmtId="4" fontId="64" fillId="33" borderId="13" xfId="0" applyNumberFormat="1" applyFont="1" applyFill="1" applyBorder="1" applyAlignment="1">
      <alignment horizontal="center"/>
    </xf>
    <xf numFmtId="4" fontId="64" fillId="33" borderId="12" xfId="0" applyNumberFormat="1" applyFont="1" applyFill="1" applyBorder="1" applyAlignment="1">
      <alignment horizontal="center"/>
    </xf>
    <xf numFmtId="4" fontId="20" fillId="0" borderId="11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6"/>
  <sheetViews>
    <sheetView tabSelected="1" zoomScale="80" zoomScaleNormal="80" zoomScalePageLayoutView="0" workbookViewId="0" topLeftCell="A241">
      <selection activeCell="F273" sqref="F273"/>
    </sheetView>
  </sheetViews>
  <sheetFormatPr defaultColWidth="9.33203125" defaultRowHeight="11.25"/>
  <cols>
    <col min="1" max="1" width="12.83203125" style="0" customWidth="1"/>
    <col min="14" max="14" width="12" style="0" customWidth="1"/>
    <col min="25" max="25" width="10.33203125" style="0" customWidth="1"/>
  </cols>
  <sheetData>
    <row r="1" ht="15">
      <c r="V1" s="1" t="s">
        <v>4</v>
      </c>
    </row>
    <row r="2" ht="15">
      <c r="A2" s="2"/>
    </row>
    <row r="3" spans="1:25" ht="15">
      <c r="A3" s="127" t="s">
        <v>113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</row>
    <row r="4" ht="15">
      <c r="A4" s="3"/>
    </row>
    <row r="5" spans="1:23" ht="15">
      <c r="A5" s="63" t="s">
        <v>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ht="15">
      <c r="A6" s="3"/>
    </row>
    <row r="7" spans="1:25" ht="10.5">
      <c r="A7" s="96" t="s">
        <v>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5" ht="10.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</row>
    <row r="9" spans="1:25" ht="10.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</row>
    <row r="10" spans="1:25" ht="13.5">
      <c r="A10" s="66" t="s">
        <v>7</v>
      </c>
      <c r="B10" s="67"/>
      <c r="C10" s="67"/>
      <c r="D10" s="67"/>
      <c r="E10" s="67"/>
      <c r="F10" s="67"/>
      <c r="G10" s="67"/>
      <c r="H10" s="67"/>
      <c r="I10" s="67"/>
      <c r="J10" s="67"/>
      <c r="K10" s="68"/>
      <c r="L10" s="64" t="s">
        <v>0</v>
      </c>
      <c r="M10" s="65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</row>
    <row r="11" spans="1:25" ht="10.5">
      <c r="A11" s="102" t="s">
        <v>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</row>
    <row r="12" spans="1:25" ht="10.5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</row>
    <row r="13" spans="1:25" ht="13.5">
      <c r="A13" s="69" t="s">
        <v>9</v>
      </c>
      <c r="B13" s="70"/>
      <c r="C13" s="70"/>
      <c r="D13" s="70"/>
      <c r="E13" s="70"/>
      <c r="F13" s="70"/>
      <c r="G13" s="70"/>
      <c r="H13" s="70"/>
      <c r="I13" s="70"/>
      <c r="J13" s="70"/>
      <c r="K13" s="71"/>
      <c r="L13" s="93" t="s">
        <v>10</v>
      </c>
      <c r="M13" s="94"/>
      <c r="N13" s="98">
        <v>1281.77</v>
      </c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1:25" ht="11.25">
      <c r="A14" s="72" t="s">
        <v>11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</row>
    <row r="15" spans="1:25" ht="13.5">
      <c r="A15" s="103" t="s">
        <v>12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93" t="s">
        <v>10</v>
      </c>
      <c r="M15" s="94"/>
      <c r="N15" s="99">
        <v>618.95</v>
      </c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1"/>
    </row>
    <row r="16" spans="1:25" ht="13.5">
      <c r="A16" s="104" t="s">
        <v>13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89" t="s">
        <v>10</v>
      </c>
      <c r="M16" s="90"/>
      <c r="N16" s="99">
        <v>1310.07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1"/>
    </row>
    <row r="17" spans="1:25" ht="13.5">
      <c r="A17" s="104" t="s">
        <v>14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89" t="s">
        <v>10</v>
      </c>
      <c r="M17" s="90"/>
      <c r="N17" s="113">
        <v>6594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5"/>
    </row>
    <row r="18" spans="1:25" ht="11.25">
      <c r="A18" s="72" t="s">
        <v>15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</row>
    <row r="19" spans="1:25" ht="13.5">
      <c r="A19" s="103" t="s">
        <v>12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93" t="s">
        <v>10</v>
      </c>
      <c r="M19" s="94"/>
      <c r="N19" s="88">
        <v>618.95</v>
      </c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</row>
    <row r="20" spans="1:25" ht="13.5">
      <c r="A20" s="104" t="s">
        <v>16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89" t="s">
        <v>10</v>
      </c>
      <c r="M20" s="90"/>
      <c r="N20" s="88">
        <v>2389.45</v>
      </c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</row>
    <row r="21" spans="1:25" ht="11.25">
      <c r="A21" s="72" t="s">
        <v>17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</row>
    <row r="22" spans="1:25" ht="13.5">
      <c r="A22" s="110" t="s">
        <v>18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93" t="s">
        <v>10</v>
      </c>
      <c r="M22" s="94"/>
      <c r="N22" s="116">
        <v>710.22</v>
      </c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</row>
    <row r="23" spans="1:25" ht="13.5">
      <c r="A23" s="95" t="s">
        <v>19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89" t="s">
        <v>61</v>
      </c>
      <c r="M23" s="90"/>
      <c r="N23" s="88">
        <v>442650.13</v>
      </c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</row>
    <row r="24" spans="1:25" ht="11.25">
      <c r="A24" s="72" t="s">
        <v>20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</row>
    <row r="25" spans="1:25" ht="12.75">
      <c r="A25" s="45" t="s">
        <v>21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</row>
    <row r="26" spans="1:25" ht="30.75" customHeight="1">
      <c r="A26" s="124" t="s">
        <v>101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6"/>
    </row>
    <row r="27" spans="1:25" ht="10.5">
      <c r="A27" s="6" t="s">
        <v>22</v>
      </c>
      <c r="B27" s="7" t="s">
        <v>23</v>
      </c>
      <c r="C27" s="7" t="s">
        <v>24</v>
      </c>
      <c r="D27" s="7" t="s">
        <v>25</v>
      </c>
      <c r="E27" s="7" t="s">
        <v>26</v>
      </c>
      <c r="F27" s="7" t="s">
        <v>27</v>
      </c>
      <c r="G27" s="7" t="s">
        <v>28</v>
      </c>
      <c r="H27" s="7" t="s">
        <v>29</v>
      </c>
      <c r="I27" s="7" t="s">
        <v>30</v>
      </c>
      <c r="J27" s="7" t="s">
        <v>31</v>
      </c>
      <c r="K27" s="7" t="s">
        <v>32</v>
      </c>
      <c r="L27" s="7" t="s">
        <v>33</v>
      </c>
      <c r="M27" s="7" t="s">
        <v>34</v>
      </c>
      <c r="N27" s="7" t="s">
        <v>35</v>
      </c>
      <c r="O27" s="7" t="s">
        <v>36</v>
      </c>
      <c r="P27" s="7" t="s">
        <v>37</v>
      </c>
      <c r="Q27" s="7" t="s">
        <v>38</v>
      </c>
      <c r="R27" s="7" t="s">
        <v>39</v>
      </c>
      <c r="S27" s="7" t="s">
        <v>40</v>
      </c>
      <c r="T27" s="7" t="s">
        <v>41</v>
      </c>
      <c r="U27" s="7" t="s">
        <v>42</v>
      </c>
      <c r="V27" s="7" t="s">
        <v>43</v>
      </c>
      <c r="W27" s="7" t="s">
        <v>44</v>
      </c>
      <c r="X27" s="7" t="s">
        <v>45</v>
      </c>
      <c r="Y27" s="7" t="s">
        <v>62</v>
      </c>
    </row>
    <row r="28" spans="1:25" ht="10.5">
      <c r="A28" s="11">
        <v>41913</v>
      </c>
      <c r="B28" s="12">
        <v>387.89</v>
      </c>
      <c r="C28" s="12">
        <v>648.39</v>
      </c>
      <c r="D28" s="12">
        <v>674.44</v>
      </c>
      <c r="E28" s="12">
        <v>681</v>
      </c>
      <c r="F28" s="12">
        <v>685.84</v>
      </c>
      <c r="G28" s="12">
        <v>681.9</v>
      </c>
      <c r="H28" s="12">
        <v>683.68</v>
      </c>
      <c r="I28" s="12">
        <v>666.9</v>
      </c>
      <c r="J28" s="12">
        <v>662.11</v>
      </c>
      <c r="K28" s="12">
        <v>662.68</v>
      </c>
      <c r="L28" s="12">
        <v>665.65</v>
      </c>
      <c r="M28" s="12">
        <v>666.25</v>
      </c>
      <c r="N28" s="12">
        <v>665.36</v>
      </c>
      <c r="O28" s="12">
        <v>668.22</v>
      </c>
      <c r="P28" s="12">
        <v>729.3</v>
      </c>
      <c r="Q28" s="12">
        <v>732.01</v>
      </c>
      <c r="R28" s="12">
        <v>680.76</v>
      </c>
      <c r="S28" s="12">
        <v>683.57</v>
      </c>
      <c r="T28" s="12">
        <v>670.12</v>
      </c>
      <c r="U28" s="12">
        <v>661.51</v>
      </c>
      <c r="V28" s="12">
        <v>657.05</v>
      </c>
      <c r="W28" s="12">
        <v>655.9</v>
      </c>
      <c r="X28" s="12">
        <v>656.39</v>
      </c>
      <c r="Y28" s="12">
        <v>657.15</v>
      </c>
    </row>
    <row r="29" spans="1:25" ht="10.5">
      <c r="A29" s="11">
        <f>A28+1</f>
        <v>41914</v>
      </c>
      <c r="B29" s="12">
        <v>604.5</v>
      </c>
      <c r="C29" s="12">
        <v>630.03</v>
      </c>
      <c r="D29" s="12">
        <v>695.65</v>
      </c>
      <c r="E29" s="12">
        <v>703.08</v>
      </c>
      <c r="F29" s="12">
        <v>706.89</v>
      </c>
      <c r="G29" s="12">
        <v>705.87</v>
      </c>
      <c r="H29" s="12">
        <v>704.92</v>
      </c>
      <c r="I29" s="12">
        <v>646.07</v>
      </c>
      <c r="J29" s="12">
        <v>638.68</v>
      </c>
      <c r="K29" s="12">
        <v>640.52</v>
      </c>
      <c r="L29" s="12">
        <v>641</v>
      </c>
      <c r="M29" s="12">
        <v>637.32</v>
      </c>
      <c r="N29" s="12">
        <v>637.51</v>
      </c>
      <c r="O29" s="12">
        <v>694.19</v>
      </c>
      <c r="P29" s="12">
        <v>704.91</v>
      </c>
      <c r="Q29" s="12">
        <v>722.83</v>
      </c>
      <c r="R29" s="12">
        <v>708.78</v>
      </c>
      <c r="S29" s="12">
        <v>677.82</v>
      </c>
      <c r="T29" s="12">
        <v>666.25</v>
      </c>
      <c r="U29" s="12">
        <v>637.53</v>
      </c>
      <c r="V29" s="12">
        <v>621.32</v>
      </c>
      <c r="W29" s="12">
        <v>619.2</v>
      </c>
      <c r="X29" s="12">
        <v>618.92</v>
      </c>
      <c r="Y29" s="12">
        <v>612.14</v>
      </c>
    </row>
    <row r="30" spans="1:25" ht="10.5">
      <c r="A30" s="11">
        <f aca="true" t="shared" si="0" ref="A30:A58">A29+1</f>
        <v>41915</v>
      </c>
      <c r="B30" s="12">
        <v>608.73</v>
      </c>
      <c r="C30" s="12">
        <v>633.69</v>
      </c>
      <c r="D30" s="12">
        <v>642.69</v>
      </c>
      <c r="E30" s="12">
        <v>693.97</v>
      </c>
      <c r="F30" s="12">
        <v>699.16</v>
      </c>
      <c r="G30" s="12">
        <v>699.88</v>
      </c>
      <c r="H30" s="12">
        <v>702.63</v>
      </c>
      <c r="I30" s="12">
        <v>693.94</v>
      </c>
      <c r="J30" s="12">
        <v>634.42</v>
      </c>
      <c r="K30" s="12">
        <v>635.7</v>
      </c>
      <c r="L30" s="12">
        <v>638.71</v>
      </c>
      <c r="M30" s="12">
        <v>634.92</v>
      </c>
      <c r="N30" s="12">
        <v>631.65</v>
      </c>
      <c r="O30" s="12">
        <v>691.9</v>
      </c>
      <c r="P30" s="12">
        <v>704.14</v>
      </c>
      <c r="Q30" s="12">
        <v>719.99</v>
      </c>
      <c r="R30" s="12">
        <v>707.41</v>
      </c>
      <c r="S30" s="12">
        <v>675.94</v>
      </c>
      <c r="T30" s="12">
        <v>668.96</v>
      </c>
      <c r="U30" s="12">
        <v>651.62</v>
      </c>
      <c r="V30" s="12">
        <v>638.17</v>
      </c>
      <c r="W30" s="12">
        <v>642.87</v>
      </c>
      <c r="X30" s="12">
        <v>639.79</v>
      </c>
      <c r="Y30" s="12">
        <v>628.16</v>
      </c>
    </row>
    <row r="31" spans="1:25" ht="10.5">
      <c r="A31" s="11">
        <f t="shared" si="0"/>
        <v>41916</v>
      </c>
      <c r="B31" s="12">
        <v>665.7</v>
      </c>
      <c r="C31" s="12">
        <v>130.02</v>
      </c>
      <c r="D31" s="12">
        <v>130.39</v>
      </c>
      <c r="E31" s="12">
        <v>133.01</v>
      </c>
      <c r="F31" s="12">
        <v>135.72</v>
      </c>
      <c r="G31" s="12">
        <v>589.39</v>
      </c>
      <c r="H31" s="12">
        <v>586.74</v>
      </c>
      <c r="I31" s="12">
        <v>136.14</v>
      </c>
      <c r="J31" s="12">
        <v>135.64</v>
      </c>
      <c r="K31" s="12">
        <v>134.15</v>
      </c>
      <c r="L31" s="12">
        <v>134.33</v>
      </c>
      <c r="M31" s="12">
        <v>133.05</v>
      </c>
      <c r="N31" s="12">
        <v>132.38</v>
      </c>
      <c r="O31" s="12">
        <v>134.88</v>
      </c>
      <c r="P31" s="12">
        <v>689.86</v>
      </c>
      <c r="Q31" s="12">
        <v>693.67</v>
      </c>
      <c r="R31" s="12">
        <v>598.17</v>
      </c>
      <c r="S31" s="12">
        <v>134.89</v>
      </c>
      <c r="T31" s="12">
        <v>582.27</v>
      </c>
      <c r="U31" s="12">
        <v>123.89</v>
      </c>
      <c r="V31" s="12">
        <v>121.99</v>
      </c>
      <c r="W31" s="12">
        <v>121.36</v>
      </c>
      <c r="X31" s="12">
        <v>121.5</v>
      </c>
      <c r="Y31" s="12">
        <v>122.28</v>
      </c>
    </row>
    <row r="32" spans="1:25" ht="10.5">
      <c r="A32" s="11">
        <f t="shared" si="0"/>
        <v>41917</v>
      </c>
      <c r="B32" s="12">
        <v>133.8</v>
      </c>
      <c r="C32" s="12">
        <v>134.05</v>
      </c>
      <c r="D32" s="12">
        <v>675.93</v>
      </c>
      <c r="E32" s="12">
        <v>143.55</v>
      </c>
      <c r="F32" s="12">
        <v>146.06</v>
      </c>
      <c r="G32" s="12">
        <v>590.69</v>
      </c>
      <c r="H32" s="12">
        <v>599.79</v>
      </c>
      <c r="I32" s="12">
        <v>592.55</v>
      </c>
      <c r="J32" s="12">
        <v>147.1</v>
      </c>
      <c r="K32" s="12">
        <v>142.57</v>
      </c>
      <c r="L32" s="12">
        <v>145.23</v>
      </c>
      <c r="M32" s="12">
        <v>145.87</v>
      </c>
      <c r="N32" s="12">
        <v>719.35</v>
      </c>
      <c r="O32" s="12">
        <v>736.94</v>
      </c>
      <c r="P32" s="12">
        <v>787.11</v>
      </c>
      <c r="Q32" s="12">
        <v>788.42</v>
      </c>
      <c r="R32" s="12">
        <v>775.12</v>
      </c>
      <c r="S32" s="12">
        <v>690.32</v>
      </c>
      <c r="T32" s="12">
        <v>681.29</v>
      </c>
      <c r="U32" s="12">
        <v>668.55</v>
      </c>
      <c r="V32" s="12">
        <v>665.26</v>
      </c>
      <c r="W32" s="12">
        <v>667.54</v>
      </c>
      <c r="X32" s="12">
        <v>668.62</v>
      </c>
      <c r="Y32" s="12">
        <v>668.1</v>
      </c>
    </row>
    <row r="33" spans="1:25" ht="10.5">
      <c r="A33" s="11">
        <f t="shared" si="0"/>
        <v>41918</v>
      </c>
      <c r="B33" s="12">
        <v>664.04</v>
      </c>
      <c r="C33" s="12">
        <v>124.67</v>
      </c>
      <c r="D33" s="12">
        <v>673.6</v>
      </c>
      <c r="E33" s="12">
        <v>677.97</v>
      </c>
      <c r="F33" s="12">
        <v>680.19</v>
      </c>
      <c r="G33" s="12">
        <v>680.21</v>
      </c>
      <c r="H33" s="12">
        <v>681.18</v>
      </c>
      <c r="I33" s="12">
        <v>675.03</v>
      </c>
      <c r="J33" s="12">
        <v>575.04</v>
      </c>
      <c r="K33" s="12">
        <v>579.1</v>
      </c>
      <c r="L33" s="12">
        <v>577.23</v>
      </c>
      <c r="M33" s="12">
        <v>574.21</v>
      </c>
      <c r="N33" s="12">
        <v>570.1</v>
      </c>
      <c r="O33" s="12">
        <v>673.78</v>
      </c>
      <c r="P33" s="12">
        <v>689.19</v>
      </c>
      <c r="Q33" s="12">
        <v>767.52</v>
      </c>
      <c r="R33" s="12">
        <v>733.2</v>
      </c>
      <c r="S33" s="12">
        <v>577.03</v>
      </c>
      <c r="T33" s="12">
        <v>666.27</v>
      </c>
      <c r="U33" s="12">
        <v>574.46</v>
      </c>
      <c r="V33" s="12">
        <v>131.24</v>
      </c>
      <c r="W33" s="12">
        <v>572.36</v>
      </c>
      <c r="X33" s="12">
        <v>573.14</v>
      </c>
      <c r="Y33" s="12">
        <v>132.25</v>
      </c>
    </row>
    <row r="34" spans="1:25" ht="10.5">
      <c r="A34" s="11">
        <f t="shared" si="0"/>
        <v>41919</v>
      </c>
      <c r="B34" s="12">
        <v>136.61</v>
      </c>
      <c r="C34" s="12">
        <v>577.1</v>
      </c>
      <c r="D34" s="12">
        <v>677</v>
      </c>
      <c r="E34" s="12">
        <v>683.07</v>
      </c>
      <c r="F34" s="12">
        <v>685.39</v>
      </c>
      <c r="G34" s="12">
        <v>687.38</v>
      </c>
      <c r="H34" s="12">
        <v>685.92</v>
      </c>
      <c r="I34" s="12">
        <v>682.43</v>
      </c>
      <c r="J34" s="12">
        <v>587.57</v>
      </c>
      <c r="K34" s="12">
        <v>680.05</v>
      </c>
      <c r="L34" s="12">
        <v>679.14</v>
      </c>
      <c r="M34" s="12">
        <v>679.05</v>
      </c>
      <c r="N34" s="12">
        <v>690.04</v>
      </c>
      <c r="O34" s="12">
        <v>713.79</v>
      </c>
      <c r="P34" s="12">
        <v>757.23</v>
      </c>
      <c r="Q34" s="12">
        <v>761.12</v>
      </c>
      <c r="R34" s="12">
        <v>734.32</v>
      </c>
      <c r="S34" s="12">
        <v>688.65</v>
      </c>
      <c r="T34" s="12">
        <v>677</v>
      </c>
      <c r="U34" s="12">
        <v>669.89</v>
      </c>
      <c r="V34" s="12">
        <v>666.95</v>
      </c>
      <c r="W34" s="12">
        <v>668.54</v>
      </c>
      <c r="X34" s="12">
        <v>668.1</v>
      </c>
      <c r="Y34" s="12">
        <v>666.55</v>
      </c>
    </row>
    <row r="35" spans="1:25" ht="10.5">
      <c r="A35" s="11">
        <f t="shared" si="0"/>
        <v>41920</v>
      </c>
      <c r="B35" s="12">
        <v>595.71</v>
      </c>
      <c r="C35" s="12">
        <v>427.23</v>
      </c>
      <c r="D35" s="12">
        <v>428.28</v>
      </c>
      <c r="E35" s="12">
        <v>693.97</v>
      </c>
      <c r="F35" s="12">
        <v>1223.5</v>
      </c>
      <c r="G35" s="12">
        <v>818.24</v>
      </c>
      <c r="H35" s="12">
        <v>816.47</v>
      </c>
      <c r="I35" s="12">
        <v>812</v>
      </c>
      <c r="J35" s="12">
        <v>691.65</v>
      </c>
      <c r="K35" s="12">
        <v>809.35</v>
      </c>
      <c r="L35" s="12">
        <v>692.25</v>
      </c>
      <c r="M35" s="12">
        <v>685.02</v>
      </c>
      <c r="N35" s="12">
        <v>692.73</v>
      </c>
      <c r="O35" s="12">
        <v>693.61</v>
      </c>
      <c r="P35" s="12">
        <v>696.85</v>
      </c>
      <c r="Q35" s="12">
        <v>696.13</v>
      </c>
      <c r="R35" s="12">
        <v>686.03</v>
      </c>
      <c r="S35" s="12">
        <v>684.24</v>
      </c>
      <c r="T35" s="12">
        <v>647.57</v>
      </c>
      <c r="U35" s="12">
        <v>381.75</v>
      </c>
      <c r="V35" s="12">
        <v>375.14</v>
      </c>
      <c r="W35" s="12">
        <v>376.29</v>
      </c>
      <c r="X35" s="12">
        <v>374.64</v>
      </c>
      <c r="Y35" s="12">
        <v>373.6</v>
      </c>
    </row>
    <row r="36" spans="1:25" ht="10.5">
      <c r="A36" s="11">
        <f t="shared" si="0"/>
        <v>41921</v>
      </c>
      <c r="B36" s="12">
        <v>623.46</v>
      </c>
      <c r="C36" s="12">
        <v>638.02</v>
      </c>
      <c r="D36" s="12">
        <v>649.38</v>
      </c>
      <c r="E36" s="12">
        <v>653.95</v>
      </c>
      <c r="F36" s="12">
        <v>661.09</v>
      </c>
      <c r="G36" s="12">
        <v>660.45</v>
      </c>
      <c r="H36" s="12">
        <v>659.2</v>
      </c>
      <c r="I36" s="12">
        <v>654.53</v>
      </c>
      <c r="J36" s="12">
        <v>650.08</v>
      </c>
      <c r="K36" s="12">
        <v>648.96</v>
      </c>
      <c r="L36" s="12">
        <v>648.83</v>
      </c>
      <c r="M36" s="12">
        <v>646.84</v>
      </c>
      <c r="N36" s="12">
        <v>658.95</v>
      </c>
      <c r="O36" s="12">
        <v>679.34</v>
      </c>
      <c r="P36" s="12">
        <v>715.02</v>
      </c>
      <c r="Q36" s="12">
        <v>717.98</v>
      </c>
      <c r="R36" s="12">
        <v>690.83</v>
      </c>
      <c r="S36" s="12">
        <v>650.77</v>
      </c>
      <c r="T36" s="12">
        <v>610.58</v>
      </c>
      <c r="U36" s="12">
        <v>583.9</v>
      </c>
      <c r="V36" s="12">
        <v>581.22</v>
      </c>
      <c r="W36" s="12">
        <v>582</v>
      </c>
      <c r="X36" s="12">
        <v>581.91</v>
      </c>
      <c r="Y36" s="12">
        <v>580.93</v>
      </c>
    </row>
    <row r="37" spans="1:25" ht="10.5">
      <c r="A37" s="11">
        <f t="shared" si="0"/>
        <v>41922</v>
      </c>
      <c r="B37" s="12">
        <v>320.76</v>
      </c>
      <c r="C37" s="12">
        <v>340.93</v>
      </c>
      <c r="D37" s="12">
        <v>543.93</v>
      </c>
      <c r="E37" s="12">
        <v>636.64</v>
      </c>
      <c r="F37" s="12">
        <v>638.94</v>
      </c>
      <c r="G37" s="12">
        <v>650.34</v>
      </c>
      <c r="H37" s="12">
        <v>651.07</v>
      </c>
      <c r="I37" s="12">
        <v>638.58</v>
      </c>
      <c r="J37" s="12">
        <v>375.63</v>
      </c>
      <c r="K37" s="12">
        <v>630.87</v>
      </c>
      <c r="L37" s="12">
        <v>632.67</v>
      </c>
      <c r="M37" s="12">
        <v>632.27</v>
      </c>
      <c r="N37" s="12">
        <v>361.99</v>
      </c>
      <c r="O37" s="12">
        <v>551.04</v>
      </c>
      <c r="P37" s="12">
        <v>684.72</v>
      </c>
      <c r="Q37" s="12">
        <v>699.51</v>
      </c>
      <c r="R37" s="12">
        <v>670.45</v>
      </c>
      <c r="S37" s="12">
        <v>540.54</v>
      </c>
      <c r="T37" s="12">
        <v>334.75</v>
      </c>
      <c r="U37" s="12">
        <v>318.47</v>
      </c>
      <c r="V37" s="12">
        <v>312.8</v>
      </c>
      <c r="W37" s="12">
        <v>315.15</v>
      </c>
      <c r="X37" s="12">
        <v>312.77</v>
      </c>
      <c r="Y37" s="12">
        <v>307.69</v>
      </c>
    </row>
    <row r="38" spans="1:25" ht="10.5">
      <c r="A38" s="11">
        <f t="shared" si="0"/>
        <v>41923</v>
      </c>
      <c r="B38" s="12">
        <v>642.52</v>
      </c>
      <c r="C38" s="12">
        <v>656.5</v>
      </c>
      <c r="D38" s="12">
        <v>663.87</v>
      </c>
      <c r="E38" s="12">
        <v>675.97</v>
      </c>
      <c r="F38" s="12">
        <v>682.24</v>
      </c>
      <c r="G38" s="12">
        <v>695.3</v>
      </c>
      <c r="H38" s="12">
        <v>695.16</v>
      </c>
      <c r="I38" s="12">
        <v>693.1</v>
      </c>
      <c r="J38" s="12">
        <v>691.39</v>
      </c>
      <c r="K38" s="12">
        <v>691.4</v>
      </c>
      <c r="L38" s="12">
        <v>679.66</v>
      </c>
      <c r="M38" s="12">
        <v>679.22</v>
      </c>
      <c r="N38" s="12">
        <v>714.2</v>
      </c>
      <c r="O38" s="12">
        <v>740.88</v>
      </c>
      <c r="P38" s="12">
        <v>809.14</v>
      </c>
      <c r="Q38" s="12">
        <v>902.72</v>
      </c>
      <c r="R38" s="12">
        <v>853.62</v>
      </c>
      <c r="S38" s="12">
        <v>750.86</v>
      </c>
      <c r="T38" s="12">
        <v>694.53</v>
      </c>
      <c r="U38" s="12">
        <v>653.07</v>
      </c>
      <c r="V38" s="12">
        <v>641.76</v>
      </c>
      <c r="W38" s="12">
        <v>648.82</v>
      </c>
      <c r="X38" s="12">
        <v>647.96</v>
      </c>
      <c r="Y38" s="12">
        <v>642.43</v>
      </c>
    </row>
    <row r="39" spans="1:25" ht="10.5">
      <c r="A39" s="11">
        <f t="shared" si="0"/>
        <v>41924</v>
      </c>
      <c r="B39" s="12">
        <v>603.98</v>
      </c>
      <c r="C39" s="12">
        <v>373.85</v>
      </c>
      <c r="D39" s="12">
        <v>633.66</v>
      </c>
      <c r="E39" s="12">
        <v>655.44</v>
      </c>
      <c r="F39" s="12">
        <v>657.63</v>
      </c>
      <c r="G39" s="12">
        <v>676.73</v>
      </c>
      <c r="H39" s="12">
        <v>675.12</v>
      </c>
      <c r="I39" s="12">
        <v>692.19</v>
      </c>
      <c r="J39" s="12">
        <v>690.29</v>
      </c>
      <c r="K39" s="12">
        <v>692.21</v>
      </c>
      <c r="L39" s="12">
        <v>692.31</v>
      </c>
      <c r="M39" s="12">
        <v>691.09</v>
      </c>
      <c r="N39" s="12">
        <v>691.79</v>
      </c>
      <c r="O39" s="12">
        <v>695.2</v>
      </c>
      <c r="P39" s="12">
        <v>723.92</v>
      </c>
      <c r="Q39" s="12">
        <v>776.97</v>
      </c>
      <c r="R39" s="12">
        <v>757.23</v>
      </c>
      <c r="S39" s="12">
        <v>687.75</v>
      </c>
      <c r="T39" s="12">
        <v>393.93</v>
      </c>
      <c r="U39" s="12">
        <v>372.12</v>
      </c>
      <c r="V39" s="12">
        <v>367.73</v>
      </c>
      <c r="W39" s="12">
        <v>370.58</v>
      </c>
      <c r="X39" s="12">
        <v>372.19</v>
      </c>
      <c r="Y39" s="12">
        <v>369.53</v>
      </c>
    </row>
    <row r="40" spans="1:25" ht="10.5">
      <c r="A40" s="11">
        <f t="shared" si="0"/>
        <v>41925</v>
      </c>
      <c r="B40" s="12">
        <v>242.7</v>
      </c>
      <c r="C40" s="12">
        <v>618.61</v>
      </c>
      <c r="D40" s="12">
        <v>643.5</v>
      </c>
      <c r="E40" s="12">
        <v>669.33</v>
      </c>
      <c r="F40" s="12">
        <v>668.62</v>
      </c>
      <c r="G40" s="12">
        <v>670.31</v>
      </c>
      <c r="H40" s="12">
        <v>651.77</v>
      </c>
      <c r="I40" s="12">
        <v>642.74</v>
      </c>
      <c r="J40" s="12">
        <v>637.18</v>
      </c>
      <c r="K40" s="12">
        <v>639.6</v>
      </c>
      <c r="L40" s="12">
        <v>557.04</v>
      </c>
      <c r="M40" s="12">
        <v>521.7</v>
      </c>
      <c r="N40" s="12">
        <v>518.99</v>
      </c>
      <c r="O40" s="12">
        <v>648.91</v>
      </c>
      <c r="P40" s="12">
        <v>663.8</v>
      </c>
      <c r="Q40" s="12">
        <v>666.31</v>
      </c>
      <c r="R40" s="12">
        <v>652.29</v>
      </c>
      <c r="S40" s="12">
        <v>638.36</v>
      </c>
      <c r="T40" s="12">
        <v>250.32</v>
      </c>
      <c r="U40" s="12">
        <v>243.56</v>
      </c>
      <c r="V40" s="12">
        <v>239.67</v>
      </c>
      <c r="W40" s="12">
        <v>240.5</v>
      </c>
      <c r="X40" s="12">
        <v>240.52</v>
      </c>
      <c r="Y40" s="12">
        <v>238.44</v>
      </c>
    </row>
    <row r="41" spans="1:25" ht="10.5">
      <c r="A41" s="11">
        <f t="shared" si="0"/>
        <v>41926</v>
      </c>
      <c r="B41" s="12">
        <v>548.1</v>
      </c>
      <c r="C41" s="12">
        <v>583.4</v>
      </c>
      <c r="D41" s="12">
        <v>592.07</v>
      </c>
      <c r="E41" s="12">
        <v>594.73</v>
      </c>
      <c r="F41" s="12">
        <v>636.82</v>
      </c>
      <c r="G41" s="12">
        <v>652.98</v>
      </c>
      <c r="H41" s="12">
        <v>602.67</v>
      </c>
      <c r="I41" s="12">
        <v>591.91</v>
      </c>
      <c r="J41" s="12">
        <v>588.71</v>
      </c>
      <c r="K41" s="12">
        <v>590.38</v>
      </c>
      <c r="L41" s="12">
        <v>589.29</v>
      </c>
      <c r="M41" s="12">
        <v>588.79</v>
      </c>
      <c r="N41" s="12">
        <v>589.6</v>
      </c>
      <c r="O41" s="12">
        <v>697.19</v>
      </c>
      <c r="P41" s="12">
        <v>764.52</v>
      </c>
      <c r="Q41" s="12">
        <v>759.89</v>
      </c>
      <c r="R41" s="12">
        <v>665.36</v>
      </c>
      <c r="S41" s="12">
        <v>653.28</v>
      </c>
      <c r="T41" s="12">
        <v>586.39</v>
      </c>
      <c r="U41" s="12">
        <v>552.28</v>
      </c>
      <c r="V41" s="12">
        <v>284.32</v>
      </c>
      <c r="W41" s="12">
        <v>567.08</v>
      </c>
      <c r="X41" s="12">
        <v>565.42</v>
      </c>
      <c r="Y41" s="12">
        <v>548.19</v>
      </c>
    </row>
    <row r="42" spans="1:25" ht="10.5">
      <c r="A42" s="11">
        <f t="shared" si="0"/>
        <v>41927</v>
      </c>
      <c r="B42" s="12">
        <v>593.49</v>
      </c>
      <c r="C42" s="12">
        <v>606.56</v>
      </c>
      <c r="D42" s="12">
        <v>689.48</v>
      </c>
      <c r="E42" s="12">
        <v>699.38</v>
      </c>
      <c r="F42" s="12">
        <v>697.3</v>
      </c>
      <c r="G42" s="12">
        <v>697.38</v>
      </c>
      <c r="H42" s="12">
        <v>686.55</v>
      </c>
      <c r="I42" s="12">
        <v>608.98</v>
      </c>
      <c r="J42" s="12">
        <v>606.26</v>
      </c>
      <c r="K42" s="12">
        <v>607.19</v>
      </c>
      <c r="L42" s="12">
        <v>608.23</v>
      </c>
      <c r="M42" s="12">
        <v>607.36</v>
      </c>
      <c r="N42" s="12">
        <v>608.07</v>
      </c>
      <c r="O42" s="12">
        <v>683.61</v>
      </c>
      <c r="P42" s="12">
        <v>729.39</v>
      </c>
      <c r="Q42" s="12">
        <v>775.42</v>
      </c>
      <c r="R42" s="12">
        <v>704.34</v>
      </c>
      <c r="S42" s="12">
        <v>663.3</v>
      </c>
      <c r="T42" s="12">
        <v>596.07</v>
      </c>
      <c r="U42" s="12">
        <v>586.49</v>
      </c>
      <c r="V42" s="12">
        <v>582.2</v>
      </c>
      <c r="W42" s="12">
        <v>582.13</v>
      </c>
      <c r="X42" s="12">
        <v>582.52</v>
      </c>
      <c r="Y42" s="12">
        <v>583.99</v>
      </c>
    </row>
    <row r="43" spans="1:25" ht="10.5">
      <c r="A43" s="11">
        <f t="shared" si="0"/>
        <v>41928</v>
      </c>
      <c r="B43" s="12">
        <v>587.27</v>
      </c>
      <c r="C43" s="12">
        <v>599.23</v>
      </c>
      <c r="D43" s="12">
        <v>634.49</v>
      </c>
      <c r="E43" s="12">
        <v>645.45</v>
      </c>
      <c r="F43" s="12">
        <v>668.33</v>
      </c>
      <c r="G43" s="12">
        <v>671.62</v>
      </c>
      <c r="H43" s="12">
        <v>662.59</v>
      </c>
      <c r="I43" s="12">
        <v>618.35</v>
      </c>
      <c r="J43" s="12">
        <v>615.94</v>
      </c>
      <c r="K43" s="12">
        <v>621.37</v>
      </c>
      <c r="L43" s="12">
        <v>621.57</v>
      </c>
      <c r="M43" s="12">
        <v>622.08</v>
      </c>
      <c r="N43" s="12">
        <v>634.18</v>
      </c>
      <c r="O43" s="12">
        <v>669.26</v>
      </c>
      <c r="P43" s="12">
        <v>702.92</v>
      </c>
      <c r="Q43" s="12">
        <v>746.77</v>
      </c>
      <c r="R43" s="12">
        <v>689.78</v>
      </c>
      <c r="S43" s="12">
        <v>644.15</v>
      </c>
      <c r="T43" s="12">
        <v>606.46</v>
      </c>
      <c r="U43" s="12">
        <v>586.9</v>
      </c>
      <c r="V43" s="12">
        <v>571.59</v>
      </c>
      <c r="W43" s="12">
        <v>572.28</v>
      </c>
      <c r="X43" s="12">
        <v>572.34</v>
      </c>
      <c r="Y43" s="12">
        <v>569.15</v>
      </c>
    </row>
    <row r="44" spans="1:25" ht="10.5">
      <c r="A44" s="11">
        <f t="shared" si="0"/>
        <v>41929</v>
      </c>
      <c r="B44" s="12">
        <v>644.24</v>
      </c>
      <c r="C44" s="12">
        <v>654.62</v>
      </c>
      <c r="D44" s="12">
        <v>693.62</v>
      </c>
      <c r="E44" s="12">
        <v>710.77</v>
      </c>
      <c r="F44" s="12">
        <v>722.62</v>
      </c>
      <c r="G44" s="12">
        <v>717.24</v>
      </c>
      <c r="H44" s="12">
        <v>732.37</v>
      </c>
      <c r="I44" s="12">
        <v>699.14</v>
      </c>
      <c r="J44" s="12">
        <v>673.92</v>
      </c>
      <c r="K44" s="12">
        <v>677.13</v>
      </c>
      <c r="L44" s="12">
        <v>684.01</v>
      </c>
      <c r="M44" s="12">
        <v>677.96</v>
      </c>
      <c r="N44" s="12">
        <v>684.97</v>
      </c>
      <c r="O44" s="12">
        <v>708.11</v>
      </c>
      <c r="P44" s="12">
        <v>752.6</v>
      </c>
      <c r="Q44" s="12">
        <v>760.82</v>
      </c>
      <c r="R44" s="12">
        <v>730.04</v>
      </c>
      <c r="S44" s="12">
        <v>711.81</v>
      </c>
      <c r="T44" s="12">
        <v>639.25</v>
      </c>
      <c r="U44" s="12">
        <v>632.68</v>
      </c>
      <c r="V44" s="12">
        <v>628.08</v>
      </c>
      <c r="W44" s="12">
        <v>626.24</v>
      </c>
      <c r="X44" s="12">
        <v>626.36</v>
      </c>
      <c r="Y44" s="12">
        <v>621.78</v>
      </c>
    </row>
    <row r="45" spans="1:25" ht="10.5">
      <c r="A45" s="11">
        <f t="shared" si="0"/>
        <v>41930</v>
      </c>
      <c r="B45" s="12">
        <v>660.71</v>
      </c>
      <c r="C45" s="12">
        <v>425.98</v>
      </c>
      <c r="D45" s="12">
        <v>692.93</v>
      </c>
      <c r="E45" s="12">
        <v>718.86</v>
      </c>
      <c r="F45" s="12">
        <v>721.15</v>
      </c>
      <c r="G45" s="12">
        <v>728.67</v>
      </c>
      <c r="H45" s="12">
        <v>740.02</v>
      </c>
      <c r="I45" s="12">
        <v>730.19</v>
      </c>
      <c r="J45" s="12">
        <v>709.42</v>
      </c>
      <c r="K45" s="12">
        <v>724.09</v>
      </c>
      <c r="L45" s="12">
        <v>722.41</v>
      </c>
      <c r="M45" s="12">
        <v>708.48</v>
      </c>
      <c r="N45" s="12">
        <v>762.06</v>
      </c>
      <c r="O45" s="12">
        <v>779.67</v>
      </c>
      <c r="P45" s="12">
        <v>829.81</v>
      </c>
      <c r="Q45" s="12">
        <v>847.64</v>
      </c>
      <c r="R45" s="12">
        <v>784.42</v>
      </c>
      <c r="S45" s="12">
        <v>764.91</v>
      </c>
      <c r="T45" s="12">
        <v>741.83</v>
      </c>
      <c r="U45" s="12">
        <v>659.61</v>
      </c>
      <c r="V45" s="12">
        <v>656.34</v>
      </c>
      <c r="W45" s="12">
        <v>648.62</v>
      </c>
      <c r="X45" s="12">
        <v>657.11</v>
      </c>
      <c r="Y45" s="12">
        <v>655.85</v>
      </c>
    </row>
    <row r="46" spans="1:25" ht="10.5">
      <c r="A46" s="11">
        <f t="shared" si="0"/>
        <v>41931</v>
      </c>
      <c r="B46" s="12">
        <v>679.85</v>
      </c>
      <c r="C46" s="12">
        <v>688.3</v>
      </c>
      <c r="D46" s="12">
        <v>777.23</v>
      </c>
      <c r="E46" s="12">
        <v>726.44</v>
      </c>
      <c r="F46" s="12">
        <v>736.42</v>
      </c>
      <c r="G46" s="12">
        <v>729.51</v>
      </c>
      <c r="H46" s="12">
        <v>741.21</v>
      </c>
      <c r="I46" s="12">
        <v>756.98</v>
      </c>
      <c r="J46" s="12">
        <v>747.29</v>
      </c>
      <c r="K46" s="12">
        <v>747.46</v>
      </c>
      <c r="L46" s="12">
        <v>749.81</v>
      </c>
      <c r="M46" s="12">
        <v>743.52</v>
      </c>
      <c r="N46" s="12">
        <v>744.5</v>
      </c>
      <c r="O46" s="12">
        <v>773.37</v>
      </c>
      <c r="P46" s="12">
        <v>918.97</v>
      </c>
      <c r="Q46" s="12">
        <v>924.09</v>
      </c>
      <c r="R46" s="12">
        <v>839.7</v>
      </c>
      <c r="S46" s="12">
        <v>803.91</v>
      </c>
      <c r="T46" s="12">
        <v>696.46</v>
      </c>
      <c r="U46" s="12">
        <v>668.49</v>
      </c>
      <c r="V46" s="12">
        <v>674.42</v>
      </c>
      <c r="W46" s="12">
        <v>678.35</v>
      </c>
      <c r="X46" s="12">
        <v>620.04</v>
      </c>
      <c r="Y46" s="12">
        <v>619.89</v>
      </c>
    </row>
    <row r="47" spans="1:25" ht="10.5">
      <c r="A47" s="11">
        <f t="shared" si="0"/>
        <v>41932</v>
      </c>
      <c r="B47" s="12">
        <v>723.38</v>
      </c>
      <c r="C47" s="12">
        <v>882.23</v>
      </c>
      <c r="D47" s="12">
        <v>1009.32</v>
      </c>
      <c r="E47" s="12">
        <v>1020.98</v>
      </c>
      <c r="F47" s="12">
        <v>1029.06</v>
      </c>
      <c r="G47" s="12">
        <v>1022.12</v>
      </c>
      <c r="H47" s="12">
        <v>1039.63</v>
      </c>
      <c r="I47" s="12">
        <v>1010.18</v>
      </c>
      <c r="J47" s="12">
        <v>995.49</v>
      </c>
      <c r="K47" s="12">
        <v>1003.09</v>
      </c>
      <c r="L47" s="12">
        <v>1000.32</v>
      </c>
      <c r="M47" s="12">
        <v>990.28</v>
      </c>
      <c r="N47" s="12">
        <v>989.93</v>
      </c>
      <c r="O47" s="12">
        <v>1022.68</v>
      </c>
      <c r="P47" s="12">
        <v>1028.72</v>
      </c>
      <c r="Q47" s="12">
        <v>1118.78</v>
      </c>
      <c r="R47" s="12">
        <v>1038.86</v>
      </c>
      <c r="S47" s="12">
        <v>997.16</v>
      </c>
      <c r="T47" s="12">
        <v>962.77</v>
      </c>
      <c r="U47" s="12">
        <v>814.62</v>
      </c>
      <c r="V47" s="12">
        <v>650.84</v>
      </c>
      <c r="W47" s="12">
        <v>813.39</v>
      </c>
      <c r="X47" s="12">
        <v>804.1</v>
      </c>
      <c r="Y47" s="12">
        <v>628.86</v>
      </c>
    </row>
    <row r="48" spans="1:25" ht="10.5">
      <c r="A48" s="11">
        <f t="shared" si="0"/>
        <v>41933</v>
      </c>
      <c r="B48" s="12">
        <v>801.85</v>
      </c>
      <c r="C48" s="12">
        <v>808.92</v>
      </c>
      <c r="D48" s="12">
        <v>821.94</v>
      </c>
      <c r="E48" s="12">
        <v>822.69</v>
      </c>
      <c r="F48" s="12">
        <v>830.51</v>
      </c>
      <c r="G48" s="12">
        <v>824.82</v>
      </c>
      <c r="H48" s="12">
        <v>820.81</v>
      </c>
      <c r="I48" s="12">
        <v>827.55</v>
      </c>
      <c r="J48" s="12">
        <v>825.36</v>
      </c>
      <c r="K48" s="12">
        <v>826.04</v>
      </c>
      <c r="L48" s="12">
        <v>824.78</v>
      </c>
      <c r="M48" s="12">
        <v>824.3</v>
      </c>
      <c r="N48" s="12">
        <v>823.47</v>
      </c>
      <c r="O48" s="12">
        <v>951.76</v>
      </c>
      <c r="P48" s="12">
        <v>985.14</v>
      </c>
      <c r="Q48" s="12">
        <v>992.32</v>
      </c>
      <c r="R48" s="12">
        <v>946.11</v>
      </c>
      <c r="S48" s="12">
        <v>819.34</v>
      </c>
      <c r="T48" s="12">
        <v>795.17</v>
      </c>
      <c r="U48" s="12">
        <v>792.56</v>
      </c>
      <c r="V48" s="12">
        <v>792.22</v>
      </c>
      <c r="W48" s="12">
        <v>799.99</v>
      </c>
      <c r="X48" s="12">
        <v>800.47</v>
      </c>
      <c r="Y48" s="12">
        <v>800.31</v>
      </c>
    </row>
    <row r="49" spans="1:25" ht="10.5">
      <c r="A49" s="11">
        <f t="shared" si="0"/>
        <v>41934</v>
      </c>
      <c r="B49" s="12">
        <v>717.94</v>
      </c>
      <c r="C49" s="12">
        <v>759.43</v>
      </c>
      <c r="D49" s="12">
        <v>800.92</v>
      </c>
      <c r="E49" s="12">
        <v>805.92</v>
      </c>
      <c r="F49" s="12">
        <v>805.27</v>
      </c>
      <c r="G49" s="12">
        <v>804.47</v>
      </c>
      <c r="H49" s="12">
        <v>798.75</v>
      </c>
      <c r="I49" s="12">
        <v>770.87</v>
      </c>
      <c r="J49" s="12">
        <v>754.9</v>
      </c>
      <c r="K49" s="12">
        <v>764.74</v>
      </c>
      <c r="L49" s="12">
        <v>761.72</v>
      </c>
      <c r="M49" s="12">
        <v>757.94</v>
      </c>
      <c r="N49" s="12">
        <v>760.51</v>
      </c>
      <c r="O49" s="12">
        <v>789.72</v>
      </c>
      <c r="P49" s="12">
        <v>811.7</v>
      </c>
      <c r="Q49" s="12">
        <v>809.84</v>
      </c>
      <c r="R49" s="12">
        <v>798.42</v>
      </c>
      <c r="S49" s="12">
        <v>760.76</v>
      </c>
      <c r="T49" s="12">
        <v>712.57</v>
      </c>
      <c r="U49" s="12">
        <v>682.82</v>
      </c>
      <c r="V49" s="12">
        <v>673.11</v>
      </c>
      <c r="W49" s="12">
        <v>673.12</v>
      </c>
      <c r="X49" s="12">
        <v>673.47</v>
      </c>
      <c r="Y49" s="12">
        <v>670.25</v>
      </c>
    </row>
    <row r="50" spans="1:25" ht="10.5">
      <c r="A50" s="11">
        <f t="shared" si="0"/>
        <v>41935</v>
      </c>
      <c r="B50" s="12">
        <v>756.92</v>
      </c>
      <c r="C50" s="12">
        <v>787.92</v>
      </c>
      <c r="D50" s="12">
        <v>811.83</v>
      </c>
      <c r="E50" s="12">
        <v>885.26</v>
      </c>
      <c r="F50" s="12">
        <v>866.68</v>
      </c>
      <c r="G50" s="12">
        <v>826.47</v>
      </c>
      <c r="H50" s="12">
        <v>897.46</v>
      </c>
      <c r="I50" s="12">
        <v>815.11</v>
      </c>
      <c r="J50" s="12">
        <v>820.11</v>
      </c>
      <c r="K50" s="12">
        <v>820</v>
      </c>
      <c r="L50" s="12">
        <v>820.81</v>
      </c>
      <c r="M50" s="12">
        <v>807.16</v>
      </c>
      <c r="N50" s="12">
        <v>806.35</v>
      </c>
      <c r="O50" s="12">
        <v>898.01</v>
      </c>
      <c r="P50" s="12">
        <v>949.98</v>
      </c>
      <c r="Q50" s="12">
        <v>928.22</v>
      </c>
      <c r="R50" s="12">
        <v>821.57</v>
      </c>
      <c r="S50" s="12">
        <v>803.79</v>
      </c>
      <c r="T50" s="12">
        <v>798.81</v>
      </c>
      <c r="U50" s="12">
        <v>795.35</v>
      </c>
      <c r="V50" s="12">
        <v>794.09</v>
      </c>
      <c r="W50" s="12">
        <v>796.26</v>
      </c>
      <c r="X50" s="12">
        <v>796.37</v>
      </c>
      <c r="Y50" s="12">
        <v>794.67</v>
      </c>
    </row>
    <row r="51" spans="1:25" ht="10.5">
      <c r="A51" s="11">
        <f t="shared" si="0"/>
        <v>41936</v>
      </c>
      <c r="B51" s="12">
        <v>795.03</v>
      </c>
      <c r="C51" s="12">
        <v>803.16</v>
      </c>
      <c r="D51" s="12">
        <v>835.71</v>
      </c>
      <c r="E51" s="12">
        <v>861.85</v>
      </c>
      <c r="F51" s="12">
        <v>863.47</v>
      </c>
      <c r="G51" s="12">
        <v>864.84</v>
      </c>
      <c r="H51" s="12">
        <v>860.48</v>
      </c>
      <c r="I51" s="12">
        <v>846.43</v>
      </c>
      <c r="J51" s="12">
        <v>844.86</v>
      </c>
      <c r="K51" s="12">
        <v>846</v>
      </c>
      <c r="L51" s="12">
        <v>847.8</v>
      </c>
      <c r="M51" s="12">
        <v>847.76</v>
      </c>
      <c r="N51" s="12">
        <v>839.71</v>
      </c>
      <c r="O51" s="12">
        <v>845.36</v>
      </c>
      <c r="P51" s="12">
        <v>1114.83</v>
      </c>
      <c r="Q51" s="12">
        <v>853.71</v>
      </c>
      <c r="R51" s="12">
        <v>838.23</v>
      </c>
      <c r="S51" s="12">
        <v>831.15</v>
      </c>
      <c r="T51" s="12">
        <v>835.1</v>
      </c>
      <c r="U51" s="12">
        <v>684.85</v>
      </c>
      <c r="V51" s="12">
        <v>674.05</v>
      </c>
      <c r="W51" s="12">
        <v>671.8</v>
      </c>
      <c r="X51" s="12">
        <v>671.96</v>
      </c>
      <c r="Y51" s="12">
        <v>662.46</v>
      </c>
    </row>
    <row r="52" spans="1:25" ht="10.5">
      <c r="A52" s="11">
        <f t="shared" si="0"/>
        <v>41937</v>
      </c>
      <c r="B52" s="12">
        <v>627.95</v>
      </c>
      <c r="C52" s="12">
        <v>636.06</v>
      </c>
      <c r="D52" s="12">
        <v>804.93</v>
      </c>
      <c r="E52" s="12">
        <v>814.17</v>
      </c>
      <c r="F52" s="12">
        <v>821.47</v>
      </c>
      <c r="G52" s="12">
        <v>823.38</v>
      </c>
      <c r="H52" s="12">
        <v>819.25</v>
      </c>
      <c r="I52" s="12">
        <v>813.2</v>
      </c>
      <c r="J52" s="12">
        <v>814.56</v>
      </c>
      <c r="K52" s="12">
        <v>815.33</v>
      </c>
      <c r="L52" s="12">
        <v>813.55</v>
      </c>
      <c r="M52" s="12">
        <v>811.44</v>
      </c>
      <c r="N52" s="12">
        <v>813.51</v>
      </c>
      <c r="O52" s="12">
        <v>818.18</v>
      </c>
      <c r="P52" s="12">
        <v>833.54</v>
      </c>
      <c r="Q52" s="12">
        <v>829.27</v>
      </c>
      <c r="R52" s="12">
        <v>812.84</v>
      </c>
      <c r="S52" s="12">
        <v>809.74</v>
      </c>
      <c r="T52" s="12">
        <v>804.72</v>
      </c>
      <c r="U52" s="12">
        <v>647.02</v>
      </c>
      <c r="V52" s="12">
        <v>633.59</v>
      </c>
      <c r="W52" s="12">
        <v>637.18</v>
      </c>
      <c r="X52" s="12">
        <v>623.97</v>
      </c>
      <c r="Y52" s="12">
        <v>615.97</v>
      </c>
    </row>
    <row r="53" spans="1:25" ht="10.5">
      <c r="A53" s="11">
        <f t="shared" si="0"/>
        <v>41938</v>
      </c>
      <c r="B53" s="12">
        <v>618.65</v>
      </c>
      <c r="C53" s="12">
        <v>621.34</v>
      </c>
      <c r="D53" s="12">
        <v>732.85</v>
      </c>
      <c r="E53" s="12">
        <v>791.62</v>
      </c>
      <c r="F53" s="12">
        <v>800.61</v>
      </c>
      <c r="G53" s="12">
        <v>803.32</v>
      </c>
      <c r="H53" s="12">
        <v>802.21</v>
      </c>
      <c r="I53" s="12">
        <v>800.98</v>
      </c>
      <c r="J53" s="12">
        <v>809.09</v>
      </c>
      <c r="K53" s="12">
        <v>809.31</v>
      </c>
      <c r="L53" s="12">
        <v>804.23</v>
      </c>
      <c r="M53" s="12">
        <v>804.86</v>
      </c>
      <c r="N53" s="12">
        <v>810.43</v>
      </c>
      <c r="O53" s="12">
        <v>919.23</v>
      </c>
      <c r="P53" s="12">
        <v>929.31</v>
      </c>
      <c r="Q53" s="12">
        <v>814.05</v>
      </c>
      <c r="R53" s="12">
        <v>799.13</v>
      </c>
      <c r="S53" s="12">
        <v>788.02</v>
      </c>
      <c r="T53" s="12">
        <v>730.21</v>
      </c>
      <c r="U53" s="12">
        <v>617.96</v>
      </c>
      <c r="V53" s="12">
        <v>609.32</v>
      </c>
      <c r="W53" s="12">
        <v>609.54</v>
      </c>
      <c r="X53" s="12">
        <v>609.34</v>
      </c>
      <c r="Y53" s="12">
        <v>609.18</v>
      </c>
    </row>
    <row r="54" spans="1:25" ht="10.5">
      <c r="A54" s="11">
        <f t="shared" si="0"/>
        <v>41939</v>
      </c>
      <c r="B54" s="12">
        <v>616.99</v>
      </c>
      <c r="C54" s="12">
        <v>689.29</v>
      </c>
      <c r="D54" s="12">
        <v>705.76</v>
      </c>
      <c r="E54" s="12">
        <v>801.67</v>
      </c>
      <c r="F54" s="12">
        <v>817.49</v>
      </c>
      <c r="G54" s="12">
        <v>811.24</v>
      </c>
      <c r="H54" s="12">
        <v>808</v>
      </c>
      <c r="I54" s="12">
        <v>798.96</v>
      </c>
      <c r="J54" s="12">
        <v>796.08</v>
      </c>
      <c r="K54" s="12">
        <v>796.52</v>
      </c>
      <c r="L54" s="12">
        <v>796.94</v>
      </c>
      <c r="M54" s="12">
        <v>797.91</v>
      </c>
      <c r="N54" s="12">
        <v>805.29</v>
      </c>
      <c r="O54" s="12">
        <v>856.3</v>
      </c>
      <c r="P54" s="12">
        <v>871.65</v>
      </c>
      <c r="Q54" s="12">
        <v>812.52</v>
      </c>
      <c r="R54" s="12">
        <v>805.19</v>
      </c>
      <c r="S54" s="12">
        <v>789.81</v>
      </c>
      <c r="T54" s="12">
        <v>781.58</v>
      </c>
      <c r="U54" s="12">
        <v>632.16</v>
      </c>
      <c r="V54" s="12">
        <v>631.25</v>
      </c>
      <c r="W54" s="12">
        <v>616.22</v>
      </c>
      <c r="X54" s="12">
        <v>609.49</v>
      </c>
      <c r="Y54" s="12">
        <v>602.92</v>
      </c>
    </row>
    <row r="55" spans="1:25" ht="10.5">
      <c r="A55" s="11">
        <f t="shared" si="0"/>
        <v>41940</v>
      </c>
      <c r="B55" s="12">
        <v>612.65</v>
      </c>
      <c r="C55" s="12">
        <v>722.35</v>
      </c>
      <c r="D55" s="12">
        <v>804.59</v>
      </c>
      <c r="E55" s="12">
        <v>956</v>
      </c>
      <c r="F55" s="12">
        <v>958.66</v>
      </c>
      <c r="G55" s="12">
        <v>834.72</v>
      </c>
      <c r="H55" s="12">
        <v>835.9</v>
      </c>
      <c r="I55" s="12">
        <v>815.53</v>
      </c>
      <c r="J55" s="12">
        <v>825.33</v>
      </c>
      <c r="K55" s="12">
        <v>815.44</v>
      </c>
      <c r="L55" s="12">
        <v>814.44</v>
      </c>
      <c r="M55" s="12">
        <v>817.1</v>
      </c>
      <c r="N55" s="12">
        <v>974.37</v>
      </c>
      <c r="O55" s="12">
        <v>988.18</v>
      </c>
      <c r="P55" s="12">
        <v>994.73</v>
      </c>
      <c r="Q55" s="12">
        <v>963.36</v>
      </c>
      <c r="R55" s="12">
        <v>827.69</v>
      </c>
      <c r="S55" s="12">
        <v>806.45</v>
      </c>
      <c r="T55" s="12">
        <v>800.02</v>
      </c>
      <c r="U55" s="12">
        <v>793.21</v>
      </c>
      <c r="V55" s="12">
        <v>790.11</v>
      </c>
      <c r="W55" s="12">
        <v>716.13</v>
      </c>
      <c r="X55" s="12">
        <v>661.47</v>
      </c>
      <c r="Y55" s="12">
        <v>642.28</v>
      </c>
    </row>
    <row r="56" spans="1:25" ht="10.5">
      <c r="A56" s="11">
        <f t="shared" si="0"/>
        <v>41941</v>
      </c>
      <c r="B56" s="12">
        <v>686</v>
      </c>
      <c r="C56" s="12">
        <v>759.9</v>
      </c>
      <c r="D56" s="12">
        <v>984.43</v>
      </c>
      <c r="E56" s="12">
        <v>983.56</v>
      </c>
      <c r="F56" s="12">
        <v>989.4</v>
      </c>
      <c r="G56" s="12">
        <v>1000.71</v>
      </c>
      <c r="H56" s="12">
        <v>994.34</v>
      </c>
      <c r="I56" s="12">
        <v>979.15</v>
      </c>
      <c r="J56" s="12">
        <v>852.96</v>
      </c>
      <c r="K56" s="12">
        <v>852.64</v>
      </c>
      <c r="L56" s="12">
        <v>854.6</v>
      </c>
      <c r="M56" s="12">
        <v>854.09</v>
      </c>
      <c r="N56" s="12">
        <v>989.24</v>
      </c>
      <c r="O56" s="12">
        <v>978.38</v>
      </c>
      <c r="P56" s="12">
        <v>978.9</v>
      </c>
      <c r="Q56" s="12">
        <v>957.42</v>
      </c>
      <c r="R56" s="12">
        <v>835.05</v>
      </c>
      <c r="S56" s="12">
        <v>812.32</v>
      </c>
      <c r="T56" s="12">
        <v>797.56</v>
      </c>
      <c r="U56" s="12">
        <v>796.39</v>
      </c>
      <c r="V56" s="12">
        <v>796.38</v>
      </c>
      <c r="W56" s="12">
        <v>732.75</v>
      </c>
      <c r="X56" s="12">
        <v>725.5</v>
      </c>
      <c r="Y56" s="12">
        <v>668.82</v>
      </c>
    </row>
    <row r="57" spans="1:25" ht="10.5">
      <c r="A57" s="11">
        <f t="shared" si="0"/>
        <v>41942</v>
      </c>
      <c r="B57" s="12">
        <v>697.12</v>
      </c>
      <c r="C57" s="12">
        <v>700.18</v>
      </c>
      <c r="D57" s="12">
        <v>806.38</v>
      </c>
      <c r="E57" s="12">
        <v>811.33</v>
      </c>
      <c r="F57" s="12">
        <v>823.41</v>
      </c>
      <c r="G57" s="12">
        <v>861.85</v>
      </c>
      <c r="H57" s="12">
        <v>841.91</v>
      </c>
      <c r="I57" s="12">
        <v>864.23</v>
      </c>
      <c r="J57" s="12">
        <v>853.6</v>
      </c>
      <c r="K57" s="12">
        <v>859.53</v>
      </c>
      <c r="L57" s="12">
        <v>856.16</v>
      </c>
      <c r="M57" s="12">
        <v>865.23</v>
      </c>
      <c r="N57" s="12">
        <v>871.68</v>
      </c>
      <c r="O57" s="12">
        <v>873.26</v>
      </c>
      <c r="P57" s="12">
        <v>886.23</v>
      </c>
      <c r="Q57" s="12">
        <v>876.83</v>
      </c>
      <c r="R57" s="12">
        <v>865.59</v>
      </c>
      <c r="S57" s="12">
        <v>825.2</v>
      </c>
      <c r="T57" s="12">
        <v>527.73</v>
      </c>
      <c r="U57" s="12">
        <v>527.68</v>
      </c>
      <c r="V57" s="12">
        <v>578.73</v>
      </c>
      <c r="W57" s="12">
        <v>460.89</v>
      </c>
      <c r="X57" s="12">
        <v>453.74</v>
      </c>
      <c r="Y57" s="12">
        <v>426.49</v>
      </c>
    </row>
    <row r="58" spans="1:25" ht="10.5">
      <c r="A58" s="11">
        <f t="shared" si="0"/>
        <v>41943</v>
      </c>
      <c r="B58" s="12">
        <v>427.18</v>
      </c>
      <c r="C58" s="12">
        <v>714.86</v>
      </c>
      <c r="D58" s="12">
        <v>823.42</v>
      </c>
      <c r="E58" s="12">
        <v>854.78</v>
      </c>
      <c r="F58" s="12">
        <v>858.81</v>
      </c>
      <c r="G58" s="12">
        <v>933.35</v>
      </c>
      <c r="H58" s="12">
        <v>939.71</v>
      </c>
      <c r="I58" s="12">
        <v>897.74</v>
      </c>
      <c r="J58" s="12">
        <v>886.05</v>
      </c>
      <c r="K58" s="12">
        <v>895.31</v>
      </c>
      <c r="L58" s="12">
        <v>898.48</v>
      </c>
      <c r="M58" s="12">
        <v>888.29</v>
      </c>
      <c r="N58" s="12">
        <v>906.04</v>
      </c>
      <c r="O58" s="12">
        <v>917.77</v>
      </c>
      <c r="P58" s="12">
        <v>930.69</v>
      </c>
      <c r="Q58" s="12">
        <v>918.97</v>
      </c>
      <c r="R58" s="12">
        <v>909.39</v>
      </c>
      <c r="S58" s="12">
        <v>870.18</v>
      </c>
      <c r="T58" s="12">
        <v>607.91</v>
      </c>
      <c r="U58" s="12">
        <v>584.72</v>
      </c>
      <c r="V58" s="12">
        <v>592.26</v>
      </c>
      <c r="W58" s="12">
        <v>585.09</v>
      </c>
      <c r="X58" s="12">
        <v>528.47</v>
      </c>
      <c r="Y58" s="12">
        <v>441.09</v>
      </c>
    </row>
    <row r="59" spans="1:25" ht="12.75">
      <c r="A59" s="45" t="s">
        <v>46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1:25" ht="10.5">
      <c r="A60" s="8" t="s">
        <v>22</v>
      </c>
      <c r="B60" s="7" t="s">
        <v>23</v>
      </c>
      <c r="C60" s="9" t="s">
        <v>24</v>
      </c>
      <c r="D60" s="10" t="s">
        <v>25</v>
      </c>
      <c r="E60" s="7" t="s">
        <v>26</v>
      </c>
      <c r="F60" s="7" t="s">
        <v>27</v>
      </c>
      <c r="G60" s="9" t="s">
        <v>28</v>
      </c>
      <c r="H60" s="10" t="s">
        <v>29</v>
      </c>
      <c r="I60" s="7" t="s">
        <v>30</v>
      </c>
      <c r="J60" s="7" t="s">
        <v>31</v>
      </c>
      <c r="K60" s="7" t="s">
        <v>32</v>
      </c>
      <c r="L60" s="7" t="s">
        <v>33</v>
      </c>
      <c r="M60" s="7" t="s">
        <v>34</v>
      </c>
      <c r="N60" s="7" t="s">
        <v>35</v>
      </c>
      <c r="O60" s="7" t="s">
        <v>36</v>
      </c>
      <c r="P60" s="7" t="s">
        <v>37</v>
      </c>
      <c r="Q60" s="7" t="s">
        <v>38</v>
      </c>
      <c r="R60" s="7" t="s">
        <v>39</v>
      </c>
      <c r="S60" s="7" t="s">
        <v>40</v>
      </c>
      <c r="T60" s="7" t="s">
        <v>41</v>
      </c>
      <c r="U60" s="7" t="s">
        <v>42</v>
      </c>
      <c r="V60" s="7" t="s">
        <v>43</v>
      </c>
      <c r="W60" s="7" t="s">
        <v>44</v>
      </c>
      <c r="X60" s="7" t="s">
        <v>45</v>
      </c>
      <c r="Y60" s="7" t="s">
        <v>62</v>
      </c>
    </row>
    <row r="61" spans="1:25" ht="10.5">
      <c r="A61" s="11">
        <f aca="true" t="shared" si="1" ref="A61:A91">A28</f>
        <v>41913</v>
      </c>
      <c r="B61" s="27">
        <v>0</v>
      </c>
      <c r="C61" s="27">
        <v>0.24</v>
      </c>
      <c r="D61" s="27">
        <v>0</v>
      </c>
      <c r="E61" s="27">
        <v>3.74</v>
      </c>
      <c r="F61" s="27">
        <v>2.53</v>
      </c>
      <c r="G61" s="27">
        <v>4.09</v>
      </c>
      <c r="H61" s="27">
        <v>4.3</v>
      </c>
      <c r="I61" s="27">
        <v>4.88</v>
      </c>
      <c r="J61" s="27">
        <v>6.64</v>
      </c>
      <c r="K61" s="27">
        <v>4.58</v>
      </c>
      <c r="L61" s="27">
        <v>0</v>
      </c>
      <c r="M61" s="27">
        <v>0.76</v>
      </c>
      <c r="N61" s="27">
        <v>4.93</v>
      </c>
      <c r="O61" s="27">
        <v>9.93</v>
      </c>
      <c r="P61" s="27">
        <v>0.47</v>
      </c>
      <c r="Q61" s="27">
        <v>0.07</v>
      </c>
      <c r="R61" s="27">
        <v>0.09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</row>
    <row r="62" spans="1:25" ht="10.5">
      <c r="A62" s="11">
        <f t="shared" si="1"/>
        <v>41914</v>
      </c>
      <c r="B62" s="27">
        <v>0</v>
      </c>
      <c r="C62" s="27">
        <v>0</v>
      </c>
      <c r="D62" s="27">
        <v>0</v>
      </c>
      <c r="E62" s="27">
        <v>5.97</v>
      </c>
      <c r="F62" s="27">
        <v>2.24</v>
      </c>
      <c r="G62" s="27">
        <v>0.22</v>
      </c>
      <c r="H62" s="27">
        <v>3.01</v>
      </c>
      <c r="I62" s="27">
        <v>50.64</v>
      </c>
      <c r="J62" s="27">
        <v>56.98</v>
      </c>
      <c r="K62" s="27">
        <v>54.09</v>
      </c>
      <c r="L62" s="27">
        <v>51.48</v>
      </c>
      <c r="M62" s="27">
        <v>53.49</v>
      </c>
      <c r="N62" s="27">
        <v>55.98</v>
      </c>
      <c r="O62" s="27">
        <v>16.58</v>
      </c>
      <c r="P62" s="27">
        <v>82.55</v>
      </c>
      <c r="Q62" s="27">
        <v>83.51</v>
      </c>
      <c r="R62" s="27">
        <v>20.99</v>
      </c>
      <c r="S62" s="27">
        <v>0</v>
      </c>
      <c r="T62" s="27">
        <v>0</v>
      </c>
      <c r="U62" s="27">
        <v>3.4</v>
      </c>
      <c r="V62" s="27">
        <v>0</v>
      </c>
      <c r="W62" s="27">
        <v>0</v>
      </c>
      <c r="X62" s="27">
        <v>0</v>
      </c>
      <c r="Y62" s="27">
        <v>0</v>
      </c>
    </row>
    <row r="63" spans="1:25" ht="10.5">
      <c r="A63" s="11">
        <f t="shared" si="1"/>
        <v>41915</v>
      </c>
      <c r="B63" s="27">
        <v>0</v>
      </c>
      <c r="C63" s="27">
        <v>0</v>
      </c>
      <c r="D63" s="27">
        <v>0</v>
      </c>
      <c r="E63" s="27">
        <v>0</v>
      </c>
      <c r="F63" s="27">
        <v>39.88</v>
      </c>
      <c r="G63" s="27">
        <v>7.19</v>
      </c>
      <c r="H63" s="27">
        <v>3.35</v>
      </c>
      <c r="I63" s="27">
        <v>3.85</v>
      </c>
      <c r="J63" s="27">
        <v>57.71</v>
      </c>
      <c r="K63" s="27">
        <v>5.12</v>
      </c>
      <c r="L63" s="27">
        <v>2.15</v>
      </c>
      <c r="M63" s="27">
        <v>6.86</v>
      </c>
      <c r="N63" s="27">
        <v>57.41</v>
      </c>
      <c r="O63" s="27">
        <v>9.79</v>
      </c>
      <c r="P63" s="27">
        <v>33.69</v>
      </c>
      <c r="Q63" s="27">
        <v>14.74</v>
      </c>
      <c r="R63" s="27">
        <v>1.12</v>
      </c>
      <c r="S63" s="27">
        <v>0</v>
      </c>
      <c r="T63" s="27">
        <v>2.64</v>
      </c>
      <c r="U63" s="27">
        <v>12.3</v>
      </c>
      <c r="V63" s="27">
        <v>23.28</v>
      </c>
      <c r="W63" s="27">
        <v>18.86</v>
      </c>
      <c r="X63" s="27">
        <v>0</v>
      </c>
      <c r="Y63" s="27">
        <v>0</v>
      </c>
    </row>
    <row r="64" spans="1:25" ht="10.5">
      <c r="A64" s="11">
        <f t="shared" si="1"/>
        <v>41916</v>
      </c>
      <c r="B64" s="27">
        <v>0</v>
      </c>
      <c r="C64" s="27">
        <v>0.16</v>
      </c>
      <c r="D64" s="27">
        <v>562.33</v>
      </c>
      <c r="E64" s="27">
        <v>569.71</v>
      </c>
      <c r="F64" s="27">
        <v>567.32</v>
      </c>
      <c r="G64" s="27">
        <v>101.43</v>
      </c>
      <c r="H64" s="27">
        <v>103.62</v>
      </c>
      <c r="I64" s="27">
        <v>567.68</v>
      </c>
      <c r="J64" s="27">
        <v>568.41</v>
      </c>
      <c r="K64" s="27">
        <v>568.59</v>
      </c>
      <c r="L64" s="27">
        <v>570.8</v>
      </c>
      <c r="M64" s="27">
        <v>570.88</v>
      </c>
      <c r="N64" s="27">
        <v>567.5</v>
      </c>
      <c r="O64" s="27">
        <v>580.72</v>
      </c>
      <c r="P64" s="27">
        <v>13.92</v>
      </c>
      <c r="Q64" s="27">
        <v>10.97</v>
      </c>
      <c r="R64" s="27">
        <v>108.06</v>
      </c>
      <c r="S64" s="27">
        <v>565.42</v>
      </c>
      <c r="T64" s="27">
        <v>6.18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</row>
    <row r="65" spans="1:25" ht="10.5">
      <c r="A65" s="11">
        <f t="shared" si="1"/>
        <v>41917</v>
      </c>
      <c r="B65" s="27">
        <v>0</v>
      </c>
      <c r="C65" s="27">
        <v>0.01</v>
      </c>
      <c r="D65" s="27">
        <v>2.37</v>
      </c>
      <c r="E65" s="27">
        <v>558.4</v>
      </c>
      <c r="F65" s="27">
        <v>557.7</v>
      </c>
      <c r="G65" s="27">
        <v>100.23</v>
      </c>
      <c r="H65" s="27">
        <v>92.23</v>
      </c>
      <c r="I65" s="27">
        <v>100.33</v>
      </c>
      <c r="J65" s="27">
        <v>564.39</v>
      </c>
      <c r="K65" s="27">
        <v>556.55</v>
      </c>
      <c r="L65" s="27">
        <v>556.89</v>
      </c>
      <c r="M65" s="27">
        <v>557.81</v>
      </c>
      <c r="N65" s="27">
        <v>0</v>
      </c>
      <c r="O65" s="27">
        <v>0</v>
      </c>
      <c r="P65" s="27">
        <v>6.96</v>
      </c>
      <c r="Q65" s="27">
        <v>3.66</v>
      </c>
      <c r="R65" s="27">
        <v>10.65</v>
      </c>
      <c r="S65" s="27">
        <v>0</v>
      </c>
      <c r="T65" s="27">
        <v>0</v>
      </c>
      <c r="U65" s="27">
        <v>0.06</v>
      </c>
      <c r="V65" s="27">
        <v>0</v>
      </c>
      <c r="W65" s="27">
        <v>0</v>
      </c>
      <c r="X65" s="27">
        <v>0</v>
      </c>
      <c r="Y65" s="27">
        <v>0.99</v>
      </c>
    </row>
    <row r="66" spans="1:25" ht="10.5">
      <c r="A66" s="11">
        <f t="shared" si="1"/>
        <v>41918</v>
      </c>
      <c r="B66" s="27">
        <v>0</v>
      </c>
      <c r="C66" s="27">
        <v>272.98</v>
      </c>
      <c r="D66" s="27">
        <v>3.11</v>
      </c>
      <c r="E66" s="27">
        <v>1.8</v>
      </c>
      <c r="F66" s="27">
        <v>1.39</v>
      </c>
      <c r="G66" s="27">
        <v>1.77</v>
      </c>
      <c r="H66" s="27">
        <v>0.11</v>
      </c>
      <c r="I66" s="27">
        <v>3.41</v>
      </c>
      <c r="J66" s="27">
        <v>102.43</v>
      </c>
      <c r="K66" s="27">
        <v>95.56</v>
      </c>
      <c r="L66" s="27">
        <v>0.06</v>
      </c>
      <c r="M66" s="27">
        <v>0</v>
      </c>
      <c r="N66" s="27">
        <v>104.72</v>
      </c>
      <c r="O66" s="27">
        <v>39.12</v>
      </c>
      <c r="P66" s="27">
        <v>109.52</v>
      </c>
      <c r="Q66" s="27">
        <v>100.8</v>
      </c>
      <c r="R66" s="27">
        <v>108.64</v>
      </c>
      <c r="S66" s="27">
        <v>117.36</v>
      </c>
      <c r="T66" s="27">
        <v>0</v>
      </c>
      <c r="U66" s="27">
        <v>0</v>
      </c>
      <c r="V66" s="27">
        <v>454.91</v>
      </c>
      <c r="W66" s="27">
        <v>0.91</v>
      </c>
      <c r="X66" s="27">
        <v>0.86</v>
      </c>
      <c r="Y66" s="27">
        <v>518.13</v>
      </c>
    </row>
    <row r="67" spans="1:25" ht="10.5">
      <c r="A67" s="11">
        <f t="shared" si="1"/>
        <v>41919</v>
      </c>
      <c r="B67" s="27">
        <v>0.04</v>
      </c>
      <c r="C67" s="27">
        <v>23.71</v>
      </c>
      <c r="D67" s="27">
        <v>8.49</v>
      </c>
      <c r="E67" s="27">
        <v>8.31</v>
      </c>
      <c r="F67" s="27">
        <v>11.34</v>
      </c>
      <c r="G67" s="27">
        <v>19.89</v>
      </c>
      <c r="H67" s="27">
        <v>0</v>
      </c>
      <c r="I67" s="27">
        <v>0.2</v>
      </c>
      <c r="J67" s="27">
        <v>97.64</v>
      </c>
      <c r="K67" s="27">
        <v>0.67</v>
      </c>
      <c r="L67" s="27">
        <v>1.25</v>
      </c>
      <c r="M67" s="27">
        <v>2.45</v>
      </c>
      <c r="N67" s="27">
        <v>0.21</v>
      </c>
      <c r="O67" s="27">
        <v>48.44</v>
      </c>
      <c r="P67" s="27">
        <v>43.6</v>
      </c>
      <c r="Q67" s="27">
        <v>0</v>
      </c>
      <c r="R67" s="27">
        <v>0</v>
      </c>
      <c r="S67" s="27">
        <v>0.15</v>
      </c>
      <c r="T67" s="27">
        <v>0</v>
      </c>
      <c r="U67" s="27">
        <v>1.21</v>
      </c>
      <c r="V67" s="27">
        <v>6.19</v>
      </c>
      <c r="W67" s="27">
        <v>0</v>
      </c>
      <c r="X67" s="27">
        <v>0</v>
      </c>
      <c r="Y67" s="27">
        <v>0</v>
      </c>
    </row>
    <row r="68" spans="1:25" ht="10.5">
      <c r="A68" s="11">
        <f t="shared" si="1"/>
        <v>41920</v>
      </c>
      <c r="B68" s="27">
        <v>0</v>
      </c>
      <c r="C68" s="27">
        <v>269.52</v>
      </c>
      <c r="D68" s="27">
        <v>263.99</v>
      </c>
      <c r="E68" s="27">
        <v>2.25</v>
      </c>
      <c r="F68" s="27">
        <v>59.19</v>
      </c>
      <c r="G68" s="27">
        <v>281.03</v>
      </c>
      <c r="H68" s="27">
        <v>280.08</v>
      </c>
      <c r="I68" s="27">
        <v>0.58</v>
      </c>
      <c r="J68" s="27">
        <v>390.44</v>
      </c>
      <c r="K68" s="27">
        <v>285.38</v>
      </c>
      <c r="L68" s="27">
        <v>127.21</v>
      </c>
      <c r="M68" s="27">
        <v>9.83</v>
      </c>
      <c r="N68" s="27">
        <v>0.79</v>
      </c>
      <c r="O68" s="27">
        <v>0.07</v>
      </c>
      <c r="P68" s="27">
        <v>0</v>
      </c>
      <c r="Q68" s="27">
        <v>0</v>
      </c>
      <c r="R68" s="27">
        <v>0</v>
      </c>
      <c r="S68" s="27">
        <v>0.01</v>
      </c>
      <c r="T68" s="27">
        <v>0.9</v>
      </c>
      <c r="U68" s="27">
        <v>269.14</v>
      </c>
      <c r="V68" s="27">
        <v>8.26</v>
      </c>
      <c r="W68" s="27">
        <v>13.96</v>
      </c>
      <c r="X68" s="27">
        <v>477.71</v>
      </c>
      <c r="Y68" s="27">
        <v>440.85</v>
      </c>
    </row>
    <row r="69" spans="1:25" ht="10.5">
      <c r="A69" s="11">
        <f t="shared" si="1"/>
        <v>41921</v>
      </c>
      <c r="B69" s="27">
        <v>6.38</v>
      </c>
      <c r="C69" s="27">
        <v>8.14</v>
      </c>
      <c r="D69" s="27">
        <v>16.8</v>
      </c>
      <c r="E69" s="27">
        <v>19.43</v>
      </c>
      <c r="F69" s="27">
        <v>9.59</v>
      </c>
      <c r="G69" s="27">
        <v>7.71</v>
      </c>
      <c r="H69" s="27">
        <v>7.03</v>
      </c>
      <c r="I69" s="27">
        <v>0.01</v>
      </c>
      <c r="J69" s="27">
        <v>0.02</v>
      </c>
      <c r="K69" s="27">
        <v>0.01</v>
      </c>
      <c r="L69" s="27">
        <v>0.02</v>
      </c>
      <c r="M69" s="27">
        <v>0.07</v>
      </c>
      <c r="N69" s="27">
        <v>34.81</v>
      </c>
      <c r="O69" s="27">
        <v>97.5</v>
      </c>
      <c r="P69" s="27">
        <v>115.08</v>
      </c>
      <c r="Q69" s="27">
        <v>78.7</v>
      </c>
      <c r="R69" s="27">
        <v>26.55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</row>
    <row r="70" spans="1:25" ht="10.5">
      <c r="A70" s="11">
        <f t="shared" si="1"/>
        <v>41922</v>
      </c>
      <c r="B70" s="27">
        <v>255.36</v>
      </c>
      <c r="C70" s="27">
        <v>292.81</v>
      </c>
      <c r="D70" s="27">
        <v>105.43</v>
      </c>
      <c r="E70" s="27">
        <v>12.52</v>
      </c>
      <c r="F70" s="27">
        <v>8.68</v>
      </c>
      <c r="G70" s="27">
        <v>7.17</v>
      </c>
      <c r="H70" s="27">
        <v>6.36</v>
      </c>
      <c r="I70" s="27">
        <v>6.33</v>
      </c>
      <c r="J70" s="27">
        <v>265.63</v>
      </c>
      <c r="K70" s="27">
        <v>0.11</v>
      </c>
      <c r="L70" s="27">
        <v>0.01</v>
      </c>
      <c r="M70" s="27">
        <v>3.31</v>
      </c>
      <c r="N70" s="27">
        <v>191.56</v>
      </c>
      <c r="O70" s="27">
        <v>42.7</v>
      </c>
      <c r="P70" s="27">
        <v>111.33</v>
      </c>
      <c r="Q70" s="27">
        <v>85.1</v>
      </c>
      <c r="R70" s="27">
        <v>123.42</v>
      </c>
      <c r="S70" s="27">
        <v>155.8</v>
      </c>
      <c r="T70" s="27">
        <v>7.63</v>
      </c>
      <c r="U70" s="27">
        <v>8.56</v>
      </c>
      <c r="V70" s="27">
        <v>25.32</v>
      </c>
      <c r="W70" s="27">
        <v>243.37</v>
      </c>
      <c r="X70" s="27">
        <v>16.76</v>
      </c>
      <c r="Y70" s="27">
        <v>240.54</v>
      </c>
    </row>
    <row r="71" spans="1:25" ht="10.5">
      <c r="A71" s="11">
        <f t="shared" si="1"/>
        <v>41923</v>
      </c>
      <c r="B71" s="27">
        <v>27.69</v>
      </c>
      <c r="C71" s="27">
        <v>31.8</v>
      </c>
      <c r="D71" s="27">
        <v>672.66</v>
      </c>
      <c r="E71" s="27">
        <v>660.68</v>
      </c>
      <c r="F71" s="27">
        <v>660.12</v>
      </c>
      <c r="G71" s="27">
        <v>681.59</v>
      </c>
      <c r="H71" s="27">
        <v>689.02</v>
      </c>
      <c r="I71" s="27">
        <v>378.79</v>
      </c>
      <c r="J71" s="27">
        <v>360.89</v>
      </c>
      <c r="K71" s="27">
        <v>304.26</v>
      </c>
      <c r="L71" s="27">
        <v>217.21</v>
      </c>
      <c r="M71" s="27">
        <v>173.54</v>
      </c>
      <c r="N71" s="27">
        <v>197.53</v>
      </c>
      <c r="O71" s="27">
        <v>243.18</v>
      </c>
      <c r="P71" s="27">
        <v>186.03</v>
      </c>
      <c r="Q71" s="27">
        <v>1.59</v>
      </c>
      <c r="R71" s="27">
        <v>0.05</v>
      </c>
      <c r="S71" s="27">
        <v>9.17</v>
      </c>
      <c r="T71" s="27">
        <v>0</v>
      </c>
      <c r="U71" s="27">
        <v>0.01</v>
      </c>
      <c r="V71" s="27">
        <v>0.02</v>
      </c>
      <c r="W71" s="27">
        <v>0.01</v>
      </c>
      <c r="X71" s="27">
        <v>0</v>
      </c>
      <c r="Y71" s="27">
        <v>0</v>
      </c>
    </row>
    <row r="72" spans="1:25" ht="10.5">
      <c r="A72" s="11">
        <f t="shared" si="1"/>
        <v>41924</v>
      </c>
      <c r="B72" s="27">
        <v>0</v>
      </c>
      <c r="C72" s="27">
        <v>273.78</v>
      </c>
      <c r="D72" s="27">
        <v>11.72</v>
      </c>
      <c r="E72" s="27">
        <v>43.82</v>
      </c>
      <c r="F72" s="27">
        <v>41.26</v>
      </c>
      <c r="G72" s="27">
        <v>28.52</v>
      </c>
      <c r="H72" s="27">
        <v>31.24</v>
      </c>
      <c r="I72" s="27">
        <v>9.92</v>
      </c>
      <c r="J72" s="27">
        <v>12.28</v>
      </c>
      <c r="K72" s="27">
        <v>10.49</v>
      </c>
      <c r="L72" s="27">
        <v>10.12</v>
      </c>
      <c r="M72" s="27">
        <v>12.07</v>
      </c>
      <c r="N72" s="27">
        <v>121.07</v>
      </c>
      <c r="O72" s="27">
        <v>180.93</v>
      </c>
      <c r="P72" s="27">
        <v>157.55</v>
      </c>
      <c r="Q72" s="27">
        <v>238.56</v>
      </c>
      <c r="R72" s="27">
        <v>162.4</v>
      </c>
      <c r="S72" s="27">
        <v>74.82</v>
      </c>
      <c r="T72" s="27">
        <v>294.97</v>
      </c>
      <c r="U72" s="27">
        <v>265.69</v>
      </c>
      <c r="V72" s="27">
        <v>287.27</v>
      </c>
      <c r="W72" s="27">
        <v>284.29</v>
      </c>
      <c r="X72" s="27">
        <v>266.91</v>
      </c>
      <c r="Y72" s="27">
        <v>266.6</v>
      </c>
    </row>
    <row r="73" spans="1:25" ht="10.5">
      <c r="A73" s="11">
        <f t="shared" si="1"/>
        <v>41925</v>
      </c>
      <c r="B73" s="27">
        <v>20.42</v>
      </c>
      <c r="C73" s="27">
        <v>3.47</v>
      </c>
      <c r="D73" s="27">
        <v>4.63</v>
      </c>
      <c r="E73" s="27">
        <v>21.92</v>
      </c>
      <c r="F73" s="27">
        <v>22.72</v>
      </c>
      <c r="G73" s="27">
        <v>20.58</v>
      </c>
      <c r="H73" s="27">
        <v>39.93</v>
      </c>
      <c r="I73" s="27">
        <v>35.1</v>
      </c>
      <c r="J73" s="27">
        <v>9.62</v>
      </c>
      <c r="K73" s="27">
        <v>10.05</v>
      </c>
      <c r="L73" s="27">
        <v>1.82</v>
      </c>
      <c r="M73" s="27">
        <v>36.11</v>
      </c>
      <c r="N73" s="27">
        <v>288.37</v>
      </c>
      <c r="O73" s="27">
        <v>165.65</v>
      </c>
      <c r="P73" s="27">
        <v>339.23</v>
      </c>
      <c r="Q73" s="27">
        <v>180.61</v>
      </c>
      <c r="R73" s="27">
        <v>98.62</v>
      </c>
      <c r="S73" s="27">
        <v>9.68</v>
      </c>
      <c r="T73" s="27">
        <v>0.15</v>
      </c>
      <c r="U73" s="27">
        <v>0</v>
      </c>
      <c r="V73" s="27">
        <v>0.09</v>
      </c>
      <c r="W73" s="27">
        <v>3.21</v>
      </c>
      <c r="X73" s="27">
        <v>3.52</v>
      </c>
      <c r="Y73" s="27">
        <v>0.15</v>
      </c>
    </row>
    <row r="74" spans="1:25" ht="10.5">
      <c r="A74" s="11">
        <f t="shared" si="1"/>
        <v>41926</v>
      </c>
      <c r="B74" s="27">
        <v>0</v>
      </c>
      <c r="C74" s="27">
        <v>0</v>
      </c>
      <c r="D74" s="27">
        <v>0</v>
      </c>
      <c r="E74" s="27">
        <v>11.01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56.51</v>
      </c>
      <c r="P74" s="27">
        <v>31.57</v>
      </c>
      <c r="Q74" s="27">
        <v>30.93</v>
      </c>
      <c r="R74" s="27">
        <v>3</v>
      </c>
      <c r="S74" s="27">
        <v>14.16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</row>
    <row r="75" spans="1:25" ht="10.5">
      <c r="A75" s="11">
        <f t="shared" si="1"/>
        <v>41927</v>
      </c>
      <c r="B75" s="27">
        <v>0</v>
      </c>
      <c r="C75" s="27">
        <v>82.73</v>
      </c>
      <c r="D75" s="27">
        <v>92.45</v>
      </c>
      <c r="E75" s="27">
        <v>75.29</v>
      </c>
      <c r="F75" s="27">
        <v>18.86</v>
      </c>
      <c r="G75" s="27">
        <v>3.17</v>
      </c>
      <c r="H75" s="27">
        <v>0.24</v>
      </c>
      <c r="I75" s="27">
        <v>35.16</v>
      </c>
      <c r="J75" s="27">
        <v>114.73</v>
      </c>
      <c r="K75" s="27">
        <v>132.96</v>
      </c>
      <c r="L75" s="27">
        <v>182.83</v>
      </c>
      <c r="M75" s="27">
        <v>173.85</v>
      </c>
      <c r="N75" s="27">
        <v>189.34</v>
      </c>
      <c r="O75" s="27">
        <v>285.27</v>
      </c>
      <c r="P75" s="27">
        <v>271.18</v>
      </c>
      <c r="Q75" s="27">
        <v>282.03</v>
      </c>
      <c r="R75" s="27">
        <v>172.46</v>
      </c>
      <c r="S75" s="27">
        <v>123.76</v>
      </c>
      <c r="T75" s="27">
        <v>27.07</v>
      </c>
      <c r="U75" s="27">
        <v>34.68</v>
      </c>
      <c r="V75" s="27">
        <v>0</v>
      </c>
      <c r="W75" s="27">
        <v>0</v>
      </c>
      <c r="X75" s="27">
        <v>5.89</v>
      </c>
      <c r="Y75" s="27">
        <v>12.82</v>
      </c>
    </row>
    <row r="76" spans="1:25" ht="10.5">
      <c r="A76" s="11">
        <f t="shared" si="1"/>
        <v>41928</v>
      </c>
      <c r="B76" s="27">
        <v>0</v>
      </c>
      <c r="C76" s="27">
        <v>0.4</v>
      </c>
      <c r="D76" s="27">
        <v>58.28</v>
      </c>
      <c r="E76" s="27">
        <v>62.48</v>
      </c>
      <c r="F76" s="27">
        <v>38.55</v>
      </c>
      <c r="G76" s="27">
        <v>37.8</v>
      </c>
      <c r="H76" s="27">
        <v>42.18</v>
      </c>
      <c r="I76" s="27">
        <v>69.42</v>
      </c>
      <c r="J76" s="27">
        <v>74.46</v>
      </c>
      <c r="K76" s="27">
        <v>75.26</v>
      </c>
      <c r="L76" s="27">
        <v>85.14</v>
      </c>
      <c r="M76" s="27">
        <v>75.68</v>
      </c>
      <c r="N76" s="27">
        <v>67.56</v>
      </c>
      <c r="O76" s="27">
        <v>74.7</v>
      </c>
      <c r="P76" s="27">
        <v>93.29</v>
      </c>
      <c r="Q76" s="27">
        <v>52.67</v>
      </c>
      <c r="R76" s="27">
        <v>93.03</v>
      </c>
      <c r="S76" s="27">
        <v>121.85</v>
      </c>
      <c r="T76" s="27">
        <v>66.67</v>
      </c>
      <c r="U76" s="27">
        <v>54.26</v>
      </c>
      <c r="V76" s="27">
        <v>73.16</v>
      </c>
      <c r="W76" s="27">
        <v>56.07</v>
      </c>
      <c r="X76" s="27">
        <v>64.77</v>
      </c>
      <c r="Y76" s="27">
        <v>62.31</v>
      </c>
    </row>
    <row r="77" spans="1:25" ht="10.5">
      <c r="A77" s="11">
        <f t="shared" si="1"/>
        <v>41929</v>
      </c>
      <c r="B77" s="27">
        <v>4.01</v>
      </c>
      <c r="C77" s="27">
        <v>62.76</v>
      </c>
      <c r="D77" s="27">
        <v>35.69</v>
      </c>
      <c r="E77" s="27">
        <v>52.71</v>
      </c>
      <c r="F77" s="27">
        <v>35.46</v>
      </c>
      <c r="G77" s="27">
        <v>50.2</v>
      </c>
      <c r="H77" s="27">
        <v>37.81</v>
      </c>
      <c r="I77" s="27">
        <v>62.33</v>
      </c>
      <c r="J77" s="27">
        <v>26.07</v>
      </c>
      <c r="K77" s="27">
        <v>14.89</v>
      </c>
      <c r="L77" s="27">
        <v>36.49</v>
      </c>
      <c r="M77" s="27">
        <v>0.41</v>
      </c>
      <c r="N77" s="27">
        <v>14.47</v>
      </c>
      <c r="O77" s="27">
        <v>53.27</v>
      </c>
      <c r="P77" s="27">
        <v>638.43</v>
      </c>
      <c r="Q77" s="27">
        <v>234.11</v>
      </c>
      <c r="R77" s="27">
        <v>21.07</v>
      </c>
      <c r="S77" s="27">
        <v>0.76</v>
      </c>
      <c r="T77" s="27">
        <v>55.36</v>
      </c>
      <c r="U77" s="27">
        <v>3.78</v>
      </c>
      <c r="V77" s="27">
        <v>0.33</v>
      </c>
      <c r="W77" s="27">
        <v>0</v>
      </c>
      <c r="X77" s="27">
        <v>0.52</v>
      </c>
      <c r="Y77" s="27">
        <v>3.33</v>
      </c>
    </row>
    <row r="78" spans="1:25" ht="10.5">
      <c r="A78" s="11">
        <f t="shared" si="1"/>
        <v>41930</v>
      </c>
      <c r="B78" s="27">
        <v>74.97</v>
      </c>
      <c r="C78" s="27">
        <v>291.96</v>
      </c>
      <c r="D78" s="27">
        <v>34.37</v>
      </c>
      <c r="E78" s="27">
        <v>35.94</v>
      </c>
      <c r="F78" s="27">
        <v>3.62</v>
      </c>
      <c r="G78" s="27">
        <v>69.32</v>
      </c>
      <c r="H78" s="27">
        <v>44.78</v>
      </c>
      <c r="I78" s="27">
        <v>2.13</v>
      </c>
      <c r="J78" s="27">
        <v>90.6</v>
      </c>
      <c r="K78" s="27">
        <v>68.08</v>
      </c>
      <c r="L78" s="27">
        <v>64.62</v>
      </c>
      <c r="M78" s="27">
        <v>79.82</v>
      </c>
      <c r="N78" s="27">
        <v>186.21</v>
      </c>
      <c r="O78" s="27">
        <v>221.04</v>
      </c>
      <c r="P78" s="27">
        <v>210.93</v>
      </c>
      <c r="Q78" s="27">
        <v>177.79</v>
      </c>
      <c r="R78" s="27">
        <v>181.7</v>
      </c>
      <c r="S78" s="27">
        <v>169.22</v>
      </c>
      <c r="T78" s="27">
        <v>140.41</v>
      </c>
      <c r="U78" s="27">
        <v>124.97</v>
      </c>
      <c r="V78" s="27">
        <v>138.35</v>
      </c>
      <c r="W78" s="27">
        <v>81.58</v>
      </c>
      <c r="X78" s="27">
        <v>0.62</v>
      </c>
      <c r="Y78" s="27">
        <v>4.16</v>
      </c>
    </row>
    <row r="79" spans="1:25" ht="10.5">
      <c r="A79" s="11">
        <f t="shared" si="1"/>
        <v>41931</v>
      </c>
      <c r="B79" s="27">
        <v>106.43</v>
      </c>
      <c r="C79" s="27">
        <v>98.68</v>
      </c>
      <c r="D79" s="27">
        <v>9.3</v>
      </c>
      <c r="E79" s="27">
        <v>27.8</v>
      </c>
      <c r="F79" s="27">
        <v>86.05</v>
      </c>
      <c r="G79" s="27">
        <v>92.91</v>
      </c>
      <c r="H79" s="27">
        <v>111.81</v>
      </c>
      <c r="I79" s="27">
        <v>112.33</v>
      </c>
      <c r="J79" s="27">
        <v>122.64</v>
      </c>
      <c r="K79" s="27">
        <v>124.63</v>
      </c>
      <c r="L79" s="27">
        <v>123.58</v>
      </c>
      <c r="M79" s="27">
        <v>129.71</v>
      </c>
      <c r="N79" s="27">
        <v>137.5</v>
      </c>
      <c r="O79" s="27">
        <v>154.54</v>
      </c>
      <c r="P79" s="27">
        <v>327.27</v>
      </c>
      <c r="Q79" s="27">
        <v>285</v>
      </c>
      <c r="R79" s="27">
        <v>333.57</v>
      </c>
      <c r="S79" s="27">
        <v>407.62</v>
      </c>
      <c r="T79" s="27">
        <v>423.82</v>
      </c>
      <c r="U79" s="27">
        <v>495.42</v>
      </c>
      <c r="V79" s="27">
        <v>347.85</v>
      </c>
      <c r="W79" s="27">
        <v>256.49</v>
      </c>
      <c r="X79" s="27">
        <v>183.13</v>
      </c>
      <c r="Y79" s="27">
        <v>171.11</v>
      </c>
    </row>
    <row r="80" spans="1:25" ht="10.5">
      <c r="A80" s="11">
        <f t="shared" si="1"/>
        <v>41932</v>
      </c>
      <c r="B80" s="27">
        <v>254.98</v>
      </c>
      <c r="C80" s="27">
        <v>169.41</v>
      </c>
      <c r="D80" s="27">
        <v>443.95</v>
      </c>
      <c r="E80" s="27">
        <v>419.25</v>
      </c>
      <c r="F80" s="27">
        <v>293.06</v>
      </c>
      <c r="G80" s="27">
        <v>291.67</v>
      </c>
      <c r="H80" s="27">
        <v>460.37</v>
      </c>
      <c r="I80" s="27">
        <v>333.09</v>
      </c>
      <c r="J80" s="27">
        <v>325.43</v>
      </c>
      <c r="K80" s="27">
        <v>324.38</v>
      </c>
      <c r="L80" s="27">
        <v>323.5</v>
      </c>
      <c r="M80" s="27">
        <v>338.25</v>
      </c>
      <c r="N80" s="27">
        <v>320.34</v>
      </c>
      <c r="O80" s="27">
        <v>307.08</v>
      </c>
      <c r="P80" s="27">
        <v>434.04</v>
      </c>
      <c r="Q80" s="27">
        <v>336.51</v>
      </c>
      <c r="R80" s="27">
        <v>280.03</v>
      </c>
      <c r="S80" s="27">
        <v>245.07</v>
      </c>
      <c r="T80" s="27">
        <v>155.54</v>
      </c>
      <c r="U80" s="27">
        <v>215.5</v>
      </c>
      <c r="V80" s="27">
        <v>189.29</v>
      </c>
      <c r="W80" s="27">
        <v>9.93</v>
      </c>
      <c r="X80" s="27">
        <v>7.21</v>
      </c>
      <c r="Y80" s="27">
        <v>121.87</v>
      </c>
    </row>
    <row r="81" spans="1:25" ht="10.5">
      <c r="A81" s="11">
        <f t="shared" si="1"/>
        <v>41933</v>
      </c>
      <c r="B81" s="27">
        <v>165.7</v>
      </c>
      <c r="C81" s="27">
        <v>194.1</v>
      </c>
      <c r="D81" s="27">
        <v>338.28</v>
      </c>
      <c r="E81" s="27">
        <v>345.8</v>
      </c>
      <c r="F81" s="27">
        <v>389.88</v>
      </c>
      <c r="G81" s="27">
        <v>390.43</v>
      </c>
      <c r="H81" s="27">
        <v>445.29</v>
      </c>
      <c r="I81" s="27">
        <v>220.08</v>
      </c>
      <c r="J81" s="27">
        <v>182.54</v>
      </c>
      <c r="K81" s="27">
        <v>196.33</v>
      </c>
      <c r="L81" s="27">
        <v>159.69</v>
      </c>
      <c r="M81" s="27">
        <v>177.57</v>
      </c>
      <c r="N81" s="27">
        <v>4.02</v>
      </c>
      <c r="O81" s="27">
        <v>255.78</v>
      </c>
      <c r="P81" s="27">
        <v>434.57</v>
      </c>
      <c r="Q81" s="27">
        <v>348.52</v>
      </c>
      <c r="R81" s="27">
        <v>203.66</v>
      </c>
      <c r="S81" s="27">
        <v>7.09</v>
      </c>
      <c r="T81" s="27">
        <v>47.26</v>
      </c>
      <c r="U81" s="27">
        <v>45.76</v>
      </c>
      <c r="V81" s="27">
        <v>35.49</v>
      </c>
      <c r="W81" s="27">
        <v>18.14</v>
      </c>
      <c r="X81" s="27">
        <v>31.39</v>
      </c>
      <c r="Y81" s="27">
        <v>34.59</v>
      </c>
    </row>
    <row r="82" spans="1:25" ht="10.5">
      <c r="A82" s="11">
        <f t="shared" si="1"/>
        <v>41934</v>
      </c>
      <c r="B82" s="27">
        <v>56.11</v>
      </c>
      <c r="C82" s="27">
        <v>42.63</v>
      </c>
      <c r="D82" s="27">
        <v>10.53</v>
      </c>
      <c r="E82" s="27">
        <v>5.31</v>
      </c>
      <c r="F82" s="27">
        <v>3.55</v>
      </c>
      <c r="G82" s="27">
        <v>3.24</v>
      </c>
      <c r="H82" s="27">
        <v>10.02</v>
      </c>
      <c r="I82" s="27">
        <v>35.96</v>
      </c>
      <c r="J82" s="27">
        <v>50.95</v>
      </c>
      <c r="K82" s="27">
        <v>41.06</v>
      </c>
      <c r="L82" s="27">
        <v>42.79</v>
      </c>
      <c r="M82" s="27">
        <v>48.08</v>
      </c>
      <c r="N82" s="27">
        <v>48.1</v>
      </c>
      <c r="O82" s="27">
        <v>577.91</v>
      </c>
      <c r="P82" s="27">
        <v>396.94</v>
      </c>
      <c r="Q82" s="27">
        <v>137.81</v>
      </c>
      <c r="R82" s="27">
        <v>14.82</v>
      </c>
      <c r="S82" s="27">
        <v>35.85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</row>
    <row r="83" spans="1:25" ht="10.5">
      <c r="A83" s="11">
        <f t="shared" si="1"/>
        <v>41935</v>
      </c>
      <c r="B83" s="27">
        <v>0</v>
      </c>
      <c r="C83" s="27">
        <v>20.97</v>
      </c>
      <c r="D83" s="27">
        <v>147.9</v>
      </c>
      <c r="E83" s="27">
        <v>57.66</v>
      </c>
      <c r="F83" s="27">
        <v>77.72</v>
      </c>
      <c r="G83" s="27">
        <v>85.99</v>
      </c>
      <c r="H83" s="27">
        <v>67.99</v>
      </c>
      <c r="I83" s="27">
        <v>163.46</v>
      </c>
      <c r="J83" s="27">
        <v>9.04</v>
      </c>
      <c r="K83" s="27">
        <v>136.91</v>
      </c>
      <c r="L83" s="27">
        <v>104.03</v>
      </c>
      <c r="M83" s="27">
        <v>102.98</v>
      </c>
      <c r="N83" s="27">
        <v>145.33</v>
      </c>
      <c r="O83" s="27">
        <v>444.27</v>
      </c>
      <c r="P83" s="27">
        <v>229.2</v>
      </c>
      <c r="Q83" s="27">
        <v>85.1</v>
      </c>
      <c r="R83" s="27">
        <v>108.91</v>
      </c>
      <c r="S83" s="27">
        <v>18.87</v>
      </c>
      <c r="T83" s="27">
        <v>13.54</v>
      </c>
      <c r="U83" s="27">
        <v>0.02</v>
      </c>
      <c r="V83" s="27">
        <v>2.72</v>
      </c>
      <c r="W83" s="27">
        <v>0.33</v>
      </c>
      <c r="X83" s="27">
        <v>0</v>
      </c>
      <c r="Y83" s="27">
        <v>0</v>
      </c>
    </row>
    <row r="84" spans="1:25" ht="10.5">
      <c r="A84" s="11">
        <f t="shared" si="1"/>
        <v>41936</v>
      </c>
      <c r="B84" s="27">
        <v>6.8</v>
      </c>
      <c r="C84" s="27">
        <v>18.78</v>
      </c>
      <c r="D84" s="27">
        <v>161</v>
      </c>
      <c r="E84" s="27">
        <v>164.31</v>
      </c>
      <c r="F84" s="27">
        <v>172.01</v>
      </c>
      <c r="G84" s="27">
        <v>164.6</v>
      </c>
      <c r="H84" s="27">
        <v>4.34</v>
      </c>
      <c r="I84" s="27">
        <v>5.42</v>
      </c>
      <c r="J84" s="27">
        <v>42.64</v>
      </c>
      <c r="K84" s="27">
        <v>43.39</v>
      </c>
      <c r="L84" s="27">
        <v>4.58</v>
      </c>
      <c r="M84" s="27">
        <v>153.58</v>
      </c>
      <c r="N84" s="27">
        <v>193.31</v>
      </c>
      <c r="O84" s="27">
        <v>438.68</v>
      </c>
      <c r="P84" s="27">
        <v>188.42</v>
      </c>
      <c r="Q84" s="27">
        <v>178.18</v>
      </c>
      <c r="R84" s="27">
        <v>16.5</v>
      </c>
      <c r="S84" s="27">
        <v>8.64</v>
      </c>
      <c r="T84" s="27">
        <v>40.37</v>
      </c>
      <c r="U84" s="27">
        <v>2.88</v>
      </c>
      <c r="V84" s="27">
        <v>2.88</v>
      </c>
      <c r="W84" s="27">
        <v>1.47</v>
      </c>
      <c r="X84" s="27">
        <v>1.46</v>
      </c>
      <c r="Y84" s="27">
        <v>2.06</v>
      </c>
    </row>
    <row r="85" spans="1:25" ht="10.5">
      <c r="A85" s="11">
        <f t="shared" si="1"/>
        <v>41937</v>
      </c>
      <c r="B85" s="27">
        <v>177.53</v>
      </c>
      <c r="C85" s="27">
        <v>177.77</v>
      </c>
      <c r="D85" s="27">
        <v>20.63</v>
      </c>
      <c r="E85" s="27">
        <v>16.51</v>
      </c>
      <c r="F85" s="27">
        <v>3.7</v>
      </c>
      <c r="G85" s="27">
        <v>6.32</v>
      </c>
      <c r="H85" s="27">
        <v>9.44</v>
      </c>
      <c r="I85" s="27">
        <v>10.78</v>
      </c>
      <c r="J85" s="27">
        <v>4.88</v>
      </c>
      <c r="K85" s="27">
        <v>8.2</v>
      </c>
      <c r="L85" s="27">
        <v>10.86</v>
      </c>
      <c r="M85" s="27">
        <v>15.66</v>
      </c>
      <c r="N85" s="27">
        <v>157.78</v>
      </c>
      <c r="O85" s="27">
        <v>221.37</v>
      </c>
      <c r="P85" s="27">
        <v>329.04</v>
      </c>
      <c r="Q85" s="27">
        <v>263.74</v>
      </c>
      <c r="R85" s="27">
        <v>163.77</v>
      </c>
      <c r="S85" s="27">
        <v>4.67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76.83</v>
      </c>
    </row>
    <row r="86" spans="1:25" ht="10.5">
      <c r="A86" s="11">
        <f t="shared" si="1"/>
        <v>41938</v>
      </c>
      <c r="B86" s="27">
        <v>105.71</v>
      </c>
      <c r="C86" s="27">
        <v>112.91</v>
      </c>
      <c r="D86" s="27">
        <v>73.68</v>
      </c>
      <c r="E86" s="27">
        <v>22.35</v>
      </c>
      <c r="F86" s="27">
        <v>15.16</v>
      </c>
      <c r="G86" s="27">
        <v>30.01</v>
      </c>
      <c r="H86" s="27">
        <v>240.4</v>
      </c>
      <c r="I86" s="27">
        <v>179.61</v>
      </c>
      <c r="J86" s="27">
        <v>11.4</v>
      </c>
      <c r="K86" s="27">
        <v>2.49</v>
      </c>
      <c r="L86" s="27">
        <v>9.11</v>
      </c>
      <c r="M86" s="27">
        <v>10.04</v>
      </c>
      <c r="N86" s="27">
        <v>136.21</v>
      </c>
      <c r="O86" s="27">
        <v>131.65</v>
      </c>
      <c r="P86" s="27">
        <v>68.59</v>
      </c>
      <c r="Q86" s="27">
        <v>120.28</v>
      </c>
      <c r="R86" s="27">
        <v>3.62</v>
      </c>
      <c r="S86" s="27">
        <v>0</v>
      </c>
      <c r="T86" s="27">
        <v>0</v>
      </c>
      <c r="U86" s="27">
        <v>74.43</v>
      </c>
      <c r="V86" s="27">
        <v>64.15</v>
      </c>
      <c r="W86" s="27">
        <v>43.82</v>
      </c>
      <c r="X86" s="27">
        <v>26.84</v>
      </c>
      <c r="Y86" s="27">
        <v>32.86</v>
      </c>
    </row>
    <row r="87" spans="1:25" ht="10.5">
      <c r="A87" s="11">
        <f t="shared" si="1"/>
        <v>41939</v>
      </c>
      <c r="B87" s="27">
        <v>76.53</v>
      </c>
      <c r="C87" s="27">
        <v>82.16</v>
      </c>
      <c r="D87" s="27">
        <v>94.3</v>
      </c>
      <c r="E87" s="27">
        <v>176.46</v>
      </c>
      <c r="F87" s="27">
        <v>79.88</v>
      </c>
      <c r="G87" s="27">
        <v>160.73</v>
      </c>
      <c r="H87" s="27">
        <v>26.38</v>
      </c>
      <c r="I87" s="27">
        <v>20.32</v>
      </c>
      <c r="J87" s="27">
        <v>19.42</v>
      </c>
      <c r="K87" s="27">
        <v>23.03</v>
      </c>
      <c r="L87" s="27">
        <v>25.09</v>
      </c>
      <c r="M87" s="27">
        <v>28.86</v>
      </c>
      <c r="N87" s="27">
        <v>178.66</v>
      </c>
      <c r="O87" s="27">
        <v>190.12</v>
      </c>
      <c r="P87" s="27">
        <v>166.25</v>
      </c>
      <c r="Q87" s="27">
        <v>211.63</v>
      </c>
      <c r="R87" s="27">
        <v>160.4</v>
      </c>
      <c r="S87" s="27">
        <v>13.09</v>
      </c>
      <c r="T87" s="27">
        <v>15.54</v>
      </c>
      <c r="U87" s="27">
        <v>160.62</v>
      </c>
      <c r="V87" s="27">
        <v>65.58</v>
      </c>
      <c r="W87" s="27">
        <v>1.32</v>
      </c>
      <c r="X87" s="27">
        <v>13.09</v>
      </c>
      <c r="Y87" s="27">
        <v>22.46</v>
      </c>
    </row>
    <row r="88" spans="1:25" ht="10.5">
      <c r="A88" s="11">
        <f t="shared" si="1"/>
        <v>41940</v>
      </c>
      <c r="B88" s="27">
        <v>26.2</v>
      </c>
      <c r="C88" s="27">
        <v>0</v>
      </c>
      <c r="D88" s="27">
        <v>0.47</v>
      </c>
      <c r="E88" s="27">
        <v>0</v>
      </c>
      <c r="F88" s="27">
        <v>6.62</v>
      </c>
      <c r="G88" s="27">
        <v>0.02</v>
      </c>
      <c r="H88" s="27">
        <v>0</v>
      </c>
      <c r="I88" s="27">
        <v>0</v>
      </c>
      <c r="J88" s="27">
        <v>0</v>
      </c>
      <c r="K88" s="27">
        <v>3.55</v>
      </c>
      <c r="L88" s="27">
        <v>2.53</v>
      </c>
      <c r="M88" s="27">
        <v>117.17</v>
      </c>
      <c r="N88" s="27">
        <v>0</v>
      </c>
      <c r="O88" s="27">
        <v>1.07</v>
      </c>
      <c r="P88" s="27">
        <v>0</v>
      </c>
      <c r="Q88" s="27">
        <v>0</v>
      </c>
      <c r="R88" s="27">
        <v>2.11</v>
      </c>
      <c r="S88" s="27">
        <v>6.24</v>
      </c>
      <c r="T88" s="27">
        <v>12.69</v>
      </c>
      <c r="U88" s="27">
        <v>7.07</v>
      </c>
      <c r="V88" s="27">
        <v>0.02</v>
      </c>
      <c r="W88" s="27">
        <v>0</v>
      </c>
      <c r="X88" s="27">
        <v>0.2</v>
      </c>
      <c r="Y88" s="27">
        <v>0</v>
      </c>
    </row>
    <row r="89" spans="1:25" ht="10.5">
      <c r="A89" s="11">
        <f t="shared" si="1"/>
        <v>41941</v>
      </c>
      <c r="B89" s="27">
        <v>108.43</v>
      </c>
      <c r="C89" s="27">
        <v>51.79</v>
      </c>
      <c r="D89" s="27">
        <v>0</v>
      </c>
      <c r="E89" s="27">
        <v>29.7</v>
      </c>
      <c r="F89" s="27">
        <v>52.2</v>
      </c>
      <c r="G89" s="27">
        <v>50.39</v>
      </c>
      <c r="H89" s="27">
        <v>8.07</v>
      </c>
      <c r="I89" s="27">
        <v>9.71</v>
      </c>
      <c r="J89" s="27">
        <v>3.33</v>
      </c>
      <c r="K89" s="27">
        <v>7.92</v>
      </c>
      <c r="L89" s="27">
        <v>189.45</v>
      </c>
      <c r="M89" s="27">
        <v>228.06</v>
      </c>
      <c r="N89" s="27">
        <v>119.14</v>
      </c>
      <c r="O89" s="27">
        <v>194.62</v>
      </c>
      <c r="P89" s="27">
        <v>134.06</v>
      </c>
      <c r="Q89" s="27">
        <v>192.03</v>
      </c>
      <c r="R89" s="27">
        <v>253.6</v>
      </c>
      <c r="S89" s="27">
        <v>160.98</v>
      </c>
      <c r="T89" s="27">
        <v>28.23</v>
      </c>
      <c r="U89" s="27">
        <v>12.95</v>
      </c>
      <c r="V89" s="27">
        <v>6.01</v>
      </c>
      <c r="W89" s="27">
        <v>46.63</v>
      </c>
      <c r="X89" s="27">
        <v>0</v>
      </c>
      <c r="Y89" s="27">
        <v>48.95</v>
      </c>
    </row>
    <row r="90" spans="1:25" ht="10.5">
      <c r="A90" s="11">
        <f t="shared" si="1"/>
        <v>41942</v>
      </c>
      <c r="B90" s="27">
        <v>19.91</v>
      </c>
      <c r="C90" s="27">
        <v>61.83</v>
      </c>
      <c r="D90" s="27">
        <v>14.31</v>
      </c>
      <c r="E90" s="27">
        <v>40.62</v>
      </c>
      <c r="F90" s="27">
        <v>108.11</v>
      </c>
      <c r="G90" s="27">
        <v>58.84</v>
      </c>
      <c r="H90" s="27">
        <v>48.1</v>
      </c>
      <c r="I90" s="27">
        <v>9.33</v>
      </c>
      <c r="J90" s="27">
        <v>19.48</v>
      </c>
      <c r="K90" s="27">
        <v>16.15</v>
      </c>
      <c r="L90" s="27">
        <v>20.33</v>
      </c>
      <c r="M90" s="27">
        <v>14.85</v>
      </c>
      <c r="N90" s="27">
        <v>282.4</v>
      </c>
      <c r="O90" s="27">
        <v>261.7</v>
      </c>
      <c r="P90" s="27">
        <v>252.45</v>
      </c>
      <c r="Q90" s="27">
        <v>213.72</v>
      </c>
      <c r="R90" s="27">
        <v>195.18</v>
      </c>
      <c r="S90" s="27">
        <v>114.89</v>
      </c>
      <c r="T90" s="27">
        <v>372.1</v>
      </c>
      <c r="U90" s="27">
        <v>373.06</v>
      </c>
      <c r="V90" s="27">
        <v>370.63</v>
      </c>
      <c r="W90" s="27">
        <v>369.63</v>
      </c>
      <c r="X90" s="27">
        <v>333.97</v>
      </c>
      <c r="Y90" s="27">
        <v>302.61</v>
      </c>
    </row>
    <row r="91" spans="1:25" ht="10.5">
      <c r="A91" s="11">
        <f t="shared" si="1"/>
        <v>41943</v>
      </c>
      <c r="B91" s="27">
        <v>277.54</v>
      </c>
      <c r="C91" s="27">
        <v>19.72</v>
      </c>
      <c r="D91" s="27">
        <v>3.81</v>
      </c>
      <c r="E91" s="27">
        <v>6.4</v>
      </c>
      <c r="F91" s="27">
        <v>35.81</v>
      </c>
      <c r="G91" s="27">
        <v>5.71</v>
      </c>
      <c r="H91" s="27">
        <v>4.61</v>
      </c>
      <c r="I91" s="27">
        <v>3.32</v>
      </c>
      <c r="J91" s="27">
        <v>9.83</v>
      </c>
      <c r="K91" s="27">
        <v>3.87</v>
      </c>
      <c r="L91" s="27">
        <v>1.92</v>
      </c>
      <c r="M91" s="27">
        <v>2.3</v>
      </c>
      <c r="N91" s="27">
        <v>184.41</v>
      </c>
      <c r="O91" s="27">
        <v>196.2</v>
      </c>
      <c r="P91" s="27">
        <v>198.82</v>
      </c>
      <c r="Q91" s="27">
        <v>199.26</v>
      </c>
      <c r="R91" s="27">
        <v>198.12</v>
      </c>
      <c r="S91" s="27">
        <v>115.31</v>
      </c>
      <c r="T91" s="27">
        <v>375.17</v>
      </c>
      <c r="U91" s="27">
        <v>374.05</v>
      </c>
      <c r="V91" s="27">
        <v>371.44</v>
      </c>
      <c r="W91" s="27">
        <v>369.07</v>
      </c>
      <c r="X91" s="27">
        <v>370.71</v>
      </c>
      <c r="Y91" s="27">
        <v>366.44</v>
      </c>
    </row>
    <row r="92" spans="1:25" ht="12.75">
      <c r="A92" s="45" t="s">
        <v>47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</row>
    <row r="93" spans="1:25" ht="10.5">
      <c r="A93" s="8" t="s">
        <v>22</v>
      </c>
      <c r="B93" s="7" t="s">
        <v>23</v>
      </c>
      <c r="C93" s="38" t="s">
        <v>24</v>
      </c>
      <c r="D93" s="38" t="s">
        <v>25</v>
      </c>
      <c r="E93" s="7" t="s">
        <v>26</v>
      </c>
      <c r="F93" s="7" t="s">
        <v>27</v>
      </c>
      <c r="G93" s="38" t="s">
        <v>28</v>
      </c>
      <c r="H93" s="38" t="s">
        <v>29</v>
      </c>
      <c r="I93" s="7" t="s">
        <v>30</v>
      </c>
      <c r="J93" s="7" t="s">
        <v>31</v>
      </c>
      <c r="K93" s="7" t="s">
        <v>32</v>
      </c>
      <c r="L93" s="7" t="s">
        <v>33</v>
      </c>
      <c r="M93" s="7" t="s">
        <v>34</v>
      </c>
      <c r="N93" s="7" t="s">
        <v>35</v>
      </c>
      <c r="O93" s="7" t="s">
        <v>36</v>
      </c>
      <c r="P93" s="7" t="s">
        <v>37</v>
      </c>
      <c r="Q93" s="7" t="s">
        <v>38</v>
      </c>
      <c r="R93" s="7" t="s">
        <v>39</v>
      </c>
      <c r="S93" s="7" t="s">
        <v>40</v>
      </c>
      <c r="T93" s="7" t="s">
        <v>41</v>
      </c>
      <c r="U93" s="7" t="s">
        <v>42</v>
      </c>
      <c r="V93" s="7" t="s">
        <v>43</v>
      </c>
      <c r="W93" s="7" t="s">
        <v>44</v>
      </c>
      <c r="X93" s="7" t="s">
        <v>45</v>
      </c>
      <c r="Y93" s="7" t="s">
        <v>62</v>
      </c>
    </row>
    <row r="94" spans="1:25" ht="10.5">
      <c r="A94" s="11">
        <f aca="true" t="shared" si="2" ref="A94:A124">A61</f>
        <v>41913</v>
      </c>
      <c r="B94" s="12">
        <v>7.3</v>
      </c>
      <c r="C94" s="12">
        <v>33.71</v>
      </c>
      <c r="D94" s="12">
        <v>18.25</v>
      </c>
      <c r="E94" s="12">
        <v>1.54</v>
      </c>
      <c r="F94" s="12">
        <v>17.06</v>
      </c>
      <c r="G94" s="12">
        <v>2.57</v>
      </c>
      <c r="H94" s="12">
        <v>16.66</v>
      </c>
      <c r="I94" s="12">
        <v>12.86</v>
      </c>
      <c r="J94" s="12">
        <v>22.52</v>
      </c>
      <c r="K94" s="12">
        <v>23.26</v>
      </c>
      <c r="L94" s="12">
        <v>26.83</v>
      </c>
      <c r="M94" s="12">
        <v>25.4</v>
      </c>
      <c r="N94" s="12">
        <v>23.5</v>
      </c>
      <c r="O94" s="12">
        <v>21.98</v>
      </c>
      <c r="P94" s="12">
        <v>3.81</v>
      </c>
      <c r="Q94" s="12">
        <v>2.49</v>
      </c>
      <c r="R94" s="12">
        <v>2.04</v>
      </c>
      <c r="S94" s="12">
        <v>14.32</v>
      </c>
      <c r="T94" s="12">
        <v>33.01</v>
      </c>
      <c r="U94" s="12">
        <v>26.95</v>
      </c>
      <c r="V94" s="12">
        <v>2.68</v>
      </c>
      <c r="W94" s="12">
        <v>37.59</v>
      </c>
      <c r="X94" s="12">
        <v>131.13</v>
      </c>
      <c r="Y94" s="12">
        <v>40.48</v>
      </c>
    </row>
    <row r="95" spans="1:25" ht="10.5">
      <c r="A95" s="11">
        <f t="shared" si="2"/>
        <v>41914</v>
      </c>
      <c r="B95" s="12">
        <v>266.58</v>
      </c>
      <c r="C95" s="12">
        <v>21.61</v>
      </c>
      <c r="D95" s="12">
        <v>156.85</v>
      </c>
      <c r="E95" s="12">
        <v>64.18</v>
      </c>
      <c r="F95" s="12">
        <v>61.4</v>
      </c>
      <c r="G95" s="12">
        <v>68.65</v>
      </c>
      <c r="H95" s="12">
        <v>21.53</v>
      </c>
      <c r="I95" s="12">
        <v>19.14</v>
      </c>
      <c r="J95" s="12">
        <v>15.67</v>
      </c>
      <c r="K95" s="12">
        <v>15.49</v>
      </c>
      <c r="L95" s="12">
        <v>21.32</v>
      </c>
      <c r="M95" s="12">
        <v>23.26</v>
      </c>
      <c r="N95" s="12">
        <v>19.88</v>
      </c>
      <c r="O95" s="12">
        <v>8.33</v>
      </c>
      <c r="P95" s="12">
        <v>1.7</v>
      </c>
      <c r="Q95" s="12">
        <v>1.73</v>
      </c>
      <c r="R95" s="12">
        <v>22.42</v>
      </c>
      <c r="S95" s="12">
        <v>18.96</v>
      </c>
      <c r="T95" s="12">
        <v>16.45</v>
      </c>
      <c r="U95" s="12">
        <v>1.49</v>
      </c>
      <c r="V95" s="12">
        <v>17.02</v>
      </c>
      <c r="W95" s="12">
        <v>90.78</v>
      </c>
      <c r="X95" s="12">
        <v>642.23</v>
      </c>
      <c r="Y95" s="12">
        <v>634.9</v>
      </c>
    </row>
    <row r="96" spans="1:25" ht="10.5">
      <c r="A96" s="11">
        <f t="shared" si="2"/>
        <v>41915</v>
      </c>
      <c r="B96" s="12">
        <v>280.53</v>
      </c>
      <c r="C96" s="12">
        <v>32.73</v>
      </c>
      <c r="D96" s="12">
        <v>29.88</v>
      </c>
      <c r="E96" s="12">
        <v>58.22</v>
      </c>
      <c r="F96" s="12">
        <v>0.4</v>
      </c>
      <c r="G96" s="12">
        <v>0.79</v>
      </c>
      <c r="H96" s="12">
        <v>28.8</v>
      </c>
      <c r="I96" s="12">
        <v>17.24</v>
      </c>
      <c r="J96" s="12">
        <v>15.35</v>
      </c>
      <c r="K96" s="12">
        <v>17.72</v>
      </c>
      <c r="L96" s="12">
        <v>22.24</v>
      </c>
      <c r="M96" s="12">
        <v>21.39</v>
      </c>
      <c r="N96" s="12">
        <v>16.53</v>
      </c>
      <c r="O96" s="12">
        <v>0.44</v>
      </c>
      <c r="P96" s="12">
        <v>0.38</v>
      </c>
      <c r="Q96" s="12">
        <v>58.27</v>
      </c>
      <c r="R96" s="12">
        <v>60.74</v>
      </c>
      <c r="S96" s="12">
        <v>34.95</v>
      </c>
      <c r="T96" s="12">
        <v>5.4</v>
      </c>
      <c r="U96" s="12">
        <v>0.58</v>
      </c>
      <c r="V96" s="12">
        <v>0.11</v>
      </c>
      <c r="W96" s="12">
        <v>0.1</v>
      </c>
      <c r="X96" s="12">
        <v>13.94</v>
      </c>
      <c r="Y96" s="12">
        <v>70.62</v>
      </c>
    </row>
    <row r="97" spans="1:25" ht="10.5">
      <c r="A97" s="11">
        <f t="shared" si="2"/>
        <v>41916</v>
      </c>
      <c r="B97" s="12">
        <v>36.85</v>
      </c>
      <c r="C97" s="12">
        <v>132.76</v>
      </c>
      <c r="D97" s="12">
        <v>16.94</v>
      </c>
      <c r="E97" s="12">
        <v>16.26</v>
      </c>
      <c r="F97" s="12">
        <v>8.75</v>
      </c>
      <c r="G97" s="12">
        <v>8.34</v>
      </c>
      <c r="H97" s="12">
        <v>8.69</v>
      </c>
      <c r="I97" s="12">
        <v>6.47</v>
      </c>
      <c r="J97" s="12">
        <v>0</v>
      </c>
      <c r="K97" s="12">
        <v>0</v>
      </c>
      <c r="L97" s="12">
        <v>0</v>
      </c>
      <c r="M97" s="12">
        <v>0</v>
      </c>
      <c r="N97" s="12">
        <v>6.65</v>
      </c>
      <c r="O97" s="12">
        <v>6.16</v>
      </c>
      <c r="P97" s="12">
        <v>1.11</v>
      </c>
      <c r="Q97" s="12">
        <v>0.16</v>
      </c>
      <c r="R97" s="12">
        <v>10.87</v>
      </c>
      <c r="S97" s="12">
        <v>8.29</v>
      </c>
      <c r="T97" s="12">
        <v>468.95</v>
      </c>
      <c r="U97" s="12">
        <v>1.74</v>
      </c>
      <c r="V97" s="12">
        <v>3.01</v>
      </c>
      <c r="W97" s="12">
        <v>3.44</v>
      </c>
      <c r="X97" s="12">
        <v>3.58</v>
      </c>
      <c r="Y97" s="12">
        <v>4.87</v>
      </c>
    </row>
    <row r="98" spans="1:25" ht="10.5">
      <c r="A98" s="11">
        <f t="shared" si="2"/>
        <v>41917</v>
      </c>
      <c r="B98" s="12">
        <v>2.88</v>
      </c>
      <c r="C98" s="12">
        <v>8</v>
      </c>
      <c r="D98" s="12">
        <v>11.9</v>
      </c>
      <c r="E98" s="12">
        <v>26.22</v>
      </c>
      <c r="F98" s="12">
        <v>23.27</v>
      </c>
      <c r="G98" s="12">
        <v>15.75</v>
      </c>
      <c r="H98" s="12">
        <v>16.56</v>
      </c>
      <c r="I98" s="12">
        <v>19.63</v>
      </c>
      <c r="J98" s="12">
        <v>20.33</v>
      </c>
      <c r="K98" s="12">
        <v>14.8</v>
      </c>
      <c r="L98" s="12">
        <v>21.98</v>
      </c>
      <c r="M98" s="12">
        <v>13.54</v>
      </c>
      <c r="N98" s="12">
        <v>22.08</v>
      </c>
      <c r="O98" s="12">
        <v>30.5</v>
      </c>
      <c r="P98" s="12">
        <v>0.6</v>
      </c>
      <c r="Q98" s="12">
        <v>0.5</v>
      </c>
      <c r="R98" s="12">
        <v>0.32</v>
      </c>
      <c r="S98" s="12">
        <v>42.91</v>
      </c>
      <c r="T98" s="12">
        <v>9.6</v>
      </c>
      <c r="U98" s="12">
        <v>9.42</v>
      </c>
      <c r="V98" s="12">
        <v>67.34</v>
      </c>
      <c r="W98" s="12">
        <v>79.29</v>
      </c>
      <c r="X98" s="12">
        <v>71.22</v>
      </c>
      <c r="Y98" s="12">
        <v>4.67</v>
      </c>
    </row>
    <row r="99" spans="1:25" ht="10.5">
      <c r="A99" s="11">
        <f t="shared" si="2"/>
        <v>41918</v>
      </c>
      <c r="B99" s="12">
        <v>685.47</v>
      </c>
      <c r="C99" s="12">
        <v>71.46</v>
      </c>
      <c r="D99" s="12">
        <v>12.12</v>
      </c>
      <c r="E99" s="12">
        <v>4.78</v>
      </c>
      <c r="F99" s="12">
        <v>9.55</v>
      </c>
      <c r="G99" s="12">
        <v>18.41</v>
      </c>
      <c r="H99" s="12">
        <v>99.31</v>
      </c>
      <c r="I99" s="12">
        <v>0.04</v>
      </c>
      <c r="J99" s="12">
        <v>3.93</v>
      </c>
      <c r="K99" s="12">
        <v>14.39</v>
      </c>
      <c r="L99" s="12">
        <v>37.26</v>
      </c>
      <c r="M99" s="12">
        <v>104.81</v>
      </c>
      <c r="N99" s="12">
        <v>13.71</v>
      </c>
      <c r="O99" s="12">
        <v>6.92</v>
      </c>
      <c r="P99" s="12">
        <v>0</v>
      </c>
      <c r="Q99" s="12">
        <v>74.3</v>
      </c>
      <c r="R99" s="12">
        <v>48.49</v>
      </c>
      <c r="S99" s="12">
        <v>25.54</v>
      </c>
      <c r="T99" s="12">
        <v>376.25</v>
      </c>
      <c r="U99" s="12">
        <v>591.93</v>
      </c>
      <c r="V99" s="12">
        <v>28.59</v>
      </c>
      <c r="W99" s="12">
        <v>28.19</v>
      </c>
      <c r="X99" s="12">
        <v>28.14</v>
      </c>
      <c r="Y99" s="12">
        <v>12.86</v>
      </c>
    </row>
    <row r="100" spans="1:25" ht="10.5">
      <c r="A100" s="11">
        <f t="shared" si="2"/>
        <v>41919</v>
      </c>
      <c r="B100" s="12">
        <v>36.6</v>
      </c>
      <c r="C100" s="12">
        <v>29.48</v>
      </c>
      <c r="D100" s="12">
        <v>7.64</v>
      </c>
      <c r="E100" s="12">
        <v>2.94</v>
      </c>
      <c r="F100" s="12">
        <v>4.83</v>
      </c>
      <c r="G100" s="12">
        <v>0</v>
      </c>
      <c r="H100" s="12">
        <v>9.06</v>
      </c>
      <c r="I100" s="12">
        <v>2.5</v>
      </c>
      <c r="J100" s="12">
        <v>2.96</v>
      </c>
      <c r="K100" s="12">
        <v>8.42</v>
      </c>
      <c r="L100" s="12">
        <v>3.1</v>
      </c>
      <c r="M100" s="12">
        <v>4.52</v>
      </c>
      <c r="N100" s="12">
        <v>10.44</v>
      </c>
      <c r="O100" s="12">
        <v>0.46</v>
      </c>
      <c r="P100" s="12">
        <v>0</v>
      </c>
      <c r="Q100" s="12">
        <v>5.67</v>
      </c>
      <c r="R100" s="12">
        <v>18.21</v>
      </c>
      <c r="S100" s="12">
        <v>7.52</v>
      </c>
      <c r="T100" s="12">
        <v>54.51</v>
      </c>
      <c r="U100" s="12">
        <v>1.36</v>
      </c>
      <c r="V100" s="12">
        <v>0.15</v>
      </c>
      <c r="W100" s="12">
        <v>688.3</v>
      </c>
      <c r="X100" s="12">
        <v>688.15</v>
      </c>
      <c r="Y100" s="12">
        <v>686.57</v>
      </c>
    </row>
    <row r="101" spans="1:25" ht="10.5">
      <c r="A101" s="11">
        <f t="shared" si="2"/>
        <v>41920</v>
      </c>
      <c r="B101" s="12">
        <v>616.09</v>
      </c>
      <c r="C101" s="12">
        <v>134.31</v>
      </c>
      <c r="D101" s="12">
        <v>0.55</v>
      </c>
      <c r="E101" s="12">
        <v>1.08</v>
      </c>
      <c r="F101" s="12">
        <v>197.9</v>
      </c>
      <c r="G101" s="12">
        <v>6.95</v>
      </c>
      <c r="H101" s="12">
        <v>0.47</v>
      </c>
      <c r="I101" s="12">
        <v>45.15</v>
      </c>
      <c r="J101" s="12">
        <v>0.13</v>
      </c>
      <c r="K101" s="12">
        <v>0.2</v>
      </c>
      <c r="L101" s="12">
        <v>0.17</v>
      </c>
      <c r="M101" s="12">
        <v>29.12</v>
      </c>
      <c r="N101" s="12">
        <v>0.33</v>
      </c>
      <c r="O101" s="12">
        <v>2.77</v>
      </c>
      <c r="P101" s="12">
        <v>5.47</v>
      </c>
      <c r="Q101" s="12">
        <v>282.67</v>
      </c>
      <c r="R101" s="12">
        <v>359.39</v>
      </c>
      <c r="S101" s="12">
        <v>114.06</v>
      </c>
      <c r="T101" s="12">
        <v>1.62</v>
      </c>
      <c r="U101" s="12">
        <v>0</v>
      </c>
      <c r="V101" s="12">
        <v>0</v>
      </c>
      <c r="W101" s="12">
        <v>0</v>
      </c>
      <c r="X101" s="12">
        <v>7.11</v>
      </c>
      <c r="Y101" s="12">
        <v>87.14</v>
      </c>
    </row>
    <row r="102" spans="1:25" ht="10.5">
      <c r="A102" s="11">
        <f t="shared" si="2"/>
        <v>41921</v>
      </c>
      <c r="B102" s="12">
        <v>81.85</v>
      </c>
      <c r="C102" s="12">
        <v>56.8</v>
      </c>
      <c r="D102" s="12">
        <v>5.68</v>
      </c>
      <c r="E102" s="12">
        <v>6.56</v>
      </c>
      <c r="F102" s="12">
        <v>0.33</v>
      </c>
      <c r="G102" s="12">
        <v>0.88</v>
      </c>
      <c r="H102" s="12">
        <v>9.18</v>
      </c>
      <c r="I102" s="12">
        <v>1.98</v>
      </c>
      <c r="J102" s="12">
        <v>3.46</v>
      </c>
      <c r="K102" s="12">
        <v>5.28</v>
      </c>
      <c r="L102" s="12">
        <v>4.16</v>
      </c>
      <c r="M102" s="12">
        <v>1</v>
      </c>
      <c r="N102" s="12">
        <v>0.07</v>
      </c>
      <c r="O102" s="12">
        <v>0</v>
      </c>
      <c r="P102" s="12">
        <v>0</v>
      </c>
      <c r="Q102" s="12">
        <v>0</v>
      </c>
      <c r="R102" s="12">
        <v>0</v>
      </c>
      <c r="S102" s="12">
        <v>339.69</v>
      </c>
      <c r="T102" s="12">
        <v>333.66</v>
      </c>
      <c r="U102" s="12">
        <v>600.55</v>
      </c>
      <c r="V102" s="12">
        <v>308.75</v>
      </c>
      <c r="W102" s="12">
        <v>300.87</v>
      </c>
      <c r="X102" s="12">
        <v>191.23</v>
      </c>
      <c r="Y102" s="12">
        <v>175.42</v>
      </c>
    </row>
    <row r="103" spans="1:25" ht="10.5">
      <c r="A103" s="11">
        <f t="shared" si="2"/>
        <v>41922</v>
      </c>
      <c r="B103" s="12">
        <v>0</v>
      </c>
      <c r="C103" s="12">
        <v>0</v>
      </c>
      <c r="D103" s="12">
        <v>1.47</v>
      </c>
      <c r="E103" s="12">
        <v>1.86</v>
      </c>
      <c r="F103" s="12">
        <v>1.68</v>
      </c>
      <c r="G103" s="12">
        <v>16.98</v>
      </c>
      <c r="H103" s="12">
        <v>12.26</v>
      </c>
      <c r="I103" s="12">
        <v>9.29</v>
      </c>
      <c r="J103" s="12">
        <v>0.26</v>
      </c>
      <c r="K103" s="12">
        <v>284.19</v>
      </c>
      <c r="L103" s="12">
        <v>181.29</v>
      </c>
      <c r="M103" s="12">
        <v>96.05</v>
      </c>
      <c r="N103" s="12">
        <v>0</v>
      </c>
      <c r="O103" s="12">
        <v>0.01</v>
      </c>
      <c r="P103" s="12">
        <v>0</v>
      </c>
      <c r="Q103" s="12">
        <v>0</v>
      </c>
      <c r="R103" s="12">
        <v>0</v>
      </c>
      <c r="S103" s="12">
        <v>0</v>
      </c>
      <c r="T103" s="12">
        <v>0.46</v>
      </c>
      <c r="U103" s="12">
        <v>0.07</v>
      </c>
      <c r="V103" s="12">
        <v>0</v>
      </c>
      <c r="W103" s="12">
        <v>0</v>
      </c>
      <c r="X103" s="12">
        <v>0</v>
      </c>
      <c r="Y103" s="12">
        <v>0</v>
      </c>
    </row>
    <row r="104" spans="1:25" ht="10.5">
      <c r="A104" s="11">
        <f t="shared" si="2"/>
        <v>41923</v>
      </c>
      <c r="B104" s="12">
        <v>0.39</v>
      </c>
      <c r="C104" s="12">
        <v>313.35</v>
      </c>
      <c r="D104" s="12">
        <v>0.32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15.74</v>
      </c>
      <c r="R104" s="12">
        <v>45.99</v>
      </c>
      <c r="S104" s="12">
        <v>0.38</v>
      </c>
      <c r="T104" s="12">
        <v>140.52</v>
      </c>
      <c r="U104" s="12">
        <v>49.4</v>
      </c>
      <c r="V104" s="12">
        <v>46.98</v>
      </c>
      <c r="W104" s="12">
        <v>50.53</v>
      </c>
      <c r="X104" s="12">
        <v>368.74</v>
      </c>
      <c r="Y104" s="12">
        <v>85.15</v>
      </c>
    </row>
    <row r="105" spans="1:25" ht="10.5">
      <c r="A105" s="11">
        <f t="shared" si="2"/>
        <v>41924</v>
      </c>
      <c r="B105" s="12">
        <v>33.58</v>
      </c>
      <c r="C105" s="12">
        <v>76.95</v>
      </c>
      <c r="D105" s="12">
        <v>46.02</v>
      </c>
      <c r="E105" s="12">
        <v>0.86</v>
      </c>
      <c r="F105" s="12">
        <v>0.76</v>
      </c>
      <c r="G105" s="12">
        <v>0</v>
      </c>
      <c r="H105" s="12">
        <v>0</v>
      </c>
      <c r="I105" s="12">
        <v>0.72</v>
      </c>
      <c r="J105" s="12">
        <v>0.03</v>
      </c>
      <c r="K105" s="12">
        <v>0.41</v>
      </c>
      <c r="L105" s="12">
        <v>0.44</v>
      </c>
      <c r="M105" s="12">
        <v>0.12</v>
      </c>
      <c r="N105" s="12">
        <v>0.38</v>
      </c>
      <c r="O105" s="12">
        <v>0</v>
      </c>
      <c r="P105" s="12">
        <v>0.75</v>
      </c>
      <c r="Q105" s="12">
        <v>0</v>
      </c>
      <c r="R105" s="12">
        <v>13.65</v>
      </c>
      <c r="S105" s="12">
        <v>42.11</v>
      </c>
      <c r="T105" s="12">
        <v>35.71</v>
      </c>
      <c r="U105" s="12">
        <v>51.68</v>
      </c>
      <c r="V105" s="12">
        <v>17.39</v>
      </c>
      <c r="W105" s="12">
        <v>22.54</v>
      </c>
      <c r="X105" s="12">
        <v>50.24</v>
      </c>
      <c r="Y105" s="12">
        <v>55.65</v>
      </c>
    </row>
    <row r="106" spans="1:25" ht="10.5">
      <c r="A106" s="11">
        <f t="shared" si="2"/>
        <v>41925</v>
      </c>
      <c r="B106" s="12">
        <v>229.5</v>
      </c>
      <c r="C106" s="12">
        <v>39.07</v>
      </c>
      <c r="D106" s="12">
        <v>75.56</v>
      </c>
      <c r="E106" s="12">
        <v>0</v>
      </c>
      <c r="F106" s="12">
        <v>0.39</v>
      </c>
      <c r="G106" s="12">
        <v>0.03</v>
      </c>
      <c r="H106" s="12">
        <v>0</v>
      </c>
      <c r="I106" s="12">
        <v>0</v>
      </c>
      <c r="J106" s="12">
        <v>68.54</v>
      </c>
      <c r="K106" s="12">
        <v>77.15</v>
      </c>
      <c r="L106" s="12">
        <v>10.05</v>
      </c>
      <c r="M106" s="12">
        <v>7.19</v>
      </c>
      <c r="N106" s="12">
        <v>8.26</v>
      </c>
      <c r="O106" s="12">
        <v>8.03</v>
      </c>
      <c r="P106" s="12">
        <v>8.08</v>
      </c>
      <c r="Q106" s="12">
        <v>0</v>
      </c>
      <c r="R106" s="12">
        <v>8.37</v>
      </c>
      <c r="S106" s="12">
        <v>88.76</v>
      </c>
      <c r="T106" s="12">
        <v>258.74</v>
      </c>
      <c r="U106" s="12">
        <v>250.69</v>
      </c>
      <c r="V106" s="12">
        <v>246.57</v>
      </c>
      <c r="W106" s="12">
        <v>244.47</v>
      </c>
      <c r="X106" s="12">
        <v>244.18</v>
      </c>
      <c r="Y106" s="12">
        <v>245.42</v>
      </c>
    </row>
    <row r="107" spans="1:25" ht="10.5">
      <c r="A107" s="11">
        <f t="shared" si="2"/>
        <v>41926</v>
      </c>
      <c r="B107" s="12">
        <v>566.08</v>
      </c>
      <c r="C107" s="12">
        <v>100.88</v>
      </c>
      <c r="D107" s="12">
        <v>260.35</v>
      </c>
      <c r="E107" s="12">
        <v>5.54</v>
      </c>
      <c r="F107" s="12">
        <v>334.43</v>
      </c>
      <c r="G107" s="12">
        <v>213.41</v>
      </c>
      <c r="H107" s="12">
        <v>622.87</v>
      </c>
      <c r="I107" s="12">
        <v>610.33</v>
      </c>
      <c r="J107" s="12">
        <v>570.25</v>
      </c>
      <c r="K107" s="12">
        <v>583.97</v>
      </c>
      <c r="L107" s="12">
        <v>607.66</v>
      </c>
      <c r="M107" s="12">
        <v>255.46</v>
      </c>
      <c r="N107" s="12">
        <v>220.39</v>
      </c>
      <c r="O107" s="12">
        <v>4.29</v>
      </c>
      <c r="P107" s="12">
        <v>12.05</v>
      </c>
      <c r="Q107" s="12">
        <v>14.81</v>
      </c>
      <c r="R107" s="12">
        <v>10.64</v>
      </c>
      <c r="S107" s="12">
        <v>15.35</v>
      </c>
      <c r="T107" s="12">
        <v>567.63</v>
      </c>
      <c r="U107" s="12">
        <v>566.44</v>
      </c>
      <c r="V107" s="12">
        <v>291.48</v>
      </c>
      <c r="W107" s="12">
        <v>581.93</v>
      </c>
      <c r="X107" s="12">
        <v>580.38</v>
      </c>
      <c r="Y107" s="12">
        <v>562.42</v>
      </c>
    </row>
    <row r="108" spans="1:25" ht="10.5">
      <c r="A108" s="11">
        <f t="shared" si="2"/>
        <v>41927</v>
      </c>
      <c r="B108" s="12">
        <v>65.54</v>
      </c>
      <c r="C108" s="12">
        <v>0</v>
      </c>
      <c r="D108" s="12">
        <v>0</v>
      </c>
      <c r="E108" s="12">
        <v>0</v>
      </c>
      <c r="F108" s="12">
        <v>0</v>
      </c>
      <c r="G108" s="12">
        <v>0.36</v>
      </c>
      <c r="H108" s="12">
        <v>14.11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67.78</v>
      </c>
      <c r="W108" s="12">
        <v>76.21</v>
      </c>
      <c r="X108" s="12">
        <v>0</v>
      </c>
      <c r="Y108" s="12">
        <v>0</v>
      </c>
    </row>
    <row r="109" spans="1:25" ht="10.5">
      <c r="A109" s="11">
        <f t="shared" si="2"/>
        <v>41928</v>
      </c>
      <c r="B109" s="12">
        <v>85.61</v>
      </c>
      <c r="C109" s="12">
        <v>7.68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</row>
    <row r="110" spans="1:25" ht="10.5">
      <c r="A110" s="11">
        <f t="shared" si="2"/>
        <v>41929</v>
      </c>
      <c r="B110" s="12">
        <v>1.92</v>
      </c>
      <c r="C110" s="12">
        <v>0</v>
      </c>
      <c r="D110" s="12">
        <v>0.08</v>
      </c>
      <c r="E110" s="12">
        <v>0</v>
      </c>
      <c r="F110" s="12">
        <v>0.21</v>
      </c>
      <c r="G110" s="12">
        <v>0</v>
      </c>
      <c r="H110" s="12">
        <v>0</v>
      </c>
      <c r="I110" s="12">
        <v>0</v>
      </c>
      <c r="J110" s="12">
        <v>0.05</v>
      </c>
      <c r="K110" s="12">
        <v>0.45</v>
      </c>
      <c r="L110" s="12">
        <v>0</v>
      </c>
      <c r="M110" s="12">
        <v>7.64</v>
      </c>
      <c r="N110" s="12">
        <v>0.05</v>
      </c>
      <c r="O110" s="12">
        <v>0</v>
      </c>
      <c r="P110" s="12">
        <v>0</v>
      </c>
      <c r="Q110" s="12">
        <v>0</v>
      </c>
      <c r="R110" s="12">
        <v>0</v>
      </c>
      <c r="S110" s="12">
        <v>4.44</v>
      </c>
      <c r="T110" s="12">
        <v>0</v>
      </c>
      <c r="U110" s="12">
        <v>0</v>
      </c>
      <c r="V110" s="12">
        <v>3.31</v>
      </c>
      <c r="W110" s="12">
        <v>1.87</v>
      </c>
      <c r="X110" s="12">
        <v>12.7</v>
      </c>
      <c r="Y110" s="12">
        <v>0</v>
      </c>
    </row>
    <row r="111" spans="1:25" ht="10.5">
      <c r="A111" s="11">
        <f t="shared" si="2"/>
        <v>41930</v>
      </c>
      <c r="B111" s="12">
        <v>0</v>
      </c>
      <c r="C111" s="12">
        <v>0</v>
      </c>
      <c r="D111" s="12">
        <v>0</v>
      </c>
      <c r="E111" s="12">
        <v>0</v>
      </c>
      <c r="F111" s="12">
        <v>6.74</v>
      </c>
      <c r="G111" s="12">
        <v>0</v>
      </c>
      <c r="H111" s="12">
        <v>0</v>
      </c>
      <c r="I111" s="12">
        <v>26.16</v>
      </c>
      <c r="J111" s="12">
        <v>50.4</v>
      </c>
      <c r="K111" s="12">
        <v>57.33</v>
      </c>
      <c r="L111" s="12">
        <v>60.6</v>
      </c>
      <c r="M111" s="12">
        <v>59.58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24.96</v>
      </c>
      <c r="Y111" s="12">
        <v>0</v>
      </c>
    </row>
    <row r="112" spans="1:25" ht="10.5">
      <c r="A112" s="11">
        <f t="shared" si="2"/>
        <v>41931</v>
      </c>
      <c r="B112" s="12">
        <v>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</row>
    <row r="113" spans="1:25" ht="10.5">
      <c r="A113" s="11">
        <f t="shared" si="2"/>
        <v>41932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11.03</v>
      </c>
      <c r="Y113" s="12">
        <v>0.81</v>
      </c>
    </row>
    <row r="114" spans="1:25" ht="10.5">
      <c r="A114" s="11">
        <f t="shared" si="2"/>
        <v>41933</v>
      </c>
      <c r="B114" s="12">
        <v>0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19.59</v>
      </c>
      <c r="O114" s="12">
        <v>0</v>
      </c>
      <c r="P114" s="12">
        <v>0</v>
      </c>
      <c r="Q114" s="12">
        <v>0</v>
      </c>
      <c r="R114" s="12">
        <v>0</v>
      </c>
      <c r="S114" s="12">
        <v>22.25</v>
      </c>
      <c r="T114" s="12">
        <v>0.39</v>
      </c>
      <c r="U114" s="12">
        <v>0.34</v>
      </c>
      <c r="V114" s="12">
        <v>0.44</v>
      </c>
      <c r="W114" s="12">
        <v>0.46</v>
      </c>
      <c r="X114" s="12">
        <v>0.47</v>
      </c>
      <c r="Y114" s="12">
        <v>0.42</v>
      </c>
    </row>
    <row r="115" spans="1:25" ht="10.5">
      <c r="A115" s="11">
        <f t="shared" si="2"/>
        <v>41934</v>
      </c>
      <c r="B115" s="12">
        <v>0</v>
      </c>
      <c r="C115" s="12">
        <v>0</v>
      </c>
      <c r="D115" s="12">
        <v>0</v>
      </c>
      <c r="E115" s="12">
        <v>0</v>
      </c>
      <c r="F115" s="12">
        <v>0.47</v>
      </c>
      <c r="G115" s="12">
        <v>0.6</v>
      </c>
      <c r="H115" s="12">
        <v>0.88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1.76</v>
      </c>
      <c r="S115" s="12">
        <v>0.34</v>
      </c>
      <c r="T115" s="12">
        <v>6.48</v>
      </c>
      <c r="U115" s="12">
        <v>6.26</v>
      </c>
      <c r="V115" s="12">
        <v>11.12</v>
      </c>
      <c r="W115" s="12">
        <v>569.6</v>
      </c>
      <c r="X115" s="12">
        <v>568.8</v>
      </c>
      <c r="Y115" s="12">
        <v>564.35</v>
      </c>
    </row>
    <row r="116" spans="1:25" ht="10.5">
      <c r="A116" s="11">
        <f t="shared" si="2"/>
        <v>41935</v>
      </c>
      <c r="B116" s="12">
        <v>9.31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1.3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2.06</v>
      </c>
      <c r="T116" s="12">
        <v>6.07</v>
      </c>
      <c r="U116" s="12">
        <v>4.97</v>
      </c>
      <c r="V116" s="12">
        <v>4.55</v>
      </c>
      <c r="W116" s="12">
        <v>660.6</v>
      </c>
      <c r="X116" s="12">
        <v>669.88</v>
      </c>
      <c r="Y116" s="12">
        <v>662.07</v>
      </c>
    </row>
    <row r="117" spans="1:25" ht="10.5">
      <c r="A117" s="11">
        <f t="shared" si="2"/>
        <v>41936</v>
      </c>
      <c r="B117" s="12">
        <v>0.52</v>
      </c>
      <c r="C117" s="12">
        <v>0.49</v>
      </c>
      <c r="D117" s="12">
        <v>0</v>
      </c>
      <c r="E117" s="12">
        <v>18.06</v>
      </c>
      <c r="F117" s="12">
        <v>0</v>
      </c>
      <c r="G117" s="12">
        <v>0</v>
      </c>
      <c r="H117" s="12">
        <v>54.52</v>
      </c>
      <c r="I117" s="12">
        <v>43.41</v>
      </c>
      <c r="J117" s="12">
        <v>0.56</v>
      </c>
      <c r="K117" s="12">
        <v>0.57</v>
      </c>
      <c r="L117" s="12">
        <v>0.59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0.64</v>
      </c>
      <c r="U117" s="12">
        <v>2.95</v>
      </c>
      <c r="V117" s="12">
        <v>0.17</v>
      </c>
      <c r="W117" s="12">
        <v>0.1</v>
      </c>
      <c r="X117" s="12">
        <v>8.08</v>
      </c>
      <c r="Y117" s="12">
        <v>2.42</v>
      </c>
    </row>
    <row r="118" spans="1:25" ht="10.5">
      <c r="A118" s="11">
        <f t="shared" si="2"/>
        <v>41937</v>
      </c>
      <c r="B118" s="12">
        <v>0</v>
      </c>
      <c r="C118" s="12">
        <v>0</v>
      </c>
      <c r="D118" s="12">
        <v>0</v>
      </c>
      <c r="E118" s="12">
        <v>0</v>
      </c>
      <c r="F118" s="12">
        <v>0.78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2.13</v>
      </c>
      <c r="T118" s="12">
        <v>260.56</v>
      </c>
      <c r="U118" s="12">
        <v>660.98</v>
      </c>
      <c r="V118" s="12">
        <v>648.51</v>
      </c>
      <c r="W118" s="12">
        <v>652.18</v>
      </c>
      <c r="X118" s="12">
        <v>638.85</v>
      </c>
      <c r="Y118" s="12">
        <v>2.72</v>
      </c>
    </row>
    <row r="119" spans="1:25" ht="10.5">
      <c r="A119" s="11">
        <f t="shared" si="2"/>
        <v>41938</v>
      </c>
      <c r="B119" s="12">
        <v>0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7.34</v>
      </c>
      <c r="S119" s="12">
        <v>804.72</v>
      </c>
      <c r="T119" s="12">
        <v>25.41</v>
      </c>
      <c r="U119" s="12">
        <v>6.53</v>
      </c>
      <c r="V119" s="12">
        <v>0</v>
      </c>
      <c r="W119" s="12">
        <v>2.95</v>
      </c>
      <c r="X119" s="12">
        <v>7.16</v>
      </c>
      <c r="Y119" s="12">
        <v>6.31</v>
      </c>
    </row>
    <row r="120" spans="1:25" ht="10.5">
      <c r="A120" s="11">
        <f t="shared" si="2"/>
        <v>41939</v>
      </c>
      <c r="B120" s="12">
        <v>0</v>
      </c>
      <c r="C120" s="12">
        <v>0</v>
      </c>
      <c r="D120" s="12">
        <v>0</v>
      </c>
      <c r="E120" s="12">
        <v>0</v>
      </c>
      <c r="F120" s="12">
        <v>0.19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17.18</v>
      </c>
      <c r="W120" s="12">
        <v>6.48</v>
      </c>
      <c r="X120" s="12">
        <v>6.97</v>
      </c>
      <c r="Y120" s="12">
        <v>0</v>
      </c>
    </row>
    <row r="121" spans="1:25" ht="10.5">
      <c r="A121" s="11">
        <f t="shared" si="2"/>
        <v>41940</v>
      </c>
      <c r="B121" s="12">
        <v>5.03</v>
      </c>
      <c r="C121" s="12">
        <v>24.36</v>
      </c>
      <c r="D121" s="12">
        <v>0.45</v>
      </c>
      <c r="E121" s="12">
        <v>26.62</v>
      </c>
      <c r="F121" s="12">
        <v>126.9</v>
      </c>
      <c r="G121" s="12">
        <v>1.22</v>
      </c>
      <c r="H121" s="12">
        <v>2.81</v>
      </c>
      <c r="I121" s="12">
        <v>14.71</v>
      </c>
      <c r="J121" s="12">
        <v>26.21</v>
      </c>
      <c r="K121" s="12">
        <v>12.18</v>
      </c>
      <c r="L121" s="12">
        <v>12.74</v>
      </c>
      <c r="M121" s="12">
        <v>0</v>
      </c>
      <c r="N121" s="12">
        <v>94.34</v>
      </c>
      <c r="O121" s="12">
        <v>14.38</v>
      </c>
      <c r="P121" s="12">
        <v>141.28</v>
      </c>
      <c r="Q121" s="12">
        <v>49.25</v>
      </c>
      <c r="R121" s="12">
        <v>32.25</v>
      </c>
      <c r="S121" s="12">
        <v>1.3</v>
      </c>
      <c r="T121" s="12">
        <v>0.45</v>
      </c>
      <c r="U121" s="12">
        <v>0.29</v>
      </c>
      <c r="V121" s="12">
        <v>18.61</v>
      </c>
      <c r="W121" s="12">
        <v>18.59</v>
      </c>
      <c r="X121" s="12">
        <v>4.62</v>
      </c>
      <c r="Y121" s="12">
        <v>26.21</v>
      </c>
    </row>
    <row r="122" spans="1:25" ht="10.5">
      <c r="A122" s="11">
        <f t="shared" si="2"/>
        <v>41941</v>
      </c>
      <c r="B122" s="12">
        <v>0</v>
      </c>
      <c r="C122" s="12">
        <v>0</v>
      </c>
      <c r="D122" s="12">
        <v>80.67</v>
      </c>
      <c r="E122" s="12">
        <v>0.22</v>
      </c>
      <c r="F122" s="12">
        <v>0</v>
      </c>
      <c r="G122" s="12">
        <v>0</v>
      </c>
      <c r="H122" s="12">
        <v>136.78</v>
      </c>
      <c r="I122" s="12">
        <v>126.77</v>
      </c>
      <c r="J122" s="12">
        <v>0.04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49.9</v>
      </c>
      <c r="Y122" s="12">
        <v>0</v>
      </c>
    </row>
    <row r="123" spans="1:25" ht="10.5">
      <c r="A123" s="11">
        <f t="shared" si="2"/>
        <v>41942</v>
      </c>
      <c r="B123" s="12">
        <v>0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0.08</v>
      </c>
      <c r="I123" s="12">
        <v>0.11</v>
      </c>
      <c r="J123" s="12">
        <v>0.18</v>
      </c>
      <c r="K123" s="12">
        <v>0.3</v>
      </c>
      <c r="L123" s="12">
        <v>0.15</v>
      </c>
      <c r="M123" s="12">
        <v>0.14</v>
      </c>
      <c r="N123" s="12">
        <v>0</v>
      </c>
      <c r="O123" s="12">
        <v>1.79</v>
      </c>
      <c r="P123" s="12">
        <v>18.08</v>
      </c>
      <c r="Q123" s="12">
        <v>47.72</v>
      </c>
      <c r="R123" s="12">
        <v>59.98</v>
      </c>
      <c r="S123" s="12">
        <v>111.71</v>
      </c>
      <c r="T123" s="12">
        <v>68.06</v>
      </c>
      <c r="U123" s="12">
        <v>67.21</v>
      </c>
      <c r="V123" s="12">
        <v>127.14</v>
      </c>
      <c r="W123" s="12">
        <v>28.08</v>
      </c>
      <c r="X123" s="12">
        <v>73.47</v>
      </c>
      <c r="Y123" s="12">
        <v>79.25</v>
      </c>
    </row>
    <row r="124" spans="1:25" ht="10.5">
      <c r="A124" s="11">
        <f t="shared" si="2"/>
        <v>41943</v>
      </c>
      <c r="B124" s="12">
        <v>1.28</v>
      </c>
      <c r="C124" s="12">
        <v>0</v>
      </c>
      <c r="D124" s="12">
        <v>41.98</v>
      </c>
      <c r="E124" s="12">
        <v>4.68</v>
      </c>
      <c r="F124" s="12">
        <v>0</v>
      </c>
      <c r="G124" s="12">
        <v>15.27</v>
      </c>
      <c r="H124" s="12">
        <v>33</v>
      </c>
      <c r="I124" s="12">
        <v>0.61</v>
      </c>
      <c r="J124" s="12">
        <v>0.04</v>
      </c>
      <c r="K124" s="12">
        <v>1.86</v>
      </c>
      <c r="L124" s="12">
        <v>13.54</v>
      </c>
      <c r="M124" s="12">
        <v>18.39</v>
      </c>
      <c r="N124" s="12">
        <v>119.04</v>
      </c>
      <c r="O124" s="12">
        <v>115.26</v>
      </c>
      <c r="P124" s="12">
        <v>127.35</v>
      </c>
      <c r="Q124" s="12">
        <v>113.78</v>
      </c>
      <c r="R124" s="12">
        <v>91.74</v>
      </c>
      <c r="S124" s="12">
        <v>146.61</v>
      </c>
      <c r="T124" s="12">
        <v>134.46</v>
      </c>
      <c r="U124" s="12">
        <v>124.49</v>
      </c>
      <c r="V124" s="12">
        <v>150.18</v>
      </c>
      <c r="W124" s="12">
        <v>156.63</v>
      </c>
      <c r="X124" s="12">
        <v>100.92</v>
      </c>
      <c r="Y124" s="12">
        <v>21.36</v>
      </c>
    </row>
    <row r="125" spans="1:25" ht="13.5">
      <c r="A125" s="105" t="s">
        <v>48</v>
      </c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7"/>
      <c r="T125" s="108" t="s">
        <v>63</v>
      </c>
      <c r="U125" s="108"/>
      <c r="V125" s="108"/>
      <c r="W125" s="108"/>
      <c r="X125" s="108"/>
      <c r="Y125" s="108"/>
    </row>
    <row r="126" spans="1:25" ht="13.5">
      <c r="A126" s="91" t="s">
        <v>49</v>
      </c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12">
        <v>-6.76</v>
      </c>
      <c r="U126" s="112"/>
      <c r="V126" s="112"/>
      <c r="W126" s="112"/>
      <c r="X126" s="112"/>
      <c r="Y126" s="112"/>
    </row>
    <row r="127" spans="1:25" ht="13.5">
      <c r="A127" s="91" t="s">
        <v>50</v>
      </c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12">
        <v>62.07</v>
      </c>
      <c r="U127" s="112"/>
      <c r="V127" s="112"/>
      <c r="W127" s="112"/>
      <c r="X127" s="112"/>
      <c r="Y127" s="112"/>
    </row>
    <row r="128" spans="1:25" ht="13.5">
      <c r="A128" s="92" t="s">
        <v>51</v>
      </c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80" t="s">
        <v>61</v>
      </c>
      <c r="M128" s="80"/>
      <c r="N128" s="80"/>
      <c r="O128" s="80"/>
      <c r="P128" s="80"/>
      <c r="Q128" s="80"/>
      <c r="R128" s="80"/>
      <c r="S128" s="80"/>
      <c r="T128" s="109">
        <v>442650.13</v>
      </c>
      <c r="U128" s="109"/>
      <c r="V128" s="109"/>
      <c r="W128" s="109"/>
      <c r="X128" s="109"/>
      <c r="Y128" s="109"/>
    </row>
    <row r="129" spans="1:25" ht="15">
      <c r="A129" s="111" t="s">
        <v>94</v>
      </c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</row>
    <row r="130" spans="1:25" ht="11.25">
      <c r="A130" s="79" t="s">
        <v>52</v>
      </c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</row>
    <row r="131" spans="1:25" ht="13.5">
      <c r="A131" s="81" t="s">
        <v>53</v>
      </c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0" t="s">
        <v>54</v>
      </c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</row>
    <row r="132" spans="1:25" ht="13.5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134" t="s">
        <v>107</v>
      </c>
      <c r="O132" s="135"/>
      <c r="P132" s="135"/>
      <c r="Q132" s="135"/>
      <c r="R132" s="136"/>
      <c r="S132" s="73" t="s">
        <v>1</v>
      </c>
      <c r="T132" s="137"/>
      <c r="U132" s="74"/>
      <c r="V132" s="132" t="s">
        <v>2</v>
      </c>
      <c r="W132" s="132"/>
      <c r="X132" s="132" t="s">
        <v>3</v>
      </c>
      <c r="Y132" s="132"/>
    </row>
    <row r="133" spans="1:26" ht="13.5">
      <c r="A133" s="120" t="s">
        <v>55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52" t="s">
        <v>10</v>
      </c>
      <c r="M133" s="53"/>
      <c r="N133" s="134" t="s">
        <v>108</v>
      </c>
      <c r="O133" s="135"/>
      <c r="P133" s="135"/>
      <c r="Q133" s="135"/>
      <c r="R133" s="136"/>
      <c r="S133" s="138">
        <v>928.71</v>
      </c>
      <c r="T133" s="139"/>
      <c r="U133" s="140"/>
      <c r="V133" s="133">
        <v>2043.61</v>
      </c>
      <c r="W133" s="133"/>
      <c r="X133" s="133">
        <v>2841.55</v>
      </c>
      <c r="Y133" s="133"/>
      <c r="Z133" s="20"/>
    </row>
    <row r="134" spans="1:26" ht="18" customHeight="1">
      <c r="A134" s="62" t="s">
        <v>56</v>
      </c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52" t="s">
        <v>10</v>
      </c>
      <c r="M134" s="53"/>
      <c r="N134" s="134">
        <v>52.82</v>
      </c>
      <c r="O134" s="135"/>
      <c r="P134" s="135"/>
      <c r="Q134" s="135"/>
      <c r="R134" s="136"/>
      <c r="S134" s="138">
        <v>72.39</v>
      </c>
      <c r="T134" s="139"/>
      <c r="U134" s="140"/>
      <c r="V134" s="133">
        <v>316.09</v>
      </c>
      <c r="W134" s="133"/>
      <c r="X134" s="133">
        <v>594.26</v>
      </c>
      <c r="Y134" s="133"/>
      <c r="Z134" s="20"/>
    </row>
    <row r="135" spans="1:26" ht="42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73" t="s">
        <v>61</v>
      </c>
      <c r="M135" s="74"/>
      <c r="N135" s="141" t="s">
        <v>112</v>
      </c>
      <c r="O135" s="142"/>
      <c r="P135" s="142"/>
      <c r="Q135" s="142"/>
      <c r="R135" s="143"/>
      <c r="S135" s="138">
        <v>694052.02</v>
      </c>
      <c r="T135" s="139"/>
      <c r="U135" s="140"/>
      <c r="V135" s="133">
        <v>906156.97</v>
      </c>
      <c r="W135" s="133"/>
      <c r="X135" s="133">
        <v>1511222.59</v>
      </c>
      <c r="Y135" s="133"/>
      <c r="Z135" s="20"/>
    </row>
    <row r="136" spans="1:25" ht="11.25">
      <c r="A136" s="75" t="s">
        <v>57</v>
      </c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7"/>
      <c r="N136" s="78">
        <v>2.18</v>
      </c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</row>
    <row r="137" spans="1:25" ht="11.25">
      <c r="A137" s="61" t="s">
        <v>58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</row>
    <row r="138" spans="1:25" ht="11.25">
      <c r="A138" s="60" t="s">
        <v>59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</row>
    <row r="139" spans="1:25" ht="13.5">
      <c r="A139" s="84" t="s">
        <v>60</v>
      </c>
      <c r="B139" s="85"/>
      <c r="C139" s="85"/>
      <c r="D139" s="85"/>
      <c r="E139" s="85"/>
      <c r="F139" s="85"/>
      <c r="G139" s="85"/>
      <c r="H139" s="85"/>
      <c r="I139" s="85"/>
      <c r="J139" s="85"/>
      <c r="K139" s="86"/>
      <c r="L139" s="87" t="s">
        <v>10</v>
      </c>
      <c r="M139" s="87"/>
      <c r="N139" s="117" t="s">
        <v>84</v>
      </c>
      <c r="O139" s="118"/>
      <c r="P139" s="119"/>
      <c r="Q139" s="117" t="s">
        <v>85</v>
      </c>
      <c r="R139" s="118"/>
      <c r="S139" s="119"/>
      <c r="T139" s="117" t="s">
        <v>86</v>
      </c>
      <c r="U139" s="118"/>
      <c r="V139" s="119"/>
      <c r="W139" s="117" t="s">
        <v>87</v>
      </c>
      <c r="X139" s="118"/>
      <c r="Y139" s="118"/>
    </row>
    <row r="140" spans="1:25" ht="13.5">
      <c r="A140" s="61" t="s">
        <v>78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87" t="s">
        <v>10</v>
      </c>
      <c r="M140" s="87"/>
      <c r="N140" s="57">
        <v>287.73172960000005</v>
      </c>
      <c r="O140" s="58"/>
      <c r="P140" s="59"/>
      <c r="Q140" s="57">
        <v>270.9277249</v>
      </c>
      <c r="R140" s="58"/>
      <c r="S140" s="59"/>
      <c r="T140" s="57">
        <v>171.8725393</v>
      </c>
      <c r="U140" s="58"/>
      <c r="V140" s="59"/>
      <c r="W140" s="57">
        <v>92.71683295</v>
      </c>
      <c r="X140" s="58"/>
      <c r="Y140" s="59"/>
    </row>
    <row r="141" spans="1:25" ht="13.5">
      <c r="A141" s="61" t="s">
        <v>79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89"/>
      <c r="M141" s="90"/>
      <c r="N141" s="57"/>
      <c r="O141" s="58"/>
      <c r="P141" s="59"/>
      <c r="Q141" s="57"/>
      <c r="R141" s="58"/>
      <c r="S141" s="59"/>
      <c r="T141" s="57"/>
      <c r="U141" s="58"/>
      <c r="V141" s="59"/>
      <c r="W141" s="57"/>
      <c r="X141" s="58"/>
      <c r="Y141" s="59"/>
    </row>
    <row r="142" spans="1:25" ht="13.5">
      <c r="A142" s="61" t="s">
        <v>80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87" t="s">
        <v>10</v>
      </c>
      <c r="M142" s="87"/>
      <c r="N142" s="57">
        <v>138.941896</v>
      </c>
      <c r="O142" s="58"/>
      <c r="P142" s="59"/>
      <c r="Q142" s="57">
        <v>130.8274615</v>
      </c>
      <c r="R142" s="58"/>
      <c r="S142" s="59"/>
      <c r="T142" s="57">
        <v>82.99500549999999</v>
      </c>
      <c r="U142" s="58"/>
      <c r="V142" s="59"/>
      <c r="W142" s="57">
        <v>44.771748249999995</v>
      </c>
      <c r="X142" s="58"/>
      <c r="Y142" s="59"/>
    </row>
    <row r="143" spans="1:25" ht="13.5">
      <c r="A143" s="61" t="s">
        <v>81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87" t="s">
        <v>10</v>
      </c>
      <c r="M143" s="87"/>
      <c r="N143" s="57">
        <v>294.0845135999999</v>
      </c>
      <c r="O143" s="58"/>
      <c r="P143" s="59"/>
      <c r="Q143" s="57">
        <v>276.9094958999999</v>
      </c>
      <c r="R143" s="58"/>
      <c r="S143" s="59"/>
      <c r="T143" s="57">
        <v>175.66728629999994</v>
      </c>
      <c r="U143" s="58"/>
      <c r="V143" s="59"/>
      <c r="W143" s="57">
        <v>94.76391344999998</v>
      </c>
      <c r="X143" s="58"/>
      <c r="Y143" s="59"/>
    </row>
    <row r="144" spans="1:25" ht="13.5">
      <c r="A144" s="61" t="s">
        <v>82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87" t="s">
        <v>10</v>
      </c>
      <c r="M144" s="87"/>
      <c r="N144" s="57">
        <v>1480.2211200000002</v>
      </c>
      <c r="O144" s="58"/>
      <c r="P144" s="59"/>
      <c r="Q144" s="57">
        <v>1393.7737799999998</v>
      </c>
      <c r="R144" s="58"/>
      <c r="S144" s="59"/>
      <c r="T144" s="57">
        <v>884.1894599999999</v>
      </c>
      <c r="U144" s="58"/>
      <c r="V144" s="59"/>
      <c r="W144" s="57">
        <v>476.97699</v>
      </c>
      <c r="X144" s="58"/>
      <c r="Y144" s="59"/>
    </row>
    <row r="145" spans="1:25" ht="13.5">
      <c r="A145" s="61" t="s">
        <v>83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87" t="s">
        <v>10</v>
      </c>
      <c r="M145" s="87"/>
      <c r="N145" s="57">
        <v>536.3837359999999</v>
      </c>
      <c r="O145" s="58"/>
      <c r="P145" s="59"/>
      <c r="Q145" s="57">
        <v>505.0580464999999</v>
      </c>
      <c r="R145" s="58"/>
      <c r="S145" s="59"/>
      <c r="T145" s="57">
        <v>320.4013504999999</v>
      </c>
      <c r="U145" s="58"/>
      <c r="V145" s="59"/>
      <c r="W145" s="57">
        <v>172.84086574999995</v>
      </c>
      <c r="X145" s="58"/>
      <c r="Y145" s="59"/>
    </row>
    <row r="146" spans="1:25" s="21" customFormat="1" ht="13.5">
      <c r="A146" s="54" t="s">
        <v>88</v>
      </c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5" t="s">
        <v>10</v>
      </c>
      <c r="M146" s="55"/>
      <c r="N146" s="56">
        <v>177.03</v>
      </c>
      <c r="O146" s="56"/>
      <c r="P146" s="56"/>
      <c r="Q146" s="56">
        <v>177.03</v>
      </c>
      <c r="R146" s="56"/>
      <c r="S146" s="56"/>
      <c r="T146" s="56">
        <v>177.03</v>
      </c>
      <c r="U146" s="56"/>
      <c r="V146" s="56"/>
      <c r="W146" s="56">
        <v>177.03</v>
      </c>
      <c r="X146" s="56"/>
      <c r="Y146" s="56"/>
    </row>
    <row r="147" spans="1:24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5"/>
    </row>
    <row r="148" spans="1:25" ht="85.5" customHeight="1">
      <c r="A148" s="83" t="s">
        <v>102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</row>
    <row r="149" spans="1:25" ht="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ht="15">
      <c r="H150" s="25" t="s">
        <v>93</v>
      </c>
    </row>
    <row r="151" ht="14.25">
      <c r="F151" s="19"/>
    </row>
    <row r="152" spans="1:25" s="35" customFormat="1" ht="15">
      <c r="A152" s="36" t="s">
        <v>103</v>
      </c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</row>
    <row r="154" spans="1:25" ht="12.75">
      <c r="A154" s="46" t="s">
        <v>66</v>
      </c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8"/>
    </row>
    <row r="155" spans="1:25" ht="12.75">
      <c r="A155" s="24" t="s">
        <v>22</v>
      </c>
      <c r="B155" s="23" t="s">
        <v>23</v>
      </c>
      <c r="C155" s="9" t="s">
        <v>24</v>
      </c>
      <c r="D155" s="10" t="s">
        <v>25</v>
      </c>
      <c r="E155" s="7" t="s">
        <v>26</v>
      </c>
      <c r="F155" s="7" t="s">
        <v>27</v>
      </c>
      <c r="G155" s="9" t="s">
        <v>28</v>
      </c>
      <c r="H155" s="10" t="s">
        <v>29</v>
      </c>
      <c r="I155" s="7" t="s">
        <v>30</v>
      </c>
      <c r="J155" s="7" t="s">
        <v>31</v>
      </c>
      <c r="K155" s="7" t="s">
        <v>32</v>
      </c>
      <c r="L155" s="7" t="s">
        <v>33</v>
      </c>
      <c r="M155" s="7" t="s">
        <v>34</v>
      </c>
      <c r="N155" s="7" t="s">
        <v>35</v>
      </c>
      <c r="O155" s="7" t="s">
        <v>36</v>
      </c>
      <c r="P155" s="7" t="s">
        <v>37</v>
      </c>
      <c r="Q155" s="7" t="s">
        <v>38</v>
      </c>
      <c r="R155" s="7" t="s">
        <v>39</v>
      </c>
      <c r="S155" s="7" t="s">
        <v>40</v>
      </c>
      <c r="T155" s="7" t="s">
        <v>41</v>
      </c>
      <c r="U155" s="7" t="s">
        <v>42</v>
      </c>
      <c r="V155" s="7" t="s">
        <v>43</v>
      </c>
      <c r="W155" s="7" t="s">
        <v>44</v>
      </c>
      <c r="X155" s="7" t="s">
        <v>45</v>
      </c>
      <c r="Y155" s="7" t="s">
        <v>64</v>
      </c>
    </row>
    <row r="156" spans="1:25" ht="10.5">
      <c r="A156" s="11">
        <v>41913</v>
      </c>
      <c r="B156" s="12">
        <v>89.3452848</v>
      </c>
      <c r="C156" s="12">
        <v>147.8223248</v>
      </c>
      <c r="D156" s="12">
        <v>153.67002879999998</v>
      </c>
      <c r="E156" s="12">
        <v>155.1426176</v>
      </c>
      <c r="F156" s="12">
        <v>156.2291008</v>
      </c>
      <c r="G156" s="12">
        <v>155.3446496</v>
      </c>
      <c r="H156" s="12">
        <v>155.744224</v>
      </c>
      <c r="I156" s="12">
        <v>151.97744959999997</v>
      </c>
      <c r="J156" s="12">
        <v>150.9021904</v>
      </c>
      <c r="K156" s="12">
        <v>151.03014399999998</v>
      </c>
      <c r="L156" s="12">
        <v>151.69684959999998</v>
      </c>
      <c r="M156" s="12">
        <v>151.8315376</v>
      </c>
      <c r="N156" s="12">
        <v>151.6317504</v>
      </c>
      <c r="O156" s="12">
        <v>152.27376320000002</v>
      </c>
      <c r="P156" s="12">
        <v>165.98500159999998</v>
      </c>
      <c r="Q156" s="12">
        <v>166.5933424</v>
      </c>
      <c r="R156" s="12">
        <v>155.0887424</v>
      </c>
      <c r="S156" s="12">
        <v>155.7195312</v>
      </c>
      <c r="T156" s="12">
        <v>152.7002752</v>
      </c>
      <c r="U156" s="12">
        <v>150.76750239999998</v>
      </c>
      <c r="V156" s="12">
        <v>149.7663216</v>
      </c>
      <c r="W156" s="12">
        <v>149.50816959999997</v>
      </c>
      <c r="X156" s="12">
        <v>149.61816480000002</v>
      </c>
      <c r="Y156" s="12">
        <v>149.7887696</v>
      </c>
    </row>
    <row r="157" spans="1:25" ht="10.5">
      <c r="A157" s="11">
        <f>A156+1</f>
        <v>41914</v>
      </c>
      <c r="B157" s="12">
        <v>137.9698976</v>
      </c>
      <c r="C157" s="12">
        <v>143.70087199999998</v>
      </c>
      <c r="D157" s="12">
        <v>158.43124959999997</v>
      </c>
      <c r="E157" s="12">
        <v>160.099136</v>
      </c>
      <c r="F157" s="12">
        <v>160.9544048</v>
      </c>
      <c r="G157" s="12">
        <v>160.7254352</v>
      </c>
      <c r="H157" s="12">
        <v>160.5121792</v>
      </c>
      <c r="I157" s="12">
        <v>147.30153120000003</v>
      </c>
      <c r="J157" s="12">
        <v>145.64262399999998</v>
      </c>
      <c r="K157" s="12">
        <v>146.0556672</v>
      </c>
      <c r="L157" s="12">
        <v>146.1634176</v>
      </c>
      <c r="M157" s="12">
        <v>145.33733120000002</v>
      </c>
      <c r="N157" s="12">
        <v>145.37998240000002</v>
      </c>
      <c r="O157" s="12">
        <v>158.1035088</v>
      </c>
      <c r="P157" s="12">
        <v>160.5099344</v>
      </c>
      <c r="Q157" s="12">
        <v>164.53261600000002</v>
      </c>
      <c r="R157" s="12">
        <v>161.378672</v>
      </c>
      <c r="S157" s="12">
        <v>154.4287712</v>
      </c>
      <c r="T157" s="12">
        <v>151.8315376</v>
      </c>
      <c r="U157" s="12">
        <v>145.384472</v>
      </c>
      <c r="V157" s="12">
        <v>141.74565120000003</v>
      </c>
      <c r="W157" s="12">
        <v>141.2697536</v>
      </c>
      <c r="X157" s="12">
        <v>141.2068992</v>
      </c>
      <c r="Y157" s="12">
        <v>139.6849248</v>
      </c>
    </row>
    <row r="158" spans="1:25" ht="10.5">
      <c r="A158" s="11">
        <f aca="true" t="shared" si="3" ref="A158:A186">A157+1</f>
        <v>41915</v>
      </c>
      <c r="B158" s="12">
        <v>138.91944800000002</v>
      </c>
      <c r="C158" s="12">
        <v>144.52246879999998</v>
      </c>
      <c r="D158" s="12">
        <v>146.54278879999998</v>
      </c>
      <c r="E158" s="12">
        <v>158.0541232</v>
      </c>
      <c r="F158" s="12">
        <v>159.21917439999999</v>
      </c>
      <c r="G158" s="12">
        <v>159.3808</v>
      </c>
      <c r="H158" s="12">
        <v>159.99812</v>
      </c>
      <c r="I158" s="12">
        <v>158.0473888</v>
      </c>
      <c r="J158" s="12">
        <v>144.6863392</v>
      </c>
      <c r="K158" s="12">
        <v>144.9736736</v>
      </c>
      <c r="L158" s="12">
        <v>145.6493584</v>
      </c>
      <c r="M158" s="12">
        <v>144.7985792</v>
      </c>
      <c r="N158" s="12">
        <v>144.06452960000001</v>
      </c>
      <c r="O158" s="12">
        <v>157.5894496</v>
      </c>
      <c r="P158" s="12">
        <v>160.33708479999999</v>
      </c>
      <c r="Q158" s="12">
        <v>163.89509280000001</v>
      </c>
      <c r="R158" s="12">
        <v>161.07113439999998</v>
      </c>
      <c r="S158" s="12">
        <v>154.00674879999997</v>
      </c>
      <c r="T158" s="12">
        <v>152.4398784</v>
      </c>
      <c r="U158" s="12">
        <v>148.5473952</v>
      </c>
      <c r="V158" s="12">
        <v>145.5281392</v>
      </c>
      <c r="W158" s="12">
        <v>146.5831952</v>
      </c>
      <c r="X158" s="12">
        <v>145.8917968</v>
      </c>
      <c r="Y158" s="12">
        <v>143.2810944</v>
      </c>
    </row>
    <row r="159" spans="1:25" ht="10.5">
      <c r="A159" s="11">
        <f t="shared" si="3"/>
        <v>41916</v>
      </c>
      <c r="B159" s="12">
        <v>151.7080736</v>
      </c>
      <c r="C159" s="12">
        <v>31.458627199999995</v>
      </c>
      <c r="D159" s="12">
        <v>31.541684799999995</v>
      </c>
      <c r="E159" s="12">
        <v>32.129822399999995</v>
      </c>
      <c r="F159" s="12">
        <v>32.738163199999995</v>
      </c>
      <c r="G159" s="12">
        <v>134.5780048</v>
      </c>
      <c r="H159" s="12">
        <v>133.98313280000002</v>
      </c>
      <c r="I159" s="12">
        <v>32.8324448</v>
      </c>
      <c r="J159" s="12">
        <v>32.7202048</v>
      </c>
      <c r="K159" s="12">
        <v>32.3857296</v>
      </c>
      <c r="L159" s="12">
        <v>32.426136</v>
      </c>
      <c r="M159" s="12">
        <v>32.138801599999994</v>
      </c>
      <c r="N159" s="12">
        <v>31.988400000000002</v>
      </c>
      <c r="O159" s="12">
        <v>32.549600000000005</v>
      </c>
      <c r="P159" s="12">
        <v>157.1315104</v>
      </c>
      <c r="Q159" s="12">
        <v>157.9867792</v>
      </c>
      <c r="R159" s="12">
        <v>136.54893919999998</v>
      </c>
      <c r="S159" s="12">
        <v>32.5518448</v>
      </c>
      <c r="T159" s="12">
        <v>132.9797072</v>
      </c>
      <c r="U159" s="12">
        <v>30.082564799999997</v>
      </c>
      <c r="V159" s="12">
        <v>29.6560528</v>
      </c>
      <c r="W159" s="12">
        <v>29.514630399999994</v>
      </c>
      <c r="X159" s="12">
        <v>29.5460576</v>
      </c>
      <c r="Y159" s="12">
        <v>29.721152</v>
      </c>
    </row>
    <row r="160" spans="1:25" ht="10.5">
      <c r="A160" s="11">
        <f t="shared" si="3"/>
        <v>41917</v>
      </c>
      <c r="B160" s="12">
        <v>32.3071616</v>
      </c>
      <c r="C160" s="12">
        <v>32.3632816</v>
      </c>
      <c r="D160" s="12">
        <v>154.004504</v>
      </c>
      <c r="E160" s="12">
        <v>34.49584159999999</v>
      </c>
      <c r="F160" s="12">
        <v>35.059286400000005</v>
      </c>
      <c r="G160" s="12">
        <v>134.8698288</v>
      </c>
      <c r="H160" s="12">
        <v>136.9125968</v>
      </c>
      <c r="I160" s="12">
        <v>135.2873616</v>
      </c>
      <c r="J160" s="12">
        <v>35.2927456</v>
      </c>
      <c r="K160" s="12">
        <v>34.2758512</v>
      </c>
      <c r="L160" s="12">
        <v>34.872968</v>
      </c>
      <c r="M160" s="12">
        <v>35.0166352</v>
      </c>
      <c r="N160" s="12">
        <v>163.7514256</v>
      </c>
      <c r="O160" s="12">
        <v>167.70002879999998</v>
      </c>
      <c r="P160" s="12">
        <v>178.9621904</v>
      </c>
      <c r="Q160" s="12">
        <v>179.2562592</v>
      </c>
      <c r="R160" s="12">
        <v>176.2706752</v>
      </c>
      <c r="S160" s="12">
        <v>157.2347712</v>
      </c>
      <c r="T160" s="12">
        <v>155.2077168</v>
      </c>
      <c r="U160" s="12">
        <v>152.34784159999998</v>
      </c>
      <c r="V160" s="12">
        <v>151.6093024</v>
      </c>
      <c r="W160" s="12">
        <v>152.12111679999998</v>
      </c>
      <c r="X160" s="12">
        <v>152.3635552</v>
      </c>
      <c r="Y160" s="12">
        <v>152.2468256</v>
      </c>
    </row>
    <row r="161" spans="1:25" ht="10.5">
      <c r="A161" s="11">
        <f t="shared" si="3"/>
        <v>41918</v>
      </c>
      <c r="B161" s="12">
        <v>151.3354368</v>
      </c>
      <c r="C161" s="12">
        <v>30.257659199999996</v>
      </c>
      <c r="D161" s="12">
        <v>153.4814656</v>
      </c>
      <c r="E161" s="12">
        <v>154.4624432</v>
      </c>
      <c r="F161" s="12">
        <v>154.9607888</v>
      </c>
      <c r="G161" s="12">
        <v>154.96527840000002</v>
      </c>
      <c r="H161" s="12">
        <v>155.183024</v>
      </c>
      <c r="I161" s="12">
        <v>153.802472</v>
      </c>
      <c r="J161" s="12">
        <v>131.3567168</v>
      </c>
      <c r="K161" s="12">
        <v>132.2681056</v>
      </c>
      <c r="L161" s="12">
        <v>131.848328</v>
      </c>
      <c r="M161" s="12">
        <v>131.1703984</v>
      </c>
      <c r="N161" s="12">
        <v>130.2477856</v>
      </c>
      <c r="O161" s="12">
        <v>153.521872</v>
      </c>
      <c r="P161" s="12">
        <v>156.9811088</v>
      </c>
      <c r="Q161" s="12">
        <v>174.5646272</v>
      </c>
      <c r="R161" s="12">
        <v>166.8604736</v>
      </c>
      <c r="S161" s="12">
        <v>131.80343200000002</v>
      </c>
      <c r="T161" s="12">
        <v>151.8360272</v>
      </c>
      <c r="U161" s="12">
        <v>131.2265184</v>
      </c>
      <c r="V161" s="12">
        <v>31.7324928</v>
      </c>
      <c r="W161" s="12">
        <v>130.7551104</v>
      </c>
      <c r="X161" s="12">
        <v>130.93020479999998</v>
      </c>
      <c r="Y161" s="12">
        <v>31.9592176</v>
      </c>
    </row>
    <row r="162" spans="1:25" ht="10.5">
      <c r="A162" s="11">
        <f t="shared" si="3"/>
        <v>41919</v>
      </c>
      <c r="B162" s="12">
        <v>32.9379504</v>
      </c>
      <c r="C162" s="12">
        <v>131.8191456</v>
      </c>
      <c r="D162" s="12">
        <v>154.2446976</v>
      </c>
      <c r="E162" s="12">
        <v>155.60729120000002</v>
      </c>
      <c r="F162" s="12">
        <v>156.12808479999998</v>
      </c>
      <c r="G162" s="12">
        <v>156.57479999999998</v>
      </c>
      <c r="H162" s="12">
        <v>156.2470592</v>
      </c>
      <c r="I162" s="12">
        <v>155.46362399999998</v>
      </c>
      <c r="J162" s="12">
        <v>134.16945120000003</v>
      </c>
      <c r="K162" s="12">
        <v>154.9293616</v>
      </c>
      <c r="L162" s="12">
        <v>154.7250848</v>
      </c>
      <c r="M162" s="12">
        <v>154.7048816</v>
      </c>
      <c r="N162" s="12">
        <v>157.1719168</v>
      </c>
      <c r="O162" s="12">
        <v>162.5033168</v>
      </c>
      <c r="P162" s="12">
        <v>172.254728</v>
      </c>
      <c r="Q162" s="12">
        <v>173.1279552</v>
      </c>
      <c r="R162" s="12">
        <v>167.1118912</v>
      </c>
      <c r="S162" s="12">
        <v>156.8598896</v>
      </c>
      <c r="T162" s="12">
        <v>154.2446976</v>
      </c>
      <c r="U162" s="12">
        <v>152.6486448</v>
      </c>
      <c r="V162" s="12">
        <v>151.9886736</v>
      </c>
      <c r="W162" s="12">
        <v>152.3455968</v>
      </c>
      <c r="X162" s="12">
        <v>152.2468256</v>
      </c>
      <c r="Y162" s="12">
        <v>151.8988816</v>
      </c>
    </row>
    <row r="163" spans="1:25" ht="10.5">
      <c r="A163" s="11">
        <f t="shared" si="3"/>
        <v>41920</v>
      </c>
      <c r="B163" s="12">
        <v>135.9967184</v>
      </c>
      <c r="C163" s="12">
        <v>98.176328</v>
      </c>
      <c r="D163" s="12">
        <v>98.41203199999998</v>
      </c>
      <c r="E163" s="12">
        <v>158.0541232</v>
      </c>
      <c r="F163" s="12">
        <v>276.9230176</v>
      </c>
      <c r="G163" s="12">
        <v>185.9502528</v>
      </c>
      <c r="H163" s="12">
        <v>185.5529232</v>
      </c>
      <c r="I163" s="12">
        <v>184.54949760000002</v>
      </c>
      <c r="J163" s="12">
        <v>157.5333296</v>
      </c>
      <c r="K163" s="12">
        <v>183.9546256</v>
      </c>
      <c r="L163" s="12">
        <v>157.66801759999998</v>
      </c>
      <c r="M163" s="12">
        <v>156.0450272</v>
      </c>
      <c r="N163" s="12">
        <v>157.775768</v>
      </c>
      <c r="O163" s="12">
        <v>157.9733104</v>
      </c>
      <c r="P163" s="12">
        <v>158.7006256</v>
      </c>
      <c r="Q163" s="12">
        <v>158.539</v>
      </c>
      <c r="R163" s="12">
        <v>156.271752</v>
      </c>
      <c r="S163" s="12">
        <v>155.86993280000002</v>
      </c>
      <c r="T163" s="12">
        <v>147.6382512</v>
      </c>
      <c r="U163" s="12">
        <v>87.96697759999999</v>
      </c>
      <c r="V163" s="12">
        <v>86.4831648</v>
      </c>
      <c r="W163" s="12">
        <v>86.74131679999999</v>
      </c>
      <c r="X163" s="12">
        <v>86.3709248</v>
      </c>
      <c r="Y163" s="12">
        <v>86.13746560000001</v>
      </c>
    </row>
    <row r="164" spans="1:25" ht="10.5">
      <c r="A164" s="11">
        <f t="shared" si="3"/>
        <v>41921</v>
      </c>
      <c r="B164" s="12">
        <v>142.2260384</v>
      </c>
      <c r="C164" s="12">
        <v>145.49446719999997</v>
      </c>
      <c r="D164" s="12">
        <v>148.04456</v>
      </c>
      <c r="E164" s="12">
        <v>149.07043360000003</v>
      </c>
      <c r="F164" s="12">
        <v>150.6732208</v>
      </c>
      <c r="G164" s="12">
        <v>150.5295536</v>
      </c>
      <c r="H164" s="12">
        <v>150.2489536</v>
      </c>
      <c r="I164" s="12">
        <v>149.200632</v>
      </c>
      <c r="J164" s="12">
        <v>148.20169600000003</v>
      </c>
      <c r="K164" s="12">
        <v>147.9502784</v>
      </c>
      <c r="L164" s="12">
        <v>147.921096</v>
      </c>
      <c r="M164" s="12">
        <v>147.4743808</v>
      </c>
      <c r="N164" s="12">
        <v>150.19283360000003</v>
      </c>
      <c r="O164" s="12">
        <v>154.7699808</v>
      </c>
      <c r="P164" s="12">
        <v>162.7794272</v>
      </c>
      <c r="Q164" s="12">
        <v>163.443888</v>
      </c>
      <c r="R164" s="12">
        <v>157.349256</v>
      </c>
      <c r="S164" s="12">
        <v>148.35658719999998</v>
      </c>
      <c r="T164" s="12">
        <v>139.334736</v>
      </c>
      <c r="U164" s="12">
        <v>133.3456096</v>
      </c>
      <c r="V164" s="12">
        <v>132.7440032</v>
      </c>
      <c r="W164" s="12">
        <v>132.91909760000001</v>
      </c>
      <c r="X164" s="12">
        <v>132.8988944</v>
      </c>
      <c r="Y164" s="12">
        <v>132.678904</v>
      </c>
    </row>
    <row r="165" spans="1:25" ht="10.5">
      <c r="A165" s="11">
        <f t="shared" si="3"/>
        <v>41922</v>
      </c>
      <c r="B165" s="12">
        <v>74.27594239999999</v>
      </c>
      <c r="C165" s="12">
        <v>78.803704</v>
      </c>
      <c r="D165" s="12">
        <v>124.373144</v>
      </c>
      <c r="E165" s="12">
        <v>145.18468479999999</v>
      </c>
      <c r="F165" s="12">
        <v>145.70098879999998</v>
      </c>
      <c r="G165" s="12">
        <v>148.26006080000002</v>
      </c>
      <c r="H165" s="12">
        <v>148.42393120000003</v>
      </c>
      <c r="I165" s="12">
        <v>145.62017600000001</v>
      </c>
      <c r="J165" s="12">
        <v>86.59316</v>
      </c>
      <c r="K165" s="12">
        <v>143.88943519999998</v>
      </c>
      <c r="L165" s="12">
        <v>144.29349919999999</v>
      </c>
      <c r="M165" s="12">
        <v>144.2037072</v>
      </c>
      <c r="N165" s="12">
        <v>83.5312528</v>
      </c>
      <c r="O165" s="12">
        <v>125.96919679999999</v>
      </c>
      <c r="P165" s="12">
        <v>155.97768320000003</v>
      </c>
      <c r="Q165" s="12">
        <v>159.2977424</v>
      </c>
      <c r="R165" s="12">
        <v>152.7743536</v>
      </c>
      <c r="S165" s="12">
        <v>123.6121568</v>
      </c>
      <c r="T165" s="12">
        <v>77.4164176</v>
      </c>
      <c r="U165" s="12">
        <v>73.76188319999999</v>
      </c>
      <c r="V165" s="12">
        <v>72.4890816</v>
      </c>
      <c r="W165" s="12">
        <v>73.0166096</v>
      </c>
      <c r="X165" s="12">
        <v>72.48234719999999</v>
      </c>
      <c r="Y165" s="12">
        <v>71.3419888</v>
      </c>
    </row>
    <row r="166" spans="1:25" ht="10.5">
      <c r="A166" s="11">
        <f t="shared" si="3"/>
        <v>41923</v>
      </c>
      <c r="B166" s="12">
        <v>146.5046272</v>
      </c>
      <c r="C166" s="12">
        <v>149.64285759999999</v>
      </c>
      <c r="D166" s="12">
        <v>151.2972752</v>
      </c>
      <c r="E166" s="12">
        <v>154.01348320000002</v>
      </c>
      <c r="F166" s="12">
        <v>155.4209728</v>
      </c>
      <c r="G166" s="12">
        <v>158.35268159999998</v>
      </c>
      <c r="H166" s="12">
        <v>158.3212544</v>
      </c>
      <c r="I166" s="12">
        <v>157.85882560000002</v>
      </c>
      <c r="J166" s="12">
        <v>157.4749648</v>
      </c>
      <c r="K166" s="12">
        <v>157.4772096</v>
      </c>
      <c r="L166" s="12">
        <v>154.8418144</v>
      </c>
      <c r="M166" s="12">
        <v>154.74304320000002</v>
      </c>
      <c r="N166" s="12">
        <v>162.5953536</v>
      </c>
      <c r="O166" s="12">
        <v>168.58448</v>
      </c>
      <c r="P166" s="12">
        <v>183.9074848</v>
      </c>
      <c r="Q166" s="12">
        <v>204.91432319999998</v>
      </c>
      <c r="R166" s="12">
        <v>193.8923552</v>
      </c>
      <c r="S166" s="12">
        <v>170.8247904</v>
      </c>
      <c r="T166" s="12">
        <v>158.17983199999998</v>
      </c>
      <c r="U166" s="12">
        <v>148.8728912</v>
      </c>
      <c r="V166" s="12">
        <v>146.33402239999998</v>
      </c>
      <c r="W166" s="12">
        <v>147.9188512</v>
      </c>
      <c r="X166" s="12">
        <v>147.7257984</v>
      </c>
      <c r="Y166" s="12">
        <v>146.484424</v>
      </c>
    </row>
    <row r="167" spans="1:25" ht="10.5">
      <c r="A167" s="11">
        <f t="shared" si="3"/>
        <v>41924</v>
      </c>
      <c r="B167" s="12">
        <v>137.85316799999998</v>
      </c>
      <c r="C167" s="12">
        <v>86.1935856</v>
      </c>
      <c r="D167" s="12">
        <v>144.51573439999999</v>
      </c>
      <c r="E167" s="12">
        <v>149.4049088</v>
      </c>
      <c r="F167" s="12">
        <v>149.89651999999998</v>
      </c>
      <c r="G167" s="12">
        <v>154.184088</v>
      </c>
      <c r="H167" s="12">
        <v>153.8226752</v>
      </c>
      <c r="I167" s="12">
        <v>157.6545488</v>
      </c>
      <c r="J167" s="12">
        <v>157.22803679999998</v>
      </c>
      <c r="K167" s="12">
        <v>157.65903840000001</v>
      </c>
      <c r="L167" s="12">
        <v>157.68148639999998</v>
      </c>
      <c r="M167" s="12">
        <v>157.4076208</v>
      </c>
      <c r="N167" s="12">
        <v>157.5647568</v>
      </c>
      <c r="O167" s="12">
        <v>158.33023359999999</v>
      </c>
      <c r="P167" s="12">
        <v>164.7772992</v>
      </c>
      <c r="Q167" s="12">
        <v>176.6859632</v>
      </c>
      <c r="R167" s="12">
        <v>172.254728</v>
      </c>
      <c r="S167" s="12">
        <v>156.6578576</v>
      </c>
      <c r="T167" s="12">
        <v>90.701144</v>
      </c>
      <c r="U167" s="12">
        <v>85.8052352</v>
      </c>
      <c r="V167" s="12">
        <v>84.819768</v>
      </c>
      <c r="W167" s="12">
        <v>85.459536</v>
      </c>
      <c r="X167" s="12">
        <v>85.82094880000001</v>
      </c>
      <c r="Y167" s="12">
        <v>85.223832</v>
      </c>
    </row>
    <row r="168" spans="1:25" ht="10.5">
      <c r="A168" s="11">
        <f t="shared" si="3"/>
        <v>41925</v>
      </c>
      <c r="B168" s="12">
        <v>56.7530336</v>
      </c>
      <c r="C168" s="12">
        <v>141.13731040000002</v>
      </c>
      <c r="D168" s="12">
        <v>146.7246176</v>
      </c>
      <c r="E168" s="12">
        <v>152.522936</v>
      </c>
      <c r="F168" s="12">
        <v>152.3635552</v>
      </c>
      <c r="G168" s="12">
        <v>152.7429264</v>
      </c>
      <c r="H168" s="12">
        <v>148.58106719999998</v>
      </c>
      <c r="I168" s="12">
        <v>146.5540128</v>
      </c>
      <c r="J168" s="12">
        <v>145.30590399999997</v>
      </c>
      <c r="K168" s="12">
        <v>145.8491456</v>
      </c>
      <c r="L168" s="12">
        <v>127.31607679999999</v>
      </c>
      <c r="M168" s="12">
        <v>119.3829536</v>
      </c>
      <c r="N168" s="12">
        <v>118.7746128</v>
      </c>
      <c r="O168" s="12">
        <v>147.93905439999997</v>
      </c>
      <c r="P168" s="12">
        <v>151.2815616</v>
      </c>
      <c r="Q168" s="12">
        <v>151.8450064</v>
      </c>
      <c r="R168" s="12">
        <v>148.6977968</v>
      </c>
      <c r="S168" s="12">
        <v>145.5707904</v>
      </c>
      <c r="T168" s="12">
        <v>58.4635712</v>
      </c>
      <c r="U168" s="12">
        <v>56.9460864</v>
      </c>
      <c r="V168" s="12">
        <v>56.072859199999996</v>
      </c>
      <c r="W168" s="12">
        <v>56.259177599999994</v>
      </c>
      <c r="X168" s="12">
        <v>56.2636672</v>
      </c>
      <c r="Y168" s="12">
        <v>55.7967488</v>
      </c>
    </row>
    <row r="169" spans="1:25" ht="10.5">
      <c r="A169" s="11">
        <f t="shared" si="3"/>
        <v>41926</v>
      </c>
      <c r="B169" s="12">
        <v>125.3092256</v>
      </c>
      <c r="C169" s="12">
        <v>133.23336959999997</v>
      </c>
      <c r="D169" s="12">
        <v>135.1796112</v>
      </c>
      <c r="E169" s="12">
        <v>135.77672800000002</v>
      </c>
      <c r="F169" s="12">
        <v>145.2250912</v>
      </c>
      <c r="G169" s="12">
        <v>148.852688</v>
      </c>
      <c r="H169" s="12">
        <v>137.5590992</v>
      </c>
      <c r="I169" s="12">
        <v>135.1436944</v>
      </c>
      <c r="J169" s="12">
        <v>134.4253584</v>
      </c>
      <c r="K169" s="12">
        <v>134.80024</v>
      </c>
      <c r="L169" s="12">
        <v>134.55555679999998</v>
      </c>
      <c r="M169" s="12">
        <v>134.4433168</v>
      </c>
      <c r="N169" s="12">
        <v>134.6251456</v>
      </c>
      <c r="O169" s="12">
        <v>158.77694879999999</v>
      </c>
      <c r="P169" s="12">
        <v>173.8911872</v>
      </c>
      <c r="Q169" s="12">
        <v>172.8518448</v>
      </c>
      <c r="R169" s="12">
        <v>151.6317504</v>
      </c>
      <c r="S169" s="12">
        <v>148.920032</v>
      </c>
      <c r="T169" s="12">
        <v>133.9045648</v>
      </c>
      <c r="U169" s="12">
        <v>126.24755199999998</v>
      </c>
      <c r="V169" s="12">
        <v>66.0958912</v>
      </c>
      <c r="W169" s="12">
        <v>129.56985600000002</v>
      </c>
      <c r="X169" s="12">
        <v>129.19721919999998</v>
      </c>
      <c r="Y169" s="12">
        <v>125.32942879999999</v>
      </c>
    </row>
    <row r="170" spans="1:25" ht="10.5">
      <c r="A170" s="11">
        <f t="shared" si="3"/>
        <v>41927</v>
      </c>
      <c r="B170" s="12">
        <v>135.4983728</v>
      </c>
      <c r="C170" s="12">
        <v>138.4323264</v>
      </c>
      <c r="D170" s="12">
        <v>157.046208</v>
      </c>
      <c r="E170" s="12">
        <v>159.26856</v>
      </c>
      <c r="F170" s="12">
        <v>158.80164159999998</v>
      </c>
      <c r="G170" s="12">
        <v>158.81959999999998</v>
      </c>
      <c r="H170" s="12">
        <v>156.3884816</v>
      </c>
      <c r="I170" s="12">
        <v>138.97556799999998</v>
      </c>
      <c r="J170" s="12">
        <v>138.3649824</v>
      </c>
      <c r="K170" s="12">
        <v>138.5737488</v>
      </c>
      <c r="L170" s="12">
        <v>138.807208</v>
      </c>
      <c r="M170" s="12">
        <v>138.6119104</v>
      </c>
      <c r="N170" s="12">
        <v>138.7712912</v>
      </c>
      <c r="O170" s="12">
        <v>155.7285104</v>
      </c>
      <c r="P170" s="12">
        <v>166.0052048</v>
      </c>
      <c r="Q170" s="12">
        <v>176.3380192</v>
      </c>
      <c r="R170" s="12">
        <v>160.3819808</v>
      </c>
      <c r="S170" s="12">
        <v>151.1693216</v>
      </c>
      <c r="T170" s="12">
        <v>136.0775312</v>
      </c>
      <c r="U170" s="12">
        <v>133.9270128</v>
      </c>
      <c r="V170" s="12">
        <v>132.9639936</v>
      </c>
      <c r="W170" s="12">
        <v>132.94828</v>
      </c>
      <c r="X170" s="12">
        <v>133.0358272</v>
      </c>
      <c r="Y170" s="12">
        <v>133.36581280000001</v>
      </c>
    </row>
    <row r="171" spans="1:25" ht="10.5">
      <c r="A171" s="11">
        <f t="shared" si="3"/>
        <v>41928</v>
      </c>
      <c r="B171" s="12">
        <v>134.1021072</v>
      </c>
      <c r="C171" s="12">
        <v>136.786888</v>
      </c>
      <c r="D171" s="12">
        <v>144.7020528</v>
      </c>
      <c r="E171" s="12">
        <v>147.1623536</v>
      </c>
      <c r="F171" s="12">
        <v>152.29845600000002</v>
      </c>
      <c r="G171" s="12">
        <v>153.0369952</v>
      </c>
      <c r="H171" s="12">
        <v>151.0099408</v>
      </c>
      <c r="I171" s="12">
        <v>141.0789456</v>
      </c>
      <c r="J171" s="12">
        <v>140.5379488</v>
      </c>
      <c r="K171" s="12">
        <v>141.7568752</v>
      </c>
      <c r="L171" s="12">
        <v>141.8017712</v>
      </c>
      <c r="M171" s="12">
        <v>141.916256</v>
      </c>
      <c r="N171" s="12">
        <v>144.632464</v>
      </c>
      <c r="O171" s="12">
        <v>152.5072224</v>
      </c>
      <c r="P171" s="12">
        <v>160.0632192</v>
      </c>
      <c r="Q171" s="12">
        <v>169.9066672</v>
      </c>
      <c r="R171" s="12">
        <v>157.113552</v>
      </c>
      <c r="S171" s="12">
        <v>146.8705296</v>
      </c>
      <c r="T171" s="12">
        <v>138.4098784</v>
      </c>
      <c r="U171" s="12">
        <v>134.01904960000002</v>
      </c>
      <c r="V171" s="12">
        <v>130.5822608</v>
      </c>
      <c r="W171" s="12">
        <v>130.73715199999998</v>
      </c>
      <c r="X171" s="12">
        <v>130.7506208</v>
      </c>
      <c r="Y171" s="12">
        <v>130.0345296</v>
      </c>
    </row>
    <row r="172" spans="1:25" ht="10.5">
      <c r="A172" s="11">
        <f t="shared" si="3"/>
        <v>41929</v>
      </c>
      <c r="B172" s="12">
        <v>146.89073280000002</v>
      </c>
      <c r="C172" s="12">
        <v>149.22083519999998</v>
      </c>
      <c r="D172" s="12">
        <v>157.9755552</v>
      </c>
      <c r="E172" s="12">
        <v>161.8253872</v>
      </c>
      <c r="F172" s="12">
        <v>164.4854752</v>
      </c>
      <c r="G172" s="12">
        <v>163.2777728</v>
      </c>
      <c r="H172" s="12">
        <v>166.6741552</v>
      </c>
      <c r="I172" s="12">
        <v>159.2146848</v>
      </c>
      <c r="J172" s="12">
        <v>153.55329919999997</v>
      </c>
      <c r="K172" s="12">
        <v>154.27388</v>
      </c>
      <c r="L172" s="12">
        <v>155.8183024</v>
      </c>
      <c r="M172" s="12">
        <v>154.46019840000002</v>
      </c>
      <c r="N172" s="12">
        <v>156.0338032</v>
      </c>
      <c r="O172" s="12">
        <v>161.22827039999999</v>
      </c>
      <c r="P172" s="12">
        <v>171.2153856</v>
      </c>
      <c r="Q172" s="12">
        <v>173.0606112</v>
      </c>
      <c r="R172" s="12">
        <v>166.15111679999998</v>
      </c>
      <c r="S172" s="12">
        <v>162.0588464</v>
      </c>
      <c r="T172" s="12">
        <v>145.7705776</v>
      </c>
      <c r="U172" s="12">
        <v>144.29574399999998</v>
      </c>
      <c r="V172" s="12">
        <v>143.263136</v>
      </c>
      <c r="W172" s="12">
        <v>142.8500928</v>
      </c>
      <c r="X172" s="12">
        <v>142.8770304</v>
      </c>
      <c r="Y172" s="12">
        <v>141.84891199999998</v>
      </c>
    </row>
    <row r="173" spans="1:25" ht="10.5">
      <c r="A173" s="11">
        <f t="shared" si="3"/>
        <v>41930</v>
      </c>
      <c r="B173" s="12">
        <v>150.5879184</v>
      </c>
      <c r="C173" s="12">
        <v>97.895728</v>
      </c>
      <c r="D173" s="12">
        <v>157.820664</v>
      </c>
      <c r="E173" s="12">
        <v>163.64143040000002</v>
      </c>
      <c r="F173" s="12">
        <v>164.15548959999998</v>
      </c>
      <c r="G173" s="12">
        <v>165.8435792</v>
      </c>
      <c r="H173" s="12">
        <v>168.3914272</v>
      </c>
      <c r="I173" s="12">
        <v>166.18478879999998</v>
      </c>
      <c r="J173" s="12">
        <v>161.52233919999998</v>
      </c>
      <c r="K173" s="12">
        <v>164.8154608</v>
      </c>
      <c r="L173" s="12">
        <v>164.43833439999997</v>
      </c>
      <c r="M173" s="12">
        <v>161.311328</v>
      </c>
      <c r="N173" s="12">
        <v>173.33896639999998</v>
      </c>
      <c r="O173" s="12">
        <v>177.29205919999998</v>
      </c>
      <c r="P173" s="12">
        <v>188.5474864</v>
      </c>
      <c r="Q173" s="12">
        <v>192.5499648</v>
      </c>
      <c r="R173" s="12">
        <v>178.3583392</v>
      </c>
      <c r="S173" s="12">
        <v>173.97873439999998</v>
      </c>
      <c r="T173" s="12">
        <v>168.79773600000001</v>
      </c>
      <c r="U173" s="12">
        <v>150.3409904</v>
      </c>
      <c r="V173" s="12">
        <v>149.60694080000002</v>
      </c>
      <c r="W173" s="12">
        <v>147.87395519999998</v>
      </c>
      <c r="X173" s="12">
        <v>149.7797904</v>
      </c>
      <c r="Y173" s="12">
        <v>149.4969456</v>
      </c>
    </row>
    <row r="174" spans="1:25" ht="10.5">
      <c r="A174" s="11">
        <f t="shared" si="3"/>
        <v>41931</v>
      </c>
      <c r="B174" s="12">
        <v>154.88446560000003</v>
      </c>
      <c r="C174" s="12">
        <v>156.78132159999998</v>
      </c>
      <c r="D174" s="12">
        <v>176.744328</v>
      </c>
      <c r="E174" s="12">
        <v>165.34298879999997</v>
      </c>
      <c r="F174" s="12">
        <v>167.58329919999997</v>
      </c>
      <c r="G174" s="12">
        <v>166.0321424</v>
      </c>
      <c r="H174" s="12">
        <v>168.6585584</v>
      </c>
      <c r="I174" s="12">
        <v>172.198608</v>
      </c>
      <c r="J174" s="12">
        <v>170.0233968</v>
      </c>
      <c r="K174" s="12">
        <v>170.0615584</v>
      </c>
      <c r="L174" s="12">
        <v>170.58908639999999</v>
      </c>
      <c r="M174" s="12">
        <v>169.1771072</v>
      </c>
      <c r="N174" s="12">
        <v>169.3970976</v>
      </c>
      <c r="O174" s="12">
        <v>175.8778352</v>
      </c>
      <c r="P174" s="12">
        <v>208.56212319999997</v>
      </c>
      <c r="Q174" s="12">
        <v>209.71146080000003</v>
      </c>
      <c r="R174" s="12">
        <v>190.76759360000003</v>
      </c>
      <c r="S174" s="12">
        <v>182.7334544</v>
      </c>
      <c r="T174" s="12">
        <v>158.6130784</v>
      </c>
      <c r="U174" s="12">
        <v>152.3343728</v>
      </c>
      <c r="V174" s="12">
        <v>153.66553919999998</v>
      </c>
      <c r="W174" s="12">
        <v>154.5477456</v>
      </c>
      <c r="X174" s="12">
        <v>141.45831679999998</v>
      </c>
      <c r="Y174" s="12">
        <v>141.4246448</v>
      </c>
    </row>
    <row r="175" spans="1:25" ht="10.5">
      <c r="A175" s="11">
        <f t="shared" si="3"/>
        <v>41932</v>
      </c>
      <c r="B175" s="12">
        <v>164.65608</v>
      </c>
      <c r="C175" s="12">
        <v>200.31472799999997</v>
      </c>
      <c r="D175" s="12">
        <v>228.8438912</v>
      </c>
      <c r="E175" s="12">
        <v>231.46132799999998</v>
      </c>
      <c r="F175" s="12">
        <v>233.2751264</v>
      </c>
      <c r="G175" s="12">
        <v>231.71723520000003</v>
      </c>
      <c r="H175" s="12">
        <v>235.64788</v>
      </c>
      <c r="I175" s="12">
        <v>229.03694399999998</v>
      </c>
      <c r="J175" s="12">
        <v>225.7393328</v>
      </c>
      <c r="K175" s="12">
        <v>227.4453808</v>
      </c>
      <c r="L175" s="12">
        <v>226.82357120000003</v>
      </c>
      <c r="M175" s="12">
        <v>224.56979199999998</v>
      </c>
      <c r="N175" s="12">
        <v>224.491224</v>
      </c>
      <c r="O175" s="12">
        <v>231.842944</v>
      </c>
      <c r="P175" s="12">
        <v>233.19880319999996</v>
      </c>
      <c r="Q175" s="12">
        <v>253.415472</v>
      </c>
      <c r="R175" s="12">
        <v>235.4750304</v>
      </c>
      <c r="S175" s="12">
        <v>226.11421439999998</v>
      </c>
      <c r="T175" s="12">
        <v>218.3943472</v>
      </c>
      <c r="U175" s="12">
        <v>185.1376352</v>
      </c>
      <c r="V175" s="12">
        <v>148.3723008</v>
      </c>
      <c r="W175" s="12">
        <v>184.8615248</v>
      </c>
      <c r="X175" s="12">
        <v>182.7761056</v>
      </c>
      <c r="Y175" s="12">
        <v>143.4382304</v>
      </c>
    </row>
    <row r="176" spans="1:25" ht="10.5">
      <c r="A176" s="11">
        <f t="shared" si="3"/>
        <v>41933</v>
      </c>
      <c r="B176" s="12">
        <v>182.2710256</v>
      </c>
      <c r="C176" s="12">
        <v>183.85809919999997</v>
      </c>
      <c r="D176" s="12">
        <v>186.7808288</v>
      </c>
      <c r="E176" s="12">
        <v>186.94918879999997</v>
      </c>
      <c r="F176" s="12">
        <v>188.7046224</v>
      </c>
      <c r="G176" s="12">
        <v>187.42733120000003</v>
      </c>
      <c r="H176" s="12">
        <v>186.52716639999997</v>
      </c>
      <c r="I176" s="12">
        <v>188.0401616</v>
      </c>
      <c r="J176" s="12">
        <v>187.54855039999998</v>
      </c>
      <c r="K176" s="12">
        <v>187.7011968</v>
      </c>
      <c r="L176" s="12">
        <v>187.418352</v>
      </c>
      <c r="M176" s="12">
        <v>187.31060159999998</v>
      </c>
      <c r="N176" s="12">
        <v>187.1242832</v>
      </c>
      <c r="O176" s="12">
        <v>215.92282239999997</v>
      </c>
      <c r="P176" s="12">
        <v>223.4159648</v>
      </c>
      <c r="Q176" s="12">
        <v>225.02773120000003</v>
      </c>
      <c r="R176" s="12">
        <v>214.6545104</v>
      </c>
      <c r="S176" s="12">
        <v>186.1971808</v>
      </c>
      <c r="T176" s="12">
        <v>180.7714992</v>
      </c>
      <c r="U176" s="12">
        <v>180.18560639999998</v>
      </c>
      <c r="V176" s="12">
        <v>180.1092832</v>
      </c>
      <c r="W176" s="12">
        <v>181.8534928</v>
      </c>
      <c r="X176" s="12">
        <v>181.9612432</v>
      </c>
      <c r="Y176" s="12">
        <v>181.9253264</v>
      </c>
    </row>
    <row r="177" spans="1:25" ht="10.5">
      <c r="A177" s="11">
        <f t="shared" si="3"/>
        <v>41934</v>
      </c>
      <c r="B177" s="12">
        <v>163.4349088</v>
      </c>
      <c r="C177" s="12">
        <v>172.748584</v>
      </c>
      <c r="D177" s="12">
        <v>182.0622592</v>
      </c>
      <c r="E177" s="12">
        <v>183.1846592</v>
      </c>
      <c r="F177" s="12">
        <v>183.03874720000002</v>
      </c>
      <c r="G177" s="12">
        <v>182.8591632</v>
      </c>
      <c r="H177" s="12">
        <v>181.5751376</v>
      </c>
      <c r="I177" s="12">
        <v>175.31663519999998</v>
      </c>
      <c r="J177" s="12">
        <v>171.73168959999998</v>
      </c>
      <c r="K177" s="12">
        <v>173.9405728</v>
      </c>
      <c r="L177" s="12">
        <v>173.2626432</v>
      </c>
      <c r="M177" s="12">
        <v>172.41410879999998</v>
      </c>
      <c r="N177" s="12">
        <v>172.9910224</v>
      </c>
      <c r="O177" s="12">
        <v>179.5480832</v>
      </c>
      <c r="P177" s="12">
        <v>184.4821536</v>
      </c>
      <c r="Q177" s="12">
        <v>184.0646208</v>
      </c>
      <c r="R177" s="12">
        <v>181.5010592</v>
      </c>
      <c r="S177" s="12">
        <v>173.0471424</v>
      </c>
      <c r="T177" s="12">
        <v>162.2294512</v>
      </c>
      <c r="U177" s="12">
        <v>155.5511712</v>
      </c>
      <c r="V177" s="12">
        <v>153.3714704</v>
      </c>
      <c r="W177" s="12">
        <v>153.37371520000002</v>
      </c>
      <c r="X177" s="12">
        <v>153.4522832</v>
      </c>
      <c r="Y177" s="12">
        <v>152.7294576</v>
      </c>
    </row>
    <row r="178" spans="1:25" ht="10.5">
      <c r="A178" s="11">
        <f t="shared" si="3"/>
        <v>41935</v>
      </c>
      <c r="B178" s="12">
        <v>172.18513919999998</v>
      </c>
      <c r="C178" s="12">
        <v>179.14401919999997</v>
      </c>
      <c r="D178" s="12">
        <v>184.511336</v>
      </c>
      <c r="E178" s="12">
        <v>200.9949024</v>
      </c>
      <c r="F178" s="12">
        <v>196.82406399999996</v>
      </c>
      <c r="G178" s="12">
        <v>187.7977232</v>
      </c>
      <c r="H178" s="12">
        <v>203.7335584</v>
      </c>
      <c r="I178" s="12">
        <v>185.24763040000002</v>
      </c>
      <c r="J178" s="12">
        <v>186.37003040000002</v>
      </c>
      <c r="K178" s="12">
        <v>186.3453376</v>
      </c>
      <c r="L178" s="12">
        <v>186.52716639999997</v>
      </c>
      <c r="M178" s="12">
        <v>183.4630144</v>
      </c>
      <c r="N178" s="12">
        <v>183.2811856</v>
      </c>
      <c r="O178" s="12">
        <v>203.85702239999998</v>
      </c>
      <c r="P178" s="12">
        <v>215.52324800000002</v>
      </c>
      <c r="Q178" s="12">
        <v>210.6385632</v>
      </c>
      <c r="R178" s="12">
        <v>186.6977712</v>
      </c>
      <c r="S178" s="12">
        <v>182.70651679999997</v>
      </c>
      <c r="T178" s="12">
        <v>181.58860639999997</v>
      </c>
      <c r="U178" s="12">
        <v>180.8119056</v>
      </c>
      <c r="V178" s="12">
        <v>180.52906080000002</v>
      </c>
      <c r="W178" s="12">
        <v>181.0161824</v>
      </c>
      <c r="X178" s="12">
        <v>181.04087520000002</v>
      </c>
      <c r="Y178" s="12">
        <v>180.6592592</v>
      </c>
    </row>
    <row r="179" spans="1:25" ht="10.5">
      <c r="A179" s="11">
        <f t="shared" si="3"/>
        <v>41936</v>
      </c>
      <c r="B179" s="12">
        <v>180.740072</v>
      </c>
      <c r="C179" s="12">
        <v>182.5650944</v>
      </c>
      <c r="D179" s="12">
        <v>189.8719184</v>
      </c>
      <c r="E179" s="12">
        <v>195.73982560000002</v>
      </c>
      <c r="F179" s="12">
        <v>196.1034832</v>
      </c>
      <c r="G179" s="12">
        <v>196.41102080000002</v>
      </c>
      <c r="H179" s="12">
        <v>195.432288</v>
      </c>
      <c r="I179" s="12">
        <v>192.278344</v>
      </c>
      <c r="J179" s="12">
        <v>191.92591040000002</v>
      </c>
      <c r="K179" s="12">
        <v>192.1818176</v>
      </c>
      <c r="L179" s="12">
        <v>192.5858816</v>
      </c>
      <c r="M179" s="12">
        <v>192.5769024</v>
      </c>
      <c r="N179" s="12">
        <v>190.7698384</v>
      </c>
      <c r="O179" s="12">
        <v>192.0381504</v>
      </c>
      <c r="P179" s="12">
        <v>252.528776</v>
      </c>
      <c r="Q179" s="12">
        <v>193.91255840000002</v>
      </c>
      <c r="R179" s="12">
        <v>190.437608</v>
      </c>
      <c r="S179" s="12">
        <v>188.8482896</v>
      </c>
      <c r="T179" s="12">
        <v>189.7349856</v>
      </c>
      <c r="U179" s="12">
        <v>156.00686560000003</v>
      </c>
      <c r="V179" s="12">
        <v>153.5824816</v>
      </c>
      <c r="W179" s="12">
        <v>153.07740159999997</v>
      </c>
      <c r="X179" s="12">
        <v>153.1133184</v>
      </c>
      <c r="Y179" s="12">
        <v>150.9807584</v>
      </c>
    </row>
    <row r="180" spans="1:25" ht="10.5">
      <c r="A180" s="11">
        <f t="shared" si="3"/>
        <v>41937</v>
      </c>
      <c r="B180" s="12">
        <v>143.2339536</v>
      </c>
      <c r="C180" s="12">
        <v>145.05448639999997</v>
      </c>
      <c r="D180" s="12">
        <v>182.962424</v>
      </c>
      <c r="E180" s="12">
        <v>185.0366192</v>
      </c>
      <c r="F180" s="12">
        <v>186.6753232</v>
      </c>
      <c r="G180" s="12">
        <v>187.10408</v>
      </c>
      <c r="H180" s="12">
        <v>186.17697760000001</v>
      </c>
      <c r="I180" s="12">
        <v>184.81887360000002</v>
      </c>
      <c r="J180" s="12">
        <v>185.12416639999998</v>
      </c>
      <c r="K180" s="12">
        <v>185.29701599999999</v>
      </c>
      <c r="L180" s="12">
        <v>184.89744159999998</v>
      </c>
      <c r="M180" s="12">
        <v>184.42378879999998</v>
      </c>
      <c r="N180" s="12">
        <v>184.8884624</v>
      </c>
      <c r="O180" s="12">
        <v>185.936784</v>
      </c>
      <c r="P180" s="12">
        <v>189.38479679999998</v>
      </c>
      <c r="Q180" s="12">
        <v>188.42626719999998</v>
      </c>
      <c r="R180" s="12">
        <v>184.7380608</v>
      </c>
      <c r="S180" s="12">
        <v>184.0421728</v>
      </c>
      <c r="T180" s="12">
        <v>182.9152832</v>
      </c>
      <c r="U180" s="12">
        <v>147.5147872</v>
      </c>
      <c r="V180" s="12">
        <v>144.5000208</v>
      </c>
      <c r="W180" s="12">
        <v>145.30590399999997</v>
      </c>
      <c r="X180" s="12">
        <v>142.3405232</v>
      </c>
      <c r="Y180" s="12">
        <v>140.5446832</v>
      </c>
    </row>
    <row r="181" spans="1:25" ht="10.5">
      <c r="A181" s="11">
        <f t="shared" si="3"/>
        <v>41938</v>
      </c>
      <c r="B181" s="12">
        <v>141.1462896</v>
      </c>
      <c r="C181" s="12">
        <v>141.7501408</v>
      </c>
      <c r="D181" s="12">
        <v>166.7819056</v>
      </c>
      <c r="E181" s="12">
        <v>179.9745952</v>
      </c>
      <c r="F181" s="12">
        <v>181.9926704</v>
      </c>
      <c r="G181" s="12">
        <v>182.60101120000002</v>
      </c>
      <c r="H181" s="12">
        <v>182.3518384</v>
      </c>
      <c r="I181" s="12">
        <v>182.075728</v>
      </c>
      <c r="J181" s="12">
        <v>183.89626080000002</v>
      </c>
      <c r="K181" s="12">
        <v>183.9456464</v>
      </c>
      <c r="L181" s="12">
        <v>182.805288</v>
      </c>
      <c r="M181" s="12">
        <v>182.9467104</v>
      </c>
      <c r="N181" s="12">
        <v>184.19706399999998</v>
      </c>
      <c r="O181" s="12">
        <v>208.62048800000002</v>
      </c>
      <c r="P181" s="12">
        <v>210.8832464</v>
      </c>
      <c r="Q181" s="12">
        <v>185.0096816</v>
      </c>
      <c r="R181" s="12">
        <v>181.66044</v>
      </c>
      <c r="S181" s="12">
        <v>179.1664672</v>
      </c>
      <c r="T181" s="12">
        <v>166.1892784</v>
      </c>
      <c r="U181" s="12">
        <v>140.9913984</v>
      </c>
      <c r="V181" s="12">
        <v>139.0518912</v>
      </c>
      <c r="W181" s="12">
        <v>139.1012768</v>
      </c>
      <c r="X181" s="12">
        <v>139.0563808</v>
      </c>
      <c r="Y181" s="12">
        <v>139.020464</v>
      </c>
    </row>
    <row r="182" spans="1:25" ht="10.5">
      <c r="A182" s="11">
        <f t="shared" si="3"/>
        <v>41939</v>
      </c>
      <c r="B182" s="12">
        <v>140.77365279999998</v>
      </c>
      <c r="C182" s="12">
        <v>157.00355679999998</v>
      </c>
      <c r="D182" s="12">
        <v>160.7007424</v>
      </c>
      <c r="E182" s="12">
        <v>182.23061919999998</v>
      </c>
      <c r="F182" s="12">
        <v>185.7818928</v>
      </c>
      <c r="G182" s="12">
        <v>184.37889280000002</v>
      </c>
      <c r="H182" s="12">
        <v>183.6515776</v>
      </c>
      <c r="I182" s="12">
        <v>181.6222784</v>
      </c>
      <c r="J182" s="12">
        <v>180.97577600000002</v>
      </c>
      <c r="K182" s="12">
        <v>181.0745472</v>
      </c>
      <c r="L182" s="12">
        <v>181.1688288</v>
      </c>
      <c r="M182" s="12">
        <v>181.3865744</v>
      </c>
      <c r="N182" s="12">
        <v>183.0432368</v>
      </c>
      <c r="O182" s="12">
        <v>194.4939616</v>
      </c>
      <c r="P182" s="12">
        <v>197.9397296</v>
      </c>
      <c r="Q182" s="12">
        <v>184.6662272</v>
      </c>
      <c r="R182" s="12">
        <v>183.0207888</v>
      </c>
      <c r="S182" s="12">
        <v>179.56828639999998</v>
      </c>
      <c r="T182" s="12">
        <v>177.72081599999999</v>
      </c>
      <c r="U182" s="12">
        <v>144.1790144</v>
      </c>
      <c r="V182" s="12">
        <v>143.9747376</v>
      </c>
      <c r="W182" s="12">
        <v>140.6008032</v>
      </c>
      <c r="X182" s="12">
        <v>139.0900528</v>
      </c>
      <c r="Y182" s="12">
        <v>137.61521919999998</v>
      </c>
    </row>
    <row r="183" spans="1:25" ht="10.5">
      <c r="A183" s="11">
        <f t="shared" si="3"/>
        <v>41940</v>
      </c>
      <c r="B183" s="12">
        <v>139.7994096</v>
      </c>
      <c r="C183" s="12">
        <v>164.4248656</v>
      </c>
      <c r="D183" s="12">
        <v>182.8861008</v>
      </c>
      <c r="E183" s="12">
        <v>216.87461760000002</v>
      </c>
      <c r="F183" s="12">
        <v>217.4717344</v>
      </c>
      <c r="G183" s="12">
        <v>189.6496832</v>
      </c>
      <c r="H183" s="12">
        <v>189.9145696</v>
      </c>
      <c r="I183" s="12">
        <v>185.341912</v>
      </c>
      <c r="J183" s="12">
        <v>187.541816</v>
      </c>
      <c r="K183" s="12">
        <v>185.32170879999998</v>
      </c>
      <c r="L183" s="12">
        <v>185.09722879999998</v>
      </c>
      <c r="M183" s="12">
        <v>185.69434560000002</v>
      </c>
      <c r="N183" s="12">
        <v>220.99831519999998</v>
      </c>
      <c r="O183" s="12">
        <v>224.09838399999998</v>
      </c>
      <c r="P183" s="12">
        <v>225.568728</v>
      </c>
      <c r="Q183" s="12">
        <v>218.5267904</v>
      </c>
      <c r="R183" s="12">
        <v>188.07158879999997</v>
      </c>
      <c r="S183" s="12">
        <v>183.3036336</v>
      </c>
      <c r="T183" s="12">
        <v>181.8602272</v>
      </c>
      <c r="U183" s="12">
        <v>180.3315184</v>
      </c>
      <c r="V183" s="12">
        <v>179.63563040000003</v>
      </c>
      <c r="W183" s="12">
        <v>163.02859999999998</v>
      </c>
      <c r="X183" s="12">
        <v>150.7585232</v>
      </c>
      <c r="Y183" s="12">
        <v>146.450752</v>
      </c>
    </row>
    <row r="184" spans="1:25" ht="10.5">
      <c r="A184" s="11">
        <f t="shared" si="3"/>
        <v>41941</v>
      </c>
      <c r="B184" s="12">
        <v>156.2650176</v>
      </c>
      <c r="C184" s="12">
        <v>172.85408959999998</v>
      </c>
      <c r="D184" s="12">
        <v>223.25658399999998</v>
      </c>
      <c r="E184" s="12">
        <v>223.06128639999997</v>
      </c>
      <c r="F184" s="12">
        <v>224.37224959999998</v>
      </c>
      <c r="G184" s="12">
        <v>226.91111840000002</v>
      </c>
      <c r="H184" s="12">
        <v>225.4811808</v>
      </c>
      <c r="I184" s="12">
        <v>222.0713296</v>
      </c>
      <c r="J184" s="12">
        <v>193.7441984</v>
      </c>
      <c r="K184" s="12">
        <v>193.6723648</v>
      </c>
      <c r="L184" s="12">
        <v>194.1123456</v>
      </c>
      <c r="M184" s="12">
        <v>193.9978608</v>
      </c>
      <c r="N184" s="12">
        <v>224.3363328</v>
      </c>
      <c r="O184" s="12">
        <v>221.89847999999998</v>
      </c>
      <c r="P184" s="12">
        <v>222.0152096</v>
      </c>
      <c r="Q184" s="12">
        <v>217.19337919999998</v>
      </c>
      <c r="R184" s="12">
        <v>189.7237616</v>
      </c>
      <c r="S184" s="12">
        <v>184.62133120000001</v>
      </c>
      <c r="T184" s="12">
        <v>181.30800639999998</v>
      </c>
      <c r="U184" s="12">
        <v>181.0453648</v>
      </c>
      <c r="V184" s="12">
        <v>181.04312</v>
      </c>
      <c r="W184" s="12">
        <v>166.7594576</v>
      </c>
      <c r="X184" s="12">
        <v>165.1319776</v>
      </c>
      <c r="Y184" s="12">
        <v>152.4084512</v>
      </c>
    </row>
    <row r="185" spans="1:25" ht="10.5">
      <c r="A185" s="11">
        <f t="shared" si="3"/>
        <v>41942</v>
      </c>
      <c r="B185" s="12">
        <v>158.7612352</v>
      </c>
      <c r="C185" s="12">
        <v>159.44814399999998</v>
      </c>
      <c r="D185" s="12">
        <v>183.28791999999999</v>
      </c>
      <c r="E185" s="12">
        <v>184.39909600000001</v>
      </c>
      <c r="F185" s="12">
        <v>187.11081439999998</v>
      </c>
      <c r="G185" s="12">
        <v>195.73982560000002</v>
      </c>
      <c r="H185" s="12">
        <v>191.2636944</v>
      </c>
      <c r="I185" s="12">
        <v>196.274088</v>
      </c>
      <c r="J185" s="12">
        <v>193.8878656</v>
      </c>
      <c r="K185" s="12">
        <v>195.21903199999997</v>
      </c>
      <c r="L185" s="12">
        <v>194.46253439999998</v>
      </c>
      <c r="M185" s="12">
        <v>196.498568</v>
      </c>
      <c r="N185" s="12">
        <v>197.946464</v>
      </c>
      <c r="O185" s="12">
        <v>198.3011424</v>
      </c>
      <c r="P185" s="12">
        <v>201.212648</v>
      </c>
      <c r="Q185" s="12">
        <v>199.10253600000001</v>
      </c>
      <c r="R185" s="12">
        <v>196.57938080000002</v>
      </c>
      <c r="S185" s="12">
        <v>187.5126336</v>
      </c>
      <c r="T185" s="12">
        <v>120.73656800000002</v>
      </c>
      <c r="U185" s="12">
        <v>120.72534399999999</v>
      </c>
      <c r="V185" s="12">
        <v>132.18504800000002</v>
      </c>
      <c r="W185" s="12">
        <v>105.7323248</v>
      </c>
      <c r="X185" s="12">
        <v>104.1272928</v>
      </c>
      <c r="Y185" s="12">
        <v>98.0102128</v>
      </c>
    </row>
    <row r="186" spans="1:25" ht="10.5">
      <c r="A186" s="11">
        <f t="shared" si="3"/>
        <v>41943</v>
      </c>
      <c r="B186" s="12">
        <v>98.165104</v>
      </c>
      <c r="C186" s="12">
        <v>162.74351040000002</v>
      </c>
      <c r="D186" s="12">
        <v>187.11305919999998</v>
      </c>
      <c r="E186" s="12">
        <v>194.152752</v>
      </c>
      <c r="F186" s="12">
        <v>195.0574064</v>
      </c>
      <c r="G186" s="12">
        <v>211.7901456</v>
      </c>
      <c r="H186" s="12">
        <v>213.2178384</v>
      </c>
      <c r="I186" s="12">
        <v>203.7964128</v>
      </c>
      <c r="J186" s="12">
        <v>201.1722416</v>
      </c>
      <c r="K186" s="12">
        <v>203.25092639999997</v>
      </c>
      <c r="L186" s="12">
        <v>203.962528</v>
      </c>
      <c r="M186" s="12">
        <v>201.6750768</v>
      </c>
      <c r="N186" s="12">
        <v>205.65959679999997</v>
      </c>
      <c r="O186" s="12">
        <v>208.2927472</v>
      </c>
      <c r="P186" s="12">
        <v>211.1930288</v>
      </c>
      <c r="Q186" s="12">
        <v>208.56212319999997</v>
      </c>
      <c r="R186" s="12">
        <v>206.41160479999996</v>
      </c>
      <c r="S186" s="12">
        <v>197.609744</v>
      </c>
      <c r="T186" s="12">
        <v>138.73537439999998</v>
      </c>
      <c r="U186" s="12">
        <v>133.52968320000002</v>
      </c>
      <c r="V186" s="12">
        <v>135.2222624</v>
      </c>
      <c r="W186" s="12">
        <v>133.6127408</v>
      </c>
      <c r="X186" s="12">
        <v>120.90268320000001</v>
      </c>
      <c r="Y186" s="12">
        <v>101.2876208</v>
      </c>
    </row>
    <row r="188" spans="1:25" s="35" customFormat="1" ht="15">
      <c r="A188" s="36" t="s">
        <v>104</v>
      </c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</row>
    <row r="190" spans="1:25" ht="12.75">
      <c r="A190" s="128" t="s">
        <v>89</v>
      </c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30"/>
    </row>
    <row r="191" spans="1:25" ht="12.75">
      <c r="A191" s="24" t="s">
        <v>22</v>
      </c>
      <c r="B191" s="23" t="s">
        <v>23</v>
      </c>
      <c r="C191" s="9" t="s">
        <v>24</v>
      </c>
      <c r="D191" s="10" t="s">
        <v>25</v>
      </c>
      <c r="E191" s="7" t="s">
        <v>26</v>
      </c>
      <c r="F191" s="7" t="s">
        <v>27</v>
      </c>
      <c r="G191" s="9" t="s">
        <v>28</v>
      </c>
      <c r="H191" s="10" t="s">
        <v>29</v>
      </c>
      <c r="I191" s="7" t="s">
        <v>30</v>
      </c>
      <c r="J191" s="7" t="s">
        <v>31</v>
      </c>
      <c r="K191" s="7" t="s">
        <v>32</v>
      </c>
      <c r="L191" s="7" t="s">
        <v>33</v>
      </c>
      <c r="M191" s="7" t="s">
        <v>34</v>
      </c>
      <c r="N191" s="7" t="s">
        <v>35</v>
      </c>
      <c r="O191" s="7" t="s">
        <v>36</v>
      </c>
      <c r="P191" s="7" t="s">
        <v>37</v>
      </c>
      <c r="Q191" s="7" t="s">
        <v>38</v>
      </c>
      <c r="R191" s="7" t="s">
        <v>39</v>
      </c>
      <c r="S191" s="7" t="s">
        <v>40</v>
      </c>
      <c r="T191" s="7" t="s">
        <v>41</v>
      </c>
      <c r="U191" s="7" t="s">
        <v>42</v>
      </c>
      <c r="V191" s="7" t="s">
        <v>43</v>
      </c>
      <c r="W191" s="7" t="s">
        <v>44</v>
      </c>
      <c r="X191" s="7" t="s">
        <v>45</v>
      </c>
      <c r="Y191" s="7" t="s">
        <v>64</v>
      </c>
    </row>
    <row r="192" spans="1:25" ht="10.5">
      <c r="A192" s="11">
        <f aca="true" t="shared" si="4" ref="A192:A222">A156</f>
        <v>41913</v>
      </c>
      <c r="B192" s="12">
        <v>84.12737369999999</v>
      </c>
      <c r="C192" s="12">
        <v>139.18925869999998</v>
      </c>
      <c r="D192" s="12">
        <v>144.6954472</v>
      </c>
      <c r="E192" s="12">
        <v>146.08203439999997</v>
      </c>
      <c r="F192" s="12">
        <v>147.10506519999998</v>
      </c>
      <c r="G192" s="12">
        <v>146.27226739999998</v>
      </c>
      <c r="H192" s="12">
        <v>146.64850599999997</v>
      </c>
      <c r="I192" s="12">
        <v>143.10171739999996</v>
      </c>
      <c r="J192" s="12">
        <v>142.08925509999997</v>
      </c>
      <c r="K192" s="12">
        <v>142.20973599999996</v>
      </c>
      <c r="L192" s="12">
        <v>142.83750489999997</v>
      </c>
      <c r="M192" s="12">
        <v>142.96432689999997</v>
      </c>
      <c r="N192" s="12">
        <v>142.77620759999996</v>
      </c>
      <c r="O192" s="12">
        <v>143.3807258</v>
      </c>
      <c r="P192" s="12">
        <v>156.29120539999997</v>
      </c>
      <c r="Q192" s="12">
        <v>156.86401809999998</v>
      </c>
      <c r="R192" s="12">
        <v>146.0313056</v>
      </c>
      <c r="S192" s="12">
        <v>146.6252553</v>
      </c>
      <c r="T192" s="12">
        <v>143.7823288</v>
      </c>
      <c r="U192" s="12">
        <v>141.96243309999997</v>
      </c>
      <c r="V192" s="12">
        <v>141.01972289999998</v>
      </c>
      <c r="W192" s="12">
        <v>140.77664739999997</v>
      </c>
      <c r="X192" s="12">
        <v>140.8802187</v>
      </c>
      <c r="Y192" s="12">
        <v>141.0408599</v>
      </c>
    </row>
    <row r="193" spans="1:25" ht="10.5">
      <c r="A193" s="11">
        <f t="shared" si="4"/>
        <v>41914</v>
      </c>
      <c r="B193" s="12">
        <v>129.9122294</v>
      </c>
      <c r="C193" s="12">
        <v>135.30850549999997</v>
      </c>
      <c r="D193" s="12">
        <v>149.17860489999998</v>
      </c>
      <c r="E193" s="12">
        <v>150.74908399999998</v>
      </c>
      <c r="F193" s="12">
        <v>151.55440369999997</v>
      </c>
      <c r="G193" s="12">
        <v>151.3388063</v>
      </c>
      <c r="H193" s="12">
        <v>151.13800479999998</v>
      </c>
      <c r="I193" s="12">
        <v>138.6988803</v>
      </c>
      <c r="J193" s="12">
        <v>137.13685599999997</v>
      </c>
      <c r="K193" s="12">
        <v>137.52577679999996</v>
      </c>
      <c r="L193" s="12">
        <v>137.62723439999996</v>
      </c>
      <c r="M193" s="12">
        <v>136.8493928</v>
      </c>
      <c r="N193" s="12">
        <v>136.8895531</v>
      </c>
      <c r="O193" s="12">
        <v>148.87000469999998</v>
      </c>
      <c r="P193" s="12">
        <v>151.13589109999998</v>
      </c>
      <c r="Q193" s="12">
        <v>154.9236415</v>
      </c>
      <c r="R193" s="12">
        <v>151.95389299999997</v>
      </c>
      <c r="S193" s="12">
        <v>145.40987779999998</v>
      </c>
      <c r="T193" s="12">
        <v>142.96432689999997</v>
      </c>
      <c r="U193" s="12">
        <v>136.89378049999996</v>
      </c>
      <c r="V193" s="12">
        <v>133.4674728</v>
      </c>
      <c r="W193" s="12">
        <v>133.0193684</v>
      </c>
      <c r="X193" s="12">
        <v>132.96018479999998</v>
      </c>
      <c r="Y193" s="12">
        <v>131.5270962</v>
      </c>
    </row>
    <row r="194" spans="1:25" ht="10.5">
      <c r="A194" s="11">
        <f t="shared" si="4"/>
        <v>41915</v>
      </c>
      <c r="B194" s="12">
        <v>130.8063245</v>
      </c>
      <c r="C194" s="12">
        <v>136.08211969999996</v>
      </c>
      <c r="D194" s="12">
        <v>137.98444969999997</v>
      </c>
      <c r="E194" s="12">
        <v>148.8235033</v>
      </c>
      <c r="F194" s="12">
        <v>149.92051359999996</v>
      </c>
      <c r="G194" s="12">
        <v>150.07269999999997</v>
      </c>
      <c r="H194" s="12">
        <v>150.65396749999996</v>
      </c>
      <c r="I194" s="12">
        <v>148.81716219999996</v>
      </c>
      <c r="J194" s="12">
        <v>136.23641979999996</v>
      </c>
      <c r="K194" s="12">
        <v>136.5069734</v>
      </c>
      <c r="L194" s="12">
        <v>137.14319709999998</v>
      </c>
      <c r="M194" s="12">
        <v>136.3421048</v>
      </c>
      <c r="N194" s="12">
        <v>135.65092489999998</v>
      </c>
      <c r="O194" s="12">
        <v>148.38596739999997</v>
      </c>
      <c r="P194" s="12">
        <v>150.97313619999997</v>
      </c>
      <c r="Q194" s="12">
        <v>154.3233507</v>
      </c>
      <c r="R194" s="12">
        <v>151.66431609999998</v>
      </c>
      <c r="S194" s="12">
        <v>145.01250219999997</v>
      </c>
      <c r="T194" s="12">
        <v>143.5371396</v>
      </c>
      <c r="U194" s="12">
        <v>139.87198379999998</v>
      </c>
      <c r="V194" s="12">
        <v>137.02905729999998</v>
      </c>
      <c r="W194" s="12">
        <v>138.0224963</v>
      </c>
      <c r="X194" s="12">
        <v>137.3714767</v>
      </c>
      <c r="Y194" s="12">
        <v>134.9132436</v>
      </c>
    </row>
    <row r="195" spans="1:25" ht="10.5">
      <c r="A195" s="11">
        <f t="shared" si="4"/>
        <v>41916</v>
      </c>
      <c r="B195" s="12">
        <v>142.8480734</v>
      </c>
      <c r="C195" s="12">
        <v>29.621391799999994</v>
      </c>
      <c r="D195" s="12">
        <v>29.699598699999992</v>
      </c>
      <c r="E195" s="12">
        <v>30.253388099999995</v>
      </c>
      <c r="F195" s="12">
        <v>30.826200799999995</v>
      </c>
      <c r="G195" s="12">
        <v>126.71842869999998</v>
      </c>
      <c r="H195" s="12">
        <v>126.15829819999999</v>
      </c>
      <c r="I195" s="12">
        <v>30.914976199999995</v>
      </c>
      <c r="J195" s="12">
        <v>30.809291199999993</v>
      </c>
      <c r="K195" s="12">
        <v>30.494349899999996</v>
      </c>
      <c r="L195" s="12">
        <v>30.532396499999994</v>
      </c>
      <c r="M195" s="12">
        <v>30.261842899999994</v>
      </c>
      <c r="N195" s="12">
        <v>30.120224999999998</v>
      </c>
      <c r="O195" s="12">
        <v>30.64865</v>
      </c>
      <c r="P195" s="12">
        <v>147.95477259999998</v>
      </c>
      <c r="Q195" s="12">
        <v>148.76009229999997</v>
      </c>
      <c r="R195" s="12">
        <v>128.57425729999997</v>
      </c>
      <c r="S195" s="12">
        <v>30.650763699999995</v>
      </c>
      <c r="T195" s="12">
        <v>125.21347429999997</v>
      </c>
      <c r="U195" s="12">
        <v>28.325693699999995</v>
      </c>
      <c r="V195" s="12">
        <v>27.9240907</v>
      </c>
      <c r="W195" s="12">
        <v>27.790927599999993</v>
      </c>
      <c r="X195" s="12">
        <v>27.8205194</v>
      </c>
      <c r="Y195" s="12">
        <v>27.985387999999997</v>
      </c>
    </row>
    <row r="196" spans="1:25" ht="10.5">
      <c r="A196" s="11">
        <f t="shared" si="4"/>
        <v>41917</v>
      </c>
      <c r="B196" s="12">
        <v>30.420370399999996</v>
      </c>
      <c r="C196" s="12">
        <v>30.473212899999993</v>
      </c>
      <c r="D196" s="12">
        <v>145.01038849999998</v>
      </c>
      <c r="E196" s="12">
        <v>32.48122789999999</v>
      </c>
      <c r="F196" s="12">
        <v>33.0117666</v>
      </c>
      <c r="G196" s="12">
        <v>126.99320969999998</v>
      </c>
      <c r="H196" s="12">
        <v>128.91667669999998</v>
      </c>
      <c r="I196" s="12">
        <v>127.38635789999998</v>
      </c>
      <c r="J196" s="12">
        <v>33.2315914</v>
      </c>
      <c r="K196" s="12">
        <v>32.274085299999996</v>
      </c>
      <c r="L196" s="12">
        <v>32.83632949999999</v>
      </c>
      <c r="M196" s="12">
        <v>32.9716063</v>
      </c>
      <c r="N196" s="12">
        <v>154.18807389999998</v>
      </c>
      <c r="O196" s="12">
        <v>157.90607219999998</v>
      </c>
      <c r="P196" s="12">
        <v>168.5105051</v>
      </c>
      <c r="Q196" s="12">
        <v>168.78739979999997</v>
      </c>
      <c r="R196" s="12">
        <v>165.97617879999999</v>
      </c>
      <c r="S196" s="12">
        <v>148.0520028</v>
      </c>
      <c r="T196" s="12">
        <v>146.14333169999998</v>
      </c>
      <c r="U196" s="12">
        <v>143.45047789999998</v>
      </c>
      <c r="V196" s="12">
        <v>142.75507059999998</v>
      </c>
      <c r="W196" s="12">
        <v>143.23699419999997</v>
      </c>
      <c r="X196" s="12">
        <v>143.46527379999998</v>
      </c>
      <c r="Y196" s="12">
        <v>143.3553614</v>
      </c>
    </row>
    <row r="197" spans="1:25" ht="10.5">
      <c r="A197" s="11">
        <f t="shared" si="4"/>
        <v>41918</v>
      </c>
      <c r="B197" s="12">
        <v>142.49719919999998</v>
      </c>
      <c r="C197" s="12">
        <v>28.490562299999993</v>
      </c>
      <c r="D197" s="12">
        <v>144.51789639999998</v>
      </c>
      <c r="E197" s="12">
        <v>145.4415833</v>
      </c>
      <c r="F197" s="12">
        <v>145.91082469999998</v>
      </c>
      <c r="G197" s="12">
        <v>145.9150521</v>
      </c>
      <c r="H197" s="12">
        <v>146.12008099999997</v>
      </c>
      <c r="I197" s="12">
        <v>144.82015549999997</v>
      </c>
      <c r="J197" s="12">
        <v>123.68526919999996</v>
      </c>
      <c r="K197" s="12">
        <v>124.54343139999999</v>
      </c>
      <c r="L197" s="12">
        <v>124.1481695</v>
      </c>
      <c r="M197" s="12">
        <v>123.5098321</v>
      </c>
      <c r="N197" s="12">
        <v>122.64110139999998</v>
      </c>
      <c r="O197" s="12">
        <v>144.55594299999998</v>
      </c>
      <c r="P197" s="12">
        <v>147.81315469999998</v>
      </c>
      <c r="Q197" s="12">
        <v>164.36976679999998</v>
      </c>
      <c r="R197" s="12">
        <v>157.1155484</v>
      </c>
      <c r="S197" s="12">
        <v>124.10589549999999</v>
      </c>
      <c r="T197" s="12">
        <v>142.9685543</v>
      </c>
      <c r="U197" s="12">
        <v>123.56267459999998</v>
      </c>
      <c r="V197" s="12">
        <v>29.879263199999997</v>
      </c>
      <c r="W197" s="12">
        <v>123.1187976</v>
      </c>
      <c r="X197" s="12">
        <v>123.28366619999997</v>
      </c>
      <c r="Y197" s="12">
        <v>30.092746899999995</v>
      </c>
    </row>
    <row r="198" spans="1:25" ht="10.5">
      <c r="A198" s="11">
        <f t="shared" si="4"/>
        <v>41919</v>
      </c>
      <c r="B198" s="12">
        <v>31.014320099999992</v>
      </c>
      <c r="C198" s="12">
        <v>124.1206914</v>
      </c>
      <c r="D198" s="12">
        <v>145.2365544</v>
      </c>
      <c r="E198" s="12">
        <v>146.5195703</v>
      </c>
      <c r="F198" s="12">
        <v>147.00994869999997</v>
      </c>
      <c r="G198" s="12">
        <v>147.43057499999998</v>
      </c>
      <c r="H198" s="12">
        <v>147.12197479999998</v>
      </c>
      <c r="I198" s="12">
        <v>146.38429349999998</v>
      </c>
      <c r="J198" s="12">
        <v>126.3337353</v>
      </c>
      <c r="K198" s="12">
        <v>145.8812329</v>
      </c>
      <c r="L198" s="12">
        <v>145.68888619999998</v>
      </c>
      <c r="M198" s="12">
        <v>145.66986289999997</v>
      </c>
      <c r="N198" s="12">
        <v>147.99281919999996</v>
      </c>
      <c r="O198" s="12">
        <v>153.01285669999996</v>
      </c>
      <c r="P198" s="12">
        <v>162.19476949999998</v>
      </c>
      <c r="Q198" s="12">
        <v>163.01699879999998</v>
      </c>
      <c r="R198" s="12">
        <v>157.35228279999998</v>
      </c>
      <c r="S198" s="12">
        <v>147.69901489999998</v>
      </c>
      <c r="T198" s="12">
        <v>145.2365544</v>
      </c>
      <c r="U198" s="12">
        <v>143.73371369999998</v>
      </c>
      <c r="V198" s="12">
        <v>143.1122859</v>
      </c>
      <c r="W198" s="12">
        <v>143.4483642</v>
      </c>
      <c r="X198" s="12">
        <v>143.3553614</v>
      </c>
      <c r="Y198" s="12">
        <v>143.02773789999998</v>
      </c>
    </row>
    <row r="199" spans="1:25" ht="10.5">
      <c r="A199" s="11">
        <f t="shared" si="4"/>
        <v>41920</v>
      </c>
      <c r="B199" s="12">
        <v>128.05428709999998</v>
      </c>
      <c r="C199" s="12">
        <v>92.4426695</v>
      </c>
      <c r="D199" s="12">
        <v>92.66460799999997</v>
      </c>
      <c r="E199" s="12">
        <v>148.8235033</v>
      </c>
      <c r="F199" s="12">
        <v>260.75025939999995</v>
      </c>
      <c r="G199" s="12">
        <v>175.09045319999998</v>
      </c>
      <c r="H199" s="12">
        <v>174.7163283</v>
      </c>
      <c r="I199" s="12">
        <v>173.7715044</v>
      </c>
      <c r="J199" s="12">
        <v>148.33312489999997</v>
      </c>
      <c r="K199" s="12">
        <v>173.21137389999998</v>
      </c>
      <c r="L199" s="12">
        <v>148.45994689999998</v>
      </c>
      <c r="M199" s="12">
        <v>146.93174179999997</v>
      </c>
      <c r="N199" s="12">
        <v>148.56140449999998</v>
      </c>
      <c r="O199" s="12">
        <v>148.7474101</v>
      </c>
      <c r="P199" s="12">
        <v>149.4322489</v>
      </c>
      <c r="Q199" s="12">
        <v>149.28006249999999</v>
      </c>
      <c r="R199" s="12">
        <v>147.14522549999998</v>
      </c>
      <c r="S199" s="12">
        <v>146.7668732</v>
      </c>
      <c r="T199" s="12">
        <v>139.0159353</v>
      </c>
      <c r="U199" s="12">
        <v>82.82956189999999</v>
      </c>
      <c r="V199" s="12">
        <v>81.43240619999999</v>
      </c>
      <c r="W199" s="12">
        <v>81.67548169999999</v>
      </c>
      <c r="X199" s="12">
        <v>81.32672119999998</v>
      </c>
      <c r="Y199" s="12">
        <v>81.1068964</v>
      </c>
    </row>
    <row r="200" spans="1:25" ht="10.5">
      <c r="A200" s="11">
        <f t="shared" si="4"/>
        <v>41921</v>
      </c>
      <c r="B200" s="12">
        <v>133.9198046</v>
      </c>
      <c r="C200" s="12">
        <v>136.99735179999996</v>
      </c>
      <c r="D200" s="12">
        <v>139.39851499999997</v>
      </c>
      <c r="E200" s="12">
        <v>140.3644759</v>
      </c>
      <c r="F200" s="12">
        <v>141.8736577</v>
      </c>
      <c r="G200" s="12">
        <v>141.73838089999998</v>
      </c>
      <c r="H200" s="12">
        <v>141.4741684</v>
      </c>
      <c r="I200" s="12">
        <v>140.4870705</v>
      </c>
      <c r="J200" s="12">
        <v>139.546474</v>
      </c>
      <c r="K200" s="12">
        <v>139.3097396</v>
      </c>
      <c r="L200" s="12">
        <v>139.2822615</v>
      </c>
      <c r="M200" s="12">
        <v>138.8616352</v>
      </c>
      <c r="N200" s="12">
        <v>141.4213259</v>
      </c>
      <c r="O200" s="12">
        <v>145.7311602</v>
      </c>
      <c r="P200" s="12">
        <v>153.27284179999998</v>
      </c>
      <c r="Q200" s="12">
        <v>153.898497</v>
      </c>
      <c r="R200" s="12">
        <v>148.1598015</v>
      </c>
      <c r="S200" s="12">
        <v>139.69231929999998</v>
      </c>
      <c r="T200" s="12">
        <v>131.19735899999998</v>
      </c>
      <c r="U200" s="12">
        <v>125.55800739999998</v>
      </c>
      <c r="V200" s="12">
        <v>124.99153579999998</v>
      </c>
      <c r="W200" s="12">
        <v>125.15640439999999</v>
      </c>
      <c r="X200" s="12">
        <v>125.13738109999998</v>
      </c>
      <c r="Y200" s="12">
        <v>124.93023849999997</v>
      </c>
    </row>
    <row r="201" spans="1:25" ht="10.5">
      <c r="A201" s="11">
        <f t="shared" si="4"/>
        <v>41922</v>
      </c>
      <c r="B201" s="12">
        <v>69.93810559999999</v>
      </c>
      <c r="C201" s="12">
        <v>74.2014385</v>
      </c>
      <c r="D201" s="12">
        <v>117.10954849999997</v>
      </c>
      <c r="E201" s="12">
        <v>136.70566119999998</v>
      </c>
      <c r="F201" s="12">
        <v>137.19181219999996</v>
      </c>
      <c r="G201" s="12">
        <v>139.60143019999998</v>
      </c>
      <c r="H201" s="12">
        <v>139.7557303</v>
      </c>
      <c r="I201" s="12">
        <v>137.11571899999998</v>
      </c>
      <c r="J201" s="12">
        <v>81.53597749999999</v>
      </c>
      <c r="K201" s="12">
        <v>135.48605629999997</v>
      </c>
      <c r="L201" s="12">
        <v>135.86652229999996</v>
      </c>
      <c r="M201" s="12">
        <v>135.78197429999997</v>
      </c>
      <c r="N201" s="12">
        <v>78.65289069999999</v>
      </c>
      <c r="O201" s="12">
        <v>118.61238919999998</v>
      </c>
      <c r="P201" s="12">
        <v>146.8683308</v>
      </c>
      <c r="Q201" s="12">
        <v>149.99449309999997</v>
      </c>
      <c r="R201" s="12">
        <v>143.85208089999998</v>
      </c>
      <c r="S201" s="12">
        <v>116.39300419999998</v>
      </c>
      <c r="T201" s="12">
        <v>72.8951719</v>
      </c>
      <c r="U201" s="12">
        <v>69.45406829999997</v>
      </c>
      <c r="V201" s="12">
        <v>68.25560039999999</v>
      </c>
      <c r="W201" s="12">
        <v>68.75231989999999</v>
      </c>
      <c r="X201" s="12">
        <v>68.24925929999999</v>
      </c>
      <c r="Y201" s="12">
        <v>67.17549969999999</v>
      </c>
    </row>
    <row r="202" spans="1:25" ht="10.5">
      <c r="A202" s="11">
        <f t="shared" si="4"/>
        <v>41923</v>
      </c>
      <c r="B202" s="12">
        <v>137.9485168</v>
      </c>
      <c r="C202" s="12">
        <v>140.90346939999998</v>
      </c>
      <c r="D202" s="12">
        <v>142.46126629999998</v>
      </c>
      <c r="E202" s="12">
        <v>145.0188433</v>
      </c>
      <c r="F202" s="12">
        <v>146.3441332</v>
      </c>
      <c r="G202" s="12">
        <v>149.10462539999997</v>
      </c>
      <c r="H202" s="12">
        <v>149.07503359999998</v>
      </c>
      <c r="I202" s="12">
        <v>148.63961139999998</v>
      </c>
      <c r="J202" s="12">
        <v>148.27816869999998</v>
      </c>
      <c r="K202" s="12">
        <v>148.28028239999998</v>
      </c>
      <c r="L202" s="12">
        <v>145.7987986</v>
      </c>
      <c r="M202" s="12">
        <v>145.7057958</v>
      </c>
      <c r="N202" s="12">
        <v>153.0995184</v>
      </c>
      <c r="O202" s="12">
        <v>158.73887</v>
      </c>
      <c r="P202" s="12">
        <v>173.16698619999997</v>
      </c>
      <c r="Q202" s="12">
        <v>192.94699079999995</v>
      </c>
      <c r="R202" s="12">
        <v>182.5687238</v>
      </c>
      <c r="S202" s="12">
        <v>160.8483426</v>
      </c>
      <c r="T202" s="12">
        <v>148.94187049999996</v>
      </c>
      <c r="U202" s="12">
        <v>140.1784703</v>
      </c>
      <c r="V202" s="12">
        <v>137.78787559999998</v>
      </c>
      <c r="W202" s="12">
        <v>139.28014779999998</v>
      </c>
      <c r="X202" s="12">
        <v>139.0983696</v>
      </c>
      <c r="Y202" s="12">
        <v>137.92949349999998</v>
      </c>
    </row>
    <row r="203" spans="1:25" ht="10.5">
      <c r="A203" s="11">
        <f t="shared" si="4"/>
        <v>41924</v>
      </c>
      <c r="B203" s="12">
        <v>129.802317</v>
      </c>
      <c r="C203" s="12">
        <v>81.1597389</v>
      </c>
      <c r="D203" s="12">
        <v>136.07577859999998</v>
      </c>
      <c r="E203" s="12">
        <v>140.67941719999996</v>
      </c>
      <c r="F203" s="12">
        <v>141.1423175</v>
      </c>
      <c r="G203" s="12">
        <v>145.17948449999997</v>
      </c>
      <c r="H203" s="12">
        <v>144.83917879999998</v>
      </c>
      <c r="I203" s="12">
        <v>148.44726469999995</v>
      </c>
      <c r="J203" s="12">
        <v>148.04566169999998</v>
      </c>
      <c r="K203" s="12">
        <v>148.4514921</v>
      </c>
      <c r="L203" s="12">
        <v>148.47262909999998</v>
      </c>
      <c r="M203" s="12">
        <v>148.21475769999998</v>
      </c>
      <c r="N203" s="12">
        <v>148.36271669999996</v>
      </c>
      <c r="O203" s="12">
        <v>149.0834884</v>
      </c>
      <c r="P203" s="12">
        <v>155.15403479999998</v>
      </c>
      <c r="Q203" s="12">
        <v>166.3672133</v>
      </c>
      <c r="R203" s="12">
        <v>162.19476949999998</v>
      </c>
      <c r="S203" s="12">
        <v>147.50878189999997</v>
      </c>
      <c r="T203" s="12">
        <v>85.40404849999999</v>
      </c>
      <c r="U203" s="12">
        <v>80.79406879999999</v>
      </c>
      <c r="V203" s="12">
        <v>79.8661545</v>
      </c>
      <c r="W203" s="12">
        <v>80.46855899999998</v>
      </c>
      <c r="X203" s="12">
        <v>80.8088647</v>
      </c>
      <c r="Y203" s="12">
        <v>80.24662049999999</v>
      </c>
    </row>
    <row r="204" spans="1:25" ht="10.5">
      <c r="A204" s="11">
        <f t="shared" si="4"/>
        <v>41925</v>
      </c>
      <c r="B204" s="12">
        <v>53.4385634</v>
      </c>
      <c r="C204" s="12">
        <v>132.89466009999998</v>
      </c>
      <c r="D204" s="12">
        <v>138.15565939999996</v>
      </c>
      <c r="E204" s="12">
        <v>143.6153465</v>
      </c>
      <c r="F204" s="12">
        <v>143.46527379999998</v>
      </c>
      <c r="G204" s="12">
        <v>143.82248909999998</v>
      </c>
      <c r="H204" s="12">
        <v>139.90368929999997</v>
      </c>
      <c r="I204" s="12">
        <v>137.9950182</v>
      </c>
      <c r="J204" s="12">
        <v>136.81980099999996</v>
      </c>
      <c r="K204" s="12">
        <v>137.3313164</v>
      </c>
      <c r="L204" s="12">
        <v>119.88060919999998</v>
      </c>
      <c r="M204" s="12">
        <v>112.41079339999999</v>
      </c>
      <c r="N204" s="12">
        <v>111.83798069999999</v>
      </c>
      <c r="O204" s="12">
        <v>139.29917109999997</v>
      </c>
      <c r="P204" s="12">
        <v>142.44647039999998</v>
      </c>
      <c r="Q204" s="12">
        <v>142.97700909999998</v>
      </c>
      <c r="R204" s="12">
        <v>140.01360169999998</v>
      </c>
      <c r="S204" s="12">
        <v>137.06921759999997</v>
      </c>
      <c r="T204" s="12">
        <v>55.04920279999999</v>
      </c>
      <c r="U204" s="12">
        <v>53.62034159999999</v>
      </c>
      <c r="V204" s="12">
        <v>52.79811229999999</v>
      </c>
      <c r="W204" s="12">
        <v>52.97354939999999</v>
      </c>
      <c r="X204" s="12">
        <v>52.977776799999994</v>
      </c>
      <c r="Y204" s="12">
        <v>52.5381272</v>
      </c>
    </row>
    <row r="205" spans="1:25" ht="10.5">
      <c r="A205" s="11">
        <f t="shared" si="4"/>
        <v>41926</v>
      </c>
      <c r="B205" s="12">
        <v>117.99096139999999</v>
      </c>
      <c r="C205" s="12">
        <v>125.45232239999997</v>
      </c>
      <c r="D205" s="12">
        <v>127.2849003</v>
      </c>
      <c r="E205" s="12">
        <v>127.84714449999998</v>
      </c>
      <c r="F205" s="12">
        <v>136.74370779999998</v>
      </c>
      <c r="G205" s="12">
        <v>140.15944699999997</v>
      </c>
      <c r="H205" s="12">
        <v>129.52542229999997</v>
      </c>
      <c r="I205" s="12">
        <v>127.25108109999998</v>
      </c>
      <c r="J205" s="12">
        <v>126.5746971</v>
      </c>
      <c r="K205" s="12">
        <v>126.92768499999998</v>
      </c>
      <c r="L205" s="12">
        <v>126.69729169999998</v>
      </c>
      <c r="M205" s="12">
        <v>126.59160669999997</v>
      </c>
      <c r="N205" s="12">
        <v>126.76281639999999</v>
      </c>
      <c r="O205" s="12">
        <v>149.50411469999997</v>
      </c>
      <c r="P205" s="12">
        <v>163.7356568</v>
      </c>
      <c r="Q205" s="12">
        <v>162.7570137</v>
      </c>
      <c r="R205" s="12">
        <v>142.77620759999996</v>
      </c>
      <c r="S205" s="12">
        <v>140.22285799999997</v>
      </c>
      <c r="T205" s="12">
        <v>126.08431869999998</v>
      </c>
      <c r="U205" s="12">
        <v>118.87448799999997</v>
      </c>
      <c r="V205" s="12">
        <v>62.235782799999996</v>
      </c>
      <c r="W205" s="12">
        <v>122.00276399999998</v>
      </c>
      <c r="X205" s="12">
        <v>121.65188979999996</v>
      </c>
      <c r="Y205" s="12">
        <v>118.00998469999998</v>
      </c>
    </row>
    <row r="206" spans="1:25" ht="10.5">
      <c r="A206" s="11">
        <f t="shared" si="4"/>
        <v>41927</v>
      </c>
      <c r="B206" s="12">
        <v>127.58504569999998</v>
      </c>
      <c r="C206" s="12">
        <v>130.34765159999998</v>
      </c>
      <c r="D206" s="12">
        <v>147.874452</v>
      </c>
      <c r="E206" s="12">
        <v>149.96701499999998</v>
      </c>
      <c r="F206" s="12">
        <v>149.52736539999998</v>
      </c>
      <c r="G206" s="12">
        <v>149.54427499999997</v>
      </c>
      <c r="H206" s="12">
        <v>147.2551379</v>
      </c>
      <c r="I206" s="12">
        <v>130.85916699999999</v>
      </c>
      <c r="J206" s="12">
        <v>130.2842406</v>
      </c>
      <c r="K206" s="12">
        <v>130.4808147</v>
      </c>
      <c r="L206" s="12">
        <v>130.7006395</v>
      </c>
      <c r="M206" s="12">
        <v>130.5167476</v>
      </c>
      <c r="N206" s="12">
        <v>130.66682029999998</v>
      </c>
      <c r="O206" s="12">
        <v>146.6337101</v>
      </c>
      <c r="P206" s="12">
        <v>156.31022869999998</v>
      </c>
      <c r="Q206" s="12">
        <v>166.03958979999996</v>
      </c>
      <c r="R206" s="12">
        <v>151.0154102</v>
      </c>
      <c r="S206" s="12">
        <v>142.34078539999996</v>
      </c>
      <c r="T206" s="12">
        <v>128.1303803</v>
      </c>
      <c r="U206" s="12">
        <v>126.1054557</v>
      </c>
      <c r="V206" s="12">
        <v>125.19867839999999</v>
      </c>
      <c r="W206" s="12">
        <v>125.1838825</v>
      </c>
      <c r="X206" s="12">
        <v>125.26631679999998</v>
      </c>
      <c r="Y206" s="12">
        <v>125.5770307</v>
      </c>
    </row>
    <row r="207" spans="1:25" ht="10.5">
      <c r="A207" s="11">
        <f t="shared" si="4"/>
        <v>41928</v>
      </c>
      <c r="B207" s="12">
        <v>126.27032429999998</v>
      </c>
      <c r="C207" s="12">
        <v>128.7983095</v>
      </c>
      <c r="D207" s="12">
        <v>136.2512157</v>
      </c>
      <c r="E207" s="12">
        <v>138.5678309</v>
      </c>
      <c r="F207" s="12">
        <v>143.4039765</v>
      </c>
      <c r="G207" s="12">
        <v>144.0993838</v>
      </c>
      <c r="H207" s="12">
        <v>142.19071269999998</v>
      </c>
      <c r="I207" s="12">
        <v>132.8397039</v>
      </c>
      <c r="J207" s="12">
        <v>132.33030219999998</v>
      </c>
      <c r="K207" s="12">
        <v>133.47804129999997</v>
      </c>
      <c r="L207" s="12">
        <v>133.5203153</v>
      </c>
      <c r="M207" s="12">
        <v>133.62811399999998</v>
      </c>
      <c r="N207" s="12">
        <v>136.185691</v>
      </c>
      <c r="O207" s="12">
        <v>143.6005506</v>
      </c>
      <c r="P207" s="12">
        <v>150.71526479999997</v>
      </c>
      <c r="Q207" s="12">
        <v>159.98383929999997</v>
      </c>
      <c r="R207" s="12">
        <v>147.93786299999996</v>
      </c>
      <c r="S207" s="12">
        <v>138.29304989999997</v>
      </c>
      <c r="T207" s="12">
        <v>130.3265146</v>
      </c>
      <c r="U207" s="12">
        <v>126.19211739999999</v>
      </c>
      <c r="V207" s="12">
        <v>122.9560427</v>
      </c>
      <c r="W207" s="12">
        <v>123.10188799999997</v>
      </c>
      <c r="X207" s="12">
        <v>123.11457019999999</v>
      </c>
      <c r="Y207" s="12">
        <v>122.44029989999999</v>
      </c>
    </row>
    <row r="208" spans="1:25" ht="10.5">
      <c r="A208" s="11">
        <f t="shared" si="4"/>
        <v>41929</v>
      </c>
      <c r="B208" s="12">
        <v>138.3120732</v>
      </c>
      <c r="C208" s="12">
        <v>140.50609379999997</v>
      </c>
      <c r="D208" s="12">
        <v>148.7495238</v>
      </c>
      <c r="E208" s="12">
        <v>152.37451929999997</v>
      </c>
      <c r="F208" s="12">
        <v>154.8792538</v>
      </c>
      <c r="G208" s="12">
        <v>153.74208319999997</v>
      </c>
      <c r="H208" s="12">
        <v>156.94011129999998</v>
      </c>
      <c r="I208" s="12">
        <v>149.91628619999997</v>
      </c>
      <c r="J208" s="12">
        <v>144.58553479999998</v>
      </c>
      <c r="K208" s="12">
        <v>145.26403249999998</v>
      </c>
      <c r="L208" s="12">
        <v>146.71825809999999</v>
      </c>
      <c r="M208" s="12">
        <v>145.4394696</v>
      </c>
      <c r="N208" s="12">
        <v>146.9211733</v>
      </c>
      <c r="O208" s="12">
        <v>151.8122751</v>
      </c>
      <c r="P208" s="12">
        <v>161.21612639999998</v>
      </c>
      <c r="Q208" s="12">
        <v>162.9535878</v>
      </c>
      <c r="R208" s="12">
        <v>156.44761919999996</v>
      </c>
      <c r="S208" s="12">
        <v>152.59434409999997</v>
      </c>
      <c r="T208" s="12">
        <v>137.25733689999998</v>
      </c>
      <c r="U208" s="12">
        <v>135.86863599999998</v>
      </c>
      <c r="V208" s="12">
        <v>134.896334</v>
      </c>
      <c r="W208" s="12">
        <v>134.50741319999997</v>
      </c>
      <c r="X208" s="12">
        <v>134.5327776</v>
      </c>
      <c r="Y208" s="12">
        <v>133.56470299999998</v>
      </c>
    </row>
    <row r="209" spans="1:25" ht="10.5">
      <c r="A209" s="11">
        <f t="shared" si="4"/>
        <v>41930</v>
      </c>
      <c r="B209" s="12">
        <v>141.79333709999997</v>
      </c>
      <c r="C209" s="12">
        <v>92.178457</v>
      </c>
      <c r="D209" s="12">
        <v>148.60367849999997</v>
      </c>
      <c r="E209" s="12">
        <v>154.08450259999998</v>
      </c>
      <c r="F209" s="12">
        <v>154.56853989999996</v>
      </c>
      <c r="G209" s="12">
        <v>156.15804229999998</v>
      </c>
      <c r="H209" s="12">
        <v>158.5570918</v>
      </c>
      <c r="I209" s="12">
        <v>156.47932469999998</v>
      </c>
      <c r="J209" s="12">
        <v>152.08916979999998</v>
      </c>
      <c r="K209" s="12">
        <v>155.18996769999998</v>
      </c>
      <c r="L209" s="12">
        <v>154.83486609999997</v>
      </c>
      <c r="M209" s="12">
        <v>151.890482</v>
      </c>
      <c r="N209" s="12">
        <v>163.21568659999997</v>
      </c>
      <c r="O209" s="12">
        <v>166.93791229999997</v>
      </c>
      <c r="P209" s="12">
        <v>177.53600409999996</v>
      </c>
      <c r="Q209" s="12">
        <v>181.30473119999996</v>
      </c>
      <c r="R209" s="12">
        <v>167.94191979999997</v>
      </c>
      <c r="S209" s="12">
        <v>163.81809109999998</v>
      </c>
      <c r="T209" s="12">
        <v>158.93967149999997</v>
      </c>
      <c r="U209" s="12">
        <v>141.56083009999998</v>
      </c>
      <c r="V209" s="12">
        <v>140.8696502</v>
      </c>
      <c r="W209" s="12">
        <v>139.2378738</v>
      </c>
      <c r="X209" s="12">
        <v>141.03240509999998</v>
      </c>
      <c r="Y209" s="12">
        <v>140.7660789</v>
      </c>
    </row>
    <row r="210" spans="1:25" ht="10.5">
      <c r="A210" s="11">
        <f t="shared" si="4"/>
        <v>41931</v>
      </c>
      <c r="B210" s="12">
        <v>145.8389589</v>
      </c>
      <c r="C210" s="12">
        <v>147.62503539999997</v>
      </c>
      <c r="D210" s="12">
        <v>166.4221695</v>
      </c>
      <c r="E210" s="12">
        <v>155.68668719999997</v>
      </c>
      <c r="F210" s="12">
        <v>157.79615979999997</v>
      </c>
      <c r="G210" s="12">
        <v>156.33559309999998</v>
      </c>
      <c r="H210" s="12">
        <v>158.80862209999998</v>
      </c>
      <c r="I210" s="12">
        <v>162.14192699999998</v>
      </c>
      <c r="J210" s="12">
        <v>160.09375169999998</v>
      </c>
      <c r="K210" s="12">
        <v>160.1296846</v>
      </c>
      <c r="L210" s="12">
        <v>160.62640409999997</v>
      </c>
      <c r="M210" s="12">
        <v>159.29688679999998</v>
      </c>
      <c r="N210" s="12">
        <v>159.50402939999998</v>
      </c>
      <c r="O210" s="12">
        <v>165.60628129999998</v>
      </c>
      <c r="P210" s="12">
        <v>196.38175329999996</v>
      </c>
      <c r="Q210" s="12">
        <v>197.46396769999998</v>
      </c>
      <c r="R210" s="12">
        <v>179.6264534</v>
      </c>
      <c r="S210" s="12">
        <v>172.06152109999996</v>
      </c>
      <c r="T210" s="12">
        <v>149.3498146</v>
      </c>
      <c r="U210" s="12">
        <v>143.43779569999998</v>
      </c>
      <c r="V210" s="12">
        <v>144.69121979999997</v>
      </c>
      <c r="W210" s="12">
        <v>145.52190389999998</v>
      </c>
      <c r="X210" s="12">
        <v>133.19691919999997</v>
      </c>
      <c r="Y210" s="12">
        <v>133.16521369999998</v>
      </c>
    </row>
    <row r="211" spans="1:25" ht="10.5">
      <c r="A211" s="11">
        <f t="shared" si="4"/>
        <v>41932</v>
      </c>
      <c r="B211" s="12">
        <v>155.039895</v>
      </c>
      <c r="C211" s="12">
        <v>188.61601949999996</v>
      </c>
      <c r="D211" s="12">
        <v>215.4790328</v>
      </c>
      <c r="E211" s="12">
        <v>217.94360699999996</v>
      </c>
      <c r="F211" s="12">
        <v>219.6514766</v>
      </c>
      <c r="G211" s="12">
        <v>218.1845688</v>
      </c>
      <c r="H211" s="12">
        <v>221.88565749999995</v>
      </c>
      <c r="I211" s="12">
        <v>215.66081099999997</v>
      </c>
      <c r="J211" s="12">
        <v>212.55578569999997</v>
      </c>
      <c r="K211" s="12">
        <v>214.16219769999998</v>
      </c>
      <c r="L211" s="12">
        <v>213.5767028</v>
      </c>
      <c r="M211" s="12">
        <v>211.45454799999996</v>
      </c>
      <c r="N211" s="12">
        <v>211.38056849999998</v>
      </c>
      <c r="O211" s="12">
        <v>218.30293599999996</v>
      </c>
      <c r="P211" s="12">
        <v>219.57961079999993</v>
      </c>
      <c r="Q211" s="12">
        <v>238.61559299999996</v>
      </c>
      <c r="R211" s="12">
        <v>221.7229026</v>
      </c>
      <c r="S211" s="12">
        <v>212.90877359999996</v>
      </c>
      <c r="T211" s="12">
        <v>205.63975929999998</v>
      </c>
      <c r="U211" s="12">
        <v>174.32529379999997</v>
      </c>
      <c r="V211" s="12">
        <v>139.70711519999998</v>
      </c>
      <c r="W211" s="12">
        <v>174.06530869999997</v>
      </c>
      <c r="X211" s="12">
        <v>172.1016814</v>
      </c>
      <c r="Y211" s="12">
        <v>135.0612026</v>
      </c>
    </row>
    <row r="212" spans="1:25" ht="10.5">
      <c r="A212" s="11">
        <f t="shared" si="4"/>
        <v>41933</v>
      </c>
      <c r="B212" s="12">
        <v>171.6260989</v>
      </c>
      <c r="C212" s="12">
        <v>173.12048479999996</v>
      </c>
      <c r="D212" s="12">
        <v>175.87252219999996</v>
      </c>
      <c r="E212" s="12">
        <v>176.03104969999995</v>
      </c>
      <c r="F212" s="12">
        <v>177.68396309999997</v>
      </c>
      <c r="G212" s="12">
        <v>176.4812678</v>
      </c>
      <c r="H212" s="12">
        <v>175.63367409999995</v>
      </c>
      <c r="I212" s="12">
        <v>177.0583079</v>
      </c>
      <c r="J212" s="12">
        <v>176.5954076</v>
      </c>
      <c r="K212" s="12">
        <v>176.73913919999995</v>
      </c>
      <c r="L212" s="12">
        <v>176.47281299999997</v>
      </c>
      <c r="M212" s="12">
        <v>176.37135539999997</v>
      </c>
      <c r="N212" s="12">
        <v>176.1959183</v>
      </c>
      <c r="O212" s="12">
        <v>203.31257559999995</v>
      </c>
      <c r="P212" s="12">
        <v>210.3681062</v>
      </c>
      <c r="Q212" s="12">
        <v>211.8857428</v>
      </c>
      <c r="R212" s="12">
        <v>202.11833509999997</v>
      </c>
      <c r="S212" s="12">
        <v>175.32296019999998</v>
      </c>
      <c r="T212" s="12">
        <v>170.21414729999995</v>
      </c>
      <c r="U212" s="12">
        <v>169.66247159999998</v>
      </c>
      <c r="V212" s="12">
        <v>169.59060579999996</v>
      </c>
      <c r="W212" s="12">
        <v>171.23295069999998</v>
      </c>
      <c r="X212" s="12">
        <v>171.33440829999998</v>
      </c>
      <c r="Y212" s="12">
        <v>171.30058909999997</v>
      </c>
    </row>
    <row r="213" spans="1:25" ht="10.5">
      <c r="A213" s="11">
        <f t="shared" si="4"/>
        <v>41934</v>
      </c>
      <c r="B213" s="12">
        <v>153.89004219999998</v>
      </c>
      <c r="C213" s="12">
        <v>162.65978349999997</v>
      </c>
      <c r="D213" s="12">
        <v>171.42952479999997</v>
      </c>
      <c r="E213" s="12">
        <v>172.48637479999996</v>
      </c>
      <c r="F213" s="12">
        <v>172.34898429999998</v>
      </c>
      <c r="G213" s="12">
        <v>172.1798883</v>
      </c>
      <c r="H213" s="12">
        <v>170.97085189999999</v>
      </c>
      <c r="I213" s="12">
        <v>165.07785629999998</v>
      </c>
      <c r="J213" s="12">
        <v>161.70227739999999</v>
      </c>
      <c r="K213" s="12">
        <v>163.78215819999997</v>
      </c>
      <c r="L213" s="12">
        <v>163.1438208</v>
      </c>
      <c r="M213" s="12">
        <v>162.34484219999996</v>
      </c>
      <c r="N213" s="12">
        <v>162.88806309999998</v>
      </c>
      <c r="O213" s="12">
        <v>169.06218079999996</v>
      </c>
      <c r="P213" s="12">
        <v>173.7080934</v>
      </c>
      <c r="Q213" s="12">
        <v>173.31494519999998</v>
      </c>
      <c r="R213" s="12">
        <v>170.90109979999997</v>
      </c>
      <c r="S213" s="12">
        <v>162.94090559999998</v>
      </c>
      <c r="T213" s="12">
        <v>152.7549853</v>
      </c>
      <c r="U213" s="12">
        <v>146.4667278</v>
      </c>
      <c r="V213" s="12">
        <v>144.41432509999999</v>
      </c>
      <c r="W213" s="12">
        <v>144.41643879999998</v>
      </c>
      <c r="X213" s="12">
        <v>144.4904183</v>
      </c>
      <c r="Y213" s="12">
        <v>143.80980689999998</v>
      </c>
    </row>
    <row r="214" spans="1:25" ht="10.5">
      <c r="A214" s="11">
        <f t="shared" si="4"/>
        <v>41935</v>
      </c>
      <c r="B214" s="12">
        <v>162.12924479999998</v>
      </c>
      <c r="C214" s="12">
        <v>168.68171479999998</v>
      </c>
      <c r="D214" s="12">
        <v>173.7355715</v>
      </c>
      <c r="E214" s="12">
        <v>189.25647059999997</v>
      </c>
      <c r="F214" s="12">
        <v>185.32921599999995</v>
      </c>
      <c r="G214" s="12">
        <v>176.83002829999998</v>
      </c>
      <c r="H214" s="12">
        <v>191.83518459999996</v>
      </c>
      <c r="I214" s="12">
        <v>174.4288651</v>
      </c>
      <c r="J214" s="12">
        <v>175.4857151</v>
      </c>
      <c r="K214" s="12">
        <v>175.4624644</v>
      </c>
      <c r="L214" s="12">
        <v>175.63367409999995</v>
      </c>
      <c r="M214" s="12">
        <v>172.74847359999995</v>
      </c>
      <c r="N214" s="12">
        <v>172.5772639</v>
      </c>
      <c r="O214" s="12">
        <v>191.95143809999996</v>
      </c>
      <c r="P214" s="12">
        <v>202.93633699999998</v>
      </c>
      <c r="Q214" s="12">
        <v>198.33692579999996</v>
      </c>
      <c r="R214" s="12">
        <v>175.7943153</v>
      </c>
      <c r="S214" s="12">
        <v>172.03615669999996</v>
      </c>
      <c r="T214" s="12">
        <v>170.98353409999996</v>
      </c>
      <c r="U214" s="12">
        <v>170.25219389999998</v>
      </c>
      <c r="V214" s="12">
        <v>169.9858677</v>
      </c>
      <c r="W214" s="12">
        <v>170.44454059999998</v>
      </c>
      <c r="X214" s="12">
        <v>170.4677913</v>
      </c>
      <c r="Y214" s="12">
        <v>170.10846229999999</v>
      </c>
    </row>
    <row r="215" spans="1:25" ht="10.5">
      <c r="A215" s="11">
        <f t="shared" si="4"/>
        <v>41936</v>
      </c>
      <c r="B215" s="12">
        <v>170.18455549999996</v>
      </c>
      <c r="C215" s="12">
        <v>171.90299359999997</v>
      </c>
      <c r="D215" s="12">
        <v>178.7830871</v>
      </c>
      <c r="E215" s="12">
        <v>184.30829889999998</v>
      </c>
      <c r="F215" s="12">
        <v>184.65071829999997</v>
      </c>
      <c r="G215" s="12">
        <v>184.94029519999998</v>
      </c>
      <c r="H215" s="12">
        <v>184.01872199999997</v>
      </c>
      <c r="I215" s="12">
        <v>181.0489735</v>
      </c>
      <c r="J215" s="12">
        <v>180.71712259999998</v>
      </c>
      <c r="K215" s="12">
        <v>180.95808439999996</v>
      </c>
      <c r="L215" s="12">
        <v>181.33855039999997</v>
      </c>
      <c r="M215" s="12">
        <v>181.33009559999996</v>
      </c>
      <c r="N215" s="12">
        <v>179.6285671</v>
      </c>
      <c r="O215" s="12">
        <v>180.82280759999998</v>
      </c>
      <c r="P215" s="12">
        <v>237.78068149999996</v>
      </c>
      <c r="Q215" s="12">
        <v>182.5877471</v>
      </c>
      <c r="R215" s="12">
        <v>179.31573949999998</v>
      </c>
      <c r="S215" s="12">
        <v>177.81923989999999</v>
      </c>
      <c r="T215" s="12">
        <v>178.6541514</v>
      </c>
      <c r="U215" s="12">
        <v>146.8958089</v>
      </c>
      <c r="V215" s="12">
        <v>144.61301289999997</v>
      </c>
      <c r="W215" s="12">
        <v>144.13743039999997</v>
      </c>
      <c r="X215" s="12">
        <v>144.17124959999998</v>
      </c>
      <c r="Y215" s="12">
        <v>142.16323459999998</v>
      </c>
    </row>
    <row r="216" spans="1:25" ht="10.5">
      <c r="A216" s="11">
        <f t="shared" si="4"/>
        <v>41937</v>
      </c>
      <c r="B216" s="12">
        <v>134.8688559</v>
      </c>
      <c r="C216" s="12">
        <v>136.58306659999997</v>
      </c>
      <c r="D216" s="12">
        <v>172.27711849999997</v>
      </c>
      <c r="E216" s="12">
        <v>174.23017729999998</v>
      </c>
      <c r="F216" s="12">
        <v>175.77317829999998</v>
      </c>
      <c r="G216" s="12">
        <v>176.17689499999997</v>
      </c>
      <c r="H216" s="12">
        <v>175.3039369</v>
      </c>
      <c r="I216" s="12">
        <v>174.02514839999998</v>
      </c>
      <c r="J216" s="12">
        <v>174.31261159999997</v>
      </c>
      <c r="K216" s="12">
        <v>174.47536649999998</v>
      </c>
      <c r="L216" s="12">
        <v>174.09912789999998</v>
      </c>
      <c r="M216" s="12">
        <v>173.65313719999997</v>
      </c>
      <c r="N216" s="12">
        <v>174.09067309999998</v>
      </c>
      <c r="O216" s="12">
        <v>175.07777099999996</v>
      </c>
      <c r="P216" s="12">
        <v>178.32441419999995</v>
      </c>
      <c r="Q216" s="12">
        <v>177.42186429999998</v>
      </c>
      <c r="R216" s="12">
        <v>173.9490552</v>
      </c>
      <c r="S216" s="12">
        <v>173.29380819999997</v>
      </c>
      <c r="T216" s="12">
        <v>172.23273079999998</v>
      </c>
      <c r="U216" s="12">
        <v>138.89968179999997</v>
      </c>
      <c r="V216" s="12">
        <v>136.06098269999998</v>
      </c>
      <c r="W216" s="12">
        <v>136.81980099999996</v>
      </c>
      <c r="X216" s="12">
        <v>134.02760329999998</v>
      </c>
      <c r="Y216" s="12">
        <v>132.3366433</v>
      </c>
    </row>
    <row r="217" spans="1:25" ht="10.5">
      <c r="A217" s="11">
        <f t="shared" si="4"/>
        <v>41938</v>
      </c>
      <c r="B217" s="12">
        <v>132.9031149</v>
      </c>
      <c r="C217" s="12">
        <v>133.4717002</v>
      </c>
      <c r="D217" s="12">
        <v>157.0415689</v>
      </c>
      <c r="E217" s="12">
        <v>169.4637838</v>
      </c>
      <c r="F217" s="12">
        <v>171.36400009999997</v>
      </c>
      <c r="G217" s="12">
        <v>171.93681279999998</v>
      </c>
      <c r="H217" s="12">
        <v>171.7021921</v>
      </c>
      <c r="I217" s="12">
        <v>171.442207</v>
      </c>
      <c r="J217" s="12">
        <v>173.1564177</v>
      </c>
      <c r="K217" s="12">
        <v>173.20291909999997</v>
      </c>
      <c r="L217" s="12">
        <v>172.1291595</v>
      </c>
      <c r="M217" s="12">
        <v>172.26232259999998</v>
      </c>
      <c r="N217" s="12">
        <v>173.43965349999996</v>
      </c>
      <c r="O217" s="12">
        <v>196.4367095</v>
      </c>
      <c r="P217" s="12">
        <v>198.56731909999996</v>
      </c>
      <c r="Q217" s="12">
        <v>174.20481289999995</v>
      </c>
      <c r="R217" s="12">
        <v>171.05117249999998</v>
      </c>
      <c r="S217" s="12">
        <v>168.70285179999996</v>
      </c>
      <c r="T217" s="12">
        <v>156.4835521</v>
      </c>
      <c r="U217" s="12">
        <v>132.7572696</v>
      </c>
      <c r="V217" s="12">
        <v>130.9310328</v>
      </c>
      <c r="W217" s="12">
        <v>130.97753419999998</v>
      </c>
      <c r="X217" s="12">
        <v>130.9352602</v>
      </c>
      <c r="Y217" s="12">
        <v>130.90144099999998</v>
      </c>
    </row>
    <row r="218" spans="1:25" ht="10.5">
      <c r="A218" s="11">
        <f t="shared" si="4"/>
        <v>41939</v>
      </c>
      <c r="B218" s="12">
        <v>132.55224069999997</v>
      </c>
      <c r="C218" s="12">
        <v>147.83429169999997</v>
      </c>
      <c r="D218" s="12">
        <v>151.31555559999998</v>
      </c>
      <c r="E218" s="12">
        <v>171.58805229999996</v>
      </c>
      <c r="F218" s="12">
        <v>174.9319257</v>
      </c>
      <c r="G218" s="12">
        <v>173.61086319999998</v>
      </c>
      <c r="H218" s="12">
        <v>172.9260244</v>
      </c>
      <c r="I218" s="12">
        <v>171.0152396</v>
      </c>
      <c r="J218" s="12">
        <v>170.40649399999998</v>
      </c>
      <c r="K218" s="12">
        <v>170.49949679999997</v>
      </c>
      <c r="L218" s="12">
        <v>170.58827219999998</v>
      </c>
      <c r="M218" s="12">
        <v>170.79330109999998</v>
      </c>
      <c r="N218" s="12">
        <v>172.35321169999997</v>
      </c>
      <c r="O218" s="12">
        <v>183.1351954</v>
      </c>
      <c r="P218" s="12">
        <v>186.37972489999999</v>
      </c>
      <c r="Q218" s="12">
        <v>173.88141679999998</v>
      </c>
      <c r="R218" s="12">
        <v>172.33207469999996</v>
      </c>
      <c r="S218" s="12">
        <v>169.08120409999998</v>
      </c>
      <c r="T218" s="12">
        <v>167.34162899999998</v>
      </c>
      <c r="U218" s="12">
        <v>135.7587236</v>
      </c>
      <c r="V218" s="12">
        <v>135.56637689999997</v>
      </c>
      <c r="W218" s="12">
        <v>132.3894858</v>
      </c>
      <c r="X218" s="12">
        <v>130.96696569999997</v>
      </c>
      <c r="Y218" s="12">
        <v>129.57826479999997</v>
      </c>
    </row>
    <row r="219" spans="1:25" ht="10.5">
      <c r="A219" s="11">
        <f t="shared" si="4"/>
        <v>41940</v>
      </c>
      <c r="B219" s="12">
        <v>131.63489489999998</v>
      </c>
      <c r="C219" s="12">
        <v>154.8221839</v>
      </c>
      <c r="D219" s="12">
        <v>172.2052527</v>
      </c>
      <c r="E219" s="12">
        <v>204.20878439999998</v>
      </c>
      <c r="F219" s="12">
        <v>204.7710286</v>
      </c>
      <c r="G219" s="12">
        <v>178.57383079999997</v>
      </c>
      <c r="H219" s="12">
        <v>178.82324739999996</v>
      </c>
      <c r="I219" s="12">
        <v>174.51764049999997</v>
      </c>
      <c r="J219" s="12">
        <v>176.58906649999997</v>
      </c>
      <c r="K219" s="12">
        <v>174.49861719999998</v>
      </c>
      <c r="L219" s="12">
        <v>174.28724719999997</v>
      </c>
      <c r="M219" s="12">
        <v>174.8494914</v>
      </c>
      <c r="N219" s="12">
        <v>208.09165129999997</v>
      </c>
      <c r="O219" s="12">
        <v>211.01067099999997</v>
      </c>
      <c r="P219" s="12">
        <v>212.39514449999996</v>
      </c>
      <c r="Q219" s="12">
        <v>205.7644676</v>
      </c>
      <c r="R219" s="12">
        <v>177.08789969999998</v>
      </c>
      <c r="S219" s="12">
        <v>172.59840089999997</v>
      </c>
      <c r="T219" s="12">
        <v>171.2392918</v>
      </c>
      <c r="U219" s="12">
        <v>169.79986209999998</v>
      </c>
      <c r="V219" s="12">
        <v>169.14461509999998</v>
      </c>
      <c r="W219" s="12">
        <v>153.50746249999997</v>
      </c>
      <c r="X219" s="12">
        <v>141.9539783</v>
      </c>
      <c r="Y219" s="12">
        <v>137.89778799999996</v>
      </c>
    </row>
    <row r="220" spans="1:25" ht="10.5">
      <c r="A220" s="11">
        <f t="shared" si="4"/>
        <v>41941</v>
      </c>
      <c r="B220" s="12">
        <v>147.13888439999997</v>
      </c>
      <c r="C220" s="12">
        <v>162.75912739999998</v>
      </c>
      <c r="D220" s="12">
        <v>210.21803349999996</v>
      </c>
      <c r="E220" s="12">
        <v>210.03414159999994</v>
      </c>
      <c r="F220" s="12">
        <v>211.26854239999997</v>
      </c>
      <c r="G220" s="12">
        <v>213.6591371</v>
      </c>
      <c r="H220" s="12">
        <v>212.31271019999997</v>
      </c>
      <c r="I220" s="12">
        <v>209.10199989999998</v>
      </c>
      <c r="J220" s="12">
        <v>182.42921959999998</v>
      </c>
      <c r="K220" s="12">
        <v>182.36158119999996</v>
      </c>
      <c r="L220" s="12">
        <v>182.77586639999998</v>
      </c>
      <c r="M220" s="12">
        <v>182.6680677</v>
      </c>
      <c r="N220" s="12">
        <v>211.23472319999996</v>
      </c>
      <c r="O220" s="12">
        <v>208.93924499999997</v>
      </c>
      <c r="P220" s="12">
        <v>209.04915739999996</v>
      </c>
      <c r="Q220" s="12">
        <v>204.50892979999995</v>
      </c>
      <c r="R220" s="12">
        <v>178.64358289999998</v>
      </c>
      <c r="S220" s="12">
        <v>173.8391428</v>
      </c>
      <c r="T220" s="12">
        <v>170.71932159999997</v>
      </c>
      <c r="U220" s="12">
        <v>170.47201869999998</v>
      </c>
      <c r="V220" s="12">
        <v>170.46990499999998</v>
      </c>
      <c r="W220" s="12">
        <v>157.02043189999998</v>
      </c>
      <c r="X220" s="12">
        <v>155.48799939999998</v>
      </c>
      <c r="Y220" s="12">
        <v>143.5075478</v>
      </c>
    </row>
    <row r="221" spans="1:25" ht="10.5">
      <c r="A221" s="11">
        <f t="shared" si="4"/>
        <v>41942</v>
      </c>
      <c r="B221" s="12">
        <v>149.48931879999998</v>
      </c>
      <c r="C221" s="12">
        <v>150.13611099999997</v>
      </c>
      <c r="D221" s="12">
        <v>172.58360499999998</v>
      </c>
      <c r="E221" s="12">
        <v>173.6298865</v>
      </c>
      <c r="F221" s="12">
        <v>176.18323609999996</v>
      </c>
      <c r="G221" s="12">
        <v>184.30829889999998</v>
      </c>
      <c r="H221" s="12">
        <v>180.09358109999997</v>
      </c>
      <c r="I221" s="12">
        <v>184.81135949999998</v>
      </c>
      <c r="J221" s="12">
        <v>182.56449639999997</v>
      </c>
      <c r="K221" s="12">
        <v>183.81792049999996</v>
      </c>
      <c r="L221" s="12">
        <v>183.10560359999997</v>
      </c>
      <c r="M221" s="12">
        <v>185.02272949999997</v>
      </c>
      <c r="N221" s="12">
        <v>186.38606599999997</v>
      </c>
      <c r="O221" s="12">
        <v>186.72003059999997</v>
      </c>
      <c r="P221" s="12">
        <v>189.4614995</v>
      </c>
      <c r="Q221" s="12">
        <v>187.47462149999998</v>
      </c>
      <c r="R221" s="12">
        <v>185.0988227</v>
      </c>
      <c r="S221" s="12">
        <v>176.56158839999998</v>
      </c>
      <c r="T221" s="12">
        <v>113.6853545</v>
      </c>
      <c r="U221" s="12">
        <v>113.67478599999998</v>
      </c>
      <c r="V221" s="12">
        <v>124.46522449999999</v>
      </c>
      <c r="W221" s="12">
        <v>99.55738369999999</v>
      </c>
      <c r="X221" s="12">
        <v>98.04608819999999</v>
      </c>
      <c r="Y221" s="12">
        <v>92.2862557</v>
      </c>
    </row>
    <row r="222" spans="1:25" ht="10.5">
      <c r="A222" s="11">
        <f t="shared" si="4"/>
        <v>41943</v>
      </c>
      <c r="B222" s="12">
        <v>92.43210099999999</v>
      </c>
      <c r="C222" s="12">
        <v>153.2390226</v>
      </c>
      <c r="D222" s="12">
        <v>176.18534979999998</v>
      </c>
      <c r="E222" s="12">
        <v>182.81391299999996</v>
      </c>
      <c r="F222" s="12">
        <v>183.66573409999998</v>
      </c>
      <c r="G222" s="12">
        <v>199.42125389999998</v>
      </c>
      <c r="H222" s="12">
        <v>200.76556709999997</v>
      </c>
      <c r="I222" s="12">
        <v>191.8943682</v>
      </c>
      <c r="J222" s="12">
        <v>189.42345289999997</v>
      </c>
      <c r="K222" s="12">
        <v>191.38073909999994</v>
      </c>
      <c r="L222" s="12">
        <v>192.05078199999997</v>
      </c>
      <c r="M222" s="12">
        <v>189.89692169999998</v>
      </c>
      <c r="N222" s="12">
        <v>193.64873919999997</v>
      </c>
      <c r="O222" s="12">
        <v>196.12810929999998</v>
      </c>
      <c r="P222" s="12">
        <v>198.85900969999997</v>
      </c>
      <c r="Q222" s="12">
        <v>196.38175329999996</v>
      </c>
      <c r="R222" s="12">
        <v>194.35682869999997</v>
      </c>
      <c r="S222" s="12">
        <v>186.069011</v>
      </c>
      <c r="T222" s="12">
        <v>130.63300109999997</v>
      </c>
      <c r="U222" s="12">
        <v>125.7313308</v>
      </c>
      <c r="V222" s="12">
        <v>127.32506059999999</v>
      </c>
      <c r="W222" s="12">
        <v>125.80953769999999</v>
      </c>
      <c r="X222" s="12">
        <v>113.8417683</v>
      </c>
      <c r="Y222" s="12">
        <v>95.37225769999999</v>
      </c>
    </row>
    <row r="224" spans="1:25" s="35" customFormat="1" ht="15">
      <c r="A224" s="36" t="s">
        <v>105</v>
      </c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</row>
    <row r="226" spans="1:25" ht="12.75">
      <c r="A226" s="128" t="s">
        <v>90</v>
      </c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30"/>
    </row>
    <row r="227" spans="1:25" ht="12.75">
      <c r="A227" s="24" t="s">
        <v>22</v>
      </c>
      <c r="B227" s="23" t="s">
        <v>23</v>
      </c>
      <c r="C227" s="9" t="s">
        <v>24</v>
      </c>
      <c r="D227" s="10" t="s">
        <v>25</v>
      </c>
      <c r="E227" s="7" t="s">
        <v>26</v>
      </c>
      <c r="F227" s="7" t="s">
        <v>27</v>
      </c>
      <c r="G227" s="9" t="s">
        <v>28</v>
      </c>
      <c r="H227" s="10" t="s">
        <v>29</v>
      </c>
      <c r="I227" s="7" t="s">
        <v>30</v>
      </c>
      <c r="J227" s="7" t="s">
        <v>31</v>
      </c>
      <c r="K227" s="7" t="s">
        <v>32</v>
      </c>
      <c r="L227" s="7" t="s">
        <v>33</v>
      </c>
      <c r="M227" s="7" t="s">
        <v>34</v>
      </c>
      <c r="N227" s="7" t="s">
        <v>35</v>
      </c>
      <c r="O227" s="7" t="s">
        <v>36</v>
      </c>
      <c r="P227" s="7" t="s">
        <v>37</v>
      </c>
      <c r="Q227" s="7" t="s">
        <v>38</v>
      </c>
      <c r="R227" s="7" t="s">
        <v>39</v>
      </c>
      <c r="S227" s="7" t="s">
        <v>40</v>
      </c>
      <c r="T227" s="7" t="s">
        <v>41</v>
      </c>
      <c r="U227" s="7" t="s">
        <v>42</v>
      </c>
      <c r="V227" s="7" t="s">
        <v>43</v>
      </c>
      <c r="W227" s="7" t="s">
        <v>44</v>
      </c>
      <c r="X227" s="7" t="s">
        <v>45</v>
      </c>
      <c r="Y227" s="7" t="s">
        <v>64</v>
      </c>
    </row>
    <row r="228" spans="1:25" ht="10.5">
      <c r="A228" s="11">
        <f aca="true" t="shared" si="5" ref="A228:A258">A192</f>
        <v>41913</v>
      </c>
      <c r="B228" s="12">
        <v>53.36916089999999</v>
      </c>
      <c r="C228" s="12">
        <v>88.29960589999999</v>
      </c>
      <c r="D228" s="12">
        <v>91.79265039999999</v>
      </c>
      <c r="E228" s="12">
        <v>92.67228079999998</v>
      </c>
      <c r="F228" s="12">
        <v>93.32127639999999</v>
      </c>
      <c r="G228" s="12">
        <v>92.79296179999999</v>
      </c>
      <c r="H228" s="12">
        <v>93.03164199999998</v>
      </c>
      <c r="I228" s="12">
        <v>90.78161179999998</v>
      </c>
      <c r="J228" s="12">
        <v>90.13932069999998</v>
      </c>
      <c r="K228" s="12">
        <v>90.21575199999998</v>
      </c>
      <c r="L228" s="12">
        <v>90.61399929999997</v>
      </c>
      <c r="M228" s="12">
        <v>90.69445329999999</v>
      </c>
      <c r="N228" s="12">
        <v>90.57511319999999</v>
      </c>
      <c r="O228" s="12">
        <v>90.9586106</v>
      </c>
      <c r="P228" s="12">
        <v>99.14882779999998</v>
      </c>
      <c r="Q228" s="12">
        <v>99.5122117</v>
      </c>
      <c r="R228" s="12">
        <v>92.6400992</v>
      </c>
      <c r="S228" s="12">
        <v>93.0168921</v>
      </c>
      <c r="T228" s="12">
        <v>91.21338159999999</v>
      </c>
      <c r="U228" s="12">
        <v>90.05886669999998</v>
      </c>
      <c r="V228" s="12">
        <v>89.46082529999998</v>
      </c>
      <c r="W228" s="12">
        <v>89.30662179999999</v>
      </c>
      <c r="X228" s="12">
        <v>89.37232589999999</v>
      </c>
      <c r="Y228" s="12">
        <v>89.47423429999998</v>
      </c>
    </row>
    <row r="229" spans="1:25" ht="10.5">
      <c r="A229" s="11">
        <f t="shared" si="5"/>
        <v>41914</v>
      </c>
      <c r="B229" s="12">
        <v>82.4143958</v>
      </c>
      <c r="C229" s="12">
        <v>85.83771349999998</v>
      </c>
      <c r="D229" s="12">
        <v>94.63669929999998</v>
      </c>
      <c r="E229" s="12">
        <v>95.63298799999998</v>
      </c>
      <c r="F229" s="12">
        <v>96.14387089999998</v>
      </c>
      <c r="G229" s="12">
        <v>96.00709909999999</v>
      </c>
      <c r="H229" s="12">
        <v>95.87971359999999</v>
      </c>
      <c r="I229" s="12">
        <v>87.9885171</v>
      </c>
      <c r="J229" s="12">
        <v>86.99759199999998</v>
      </c>
      <c r="K229" s="12">
        <v>87.24431759999999</v>
      </c>
      <c r="L229" s="12">
        <v>87.30868079999999</v>
      </c>
      <c r="M229" s="12">
        <v>86.8152296</v>
      </c>
      <c r="N229" s="12">
        <v>86.8407067</v>
      </c>
      <c r="O229" s="12">
        <v>94.44092789999998</v>
      </c>
      <c r="P229" s="12">
        <v>95.87837269999999</v>
      </c>
      <c r="Q229" s="12">
        <v>98.2812655</v>
      </c>
      <c r="R229" s="12">
        <v>96.39730099999998</v>
      </c>
      <c r="S229" s="12">
        <v>92.2458746</v>
      </c>
      <c r="T229" s="12">
        <v>90.69445329999999</v>
      </c>
      <c r="U229" s="12">
        <v>86.84338849999999</v>
      </c>
      <c r="V229" s="12">
        <v>84.6697896</v>
      </c>
      <c r="W229" s="12">
        <v>84.38551879999999</v>
      </c>
      <c r="X229" s="12">
        <v>84.34797359999999</v>
      </c>
      <c r="Y229" s="12">
        <v>83.43884339999998</v>
      </c>
    </row>
    <row r="230" spans="1:25" ht="10.5">
      <c r="A230" s="11">
        <f t="shared" si="5"/>
        <v>41915</v>
      </c>
      <c r="B230" s="12">
        <v>82.9815965</v>
      </c>
      <c r="C230" s="12">
        <v>86.32848289999998</v>
      </c>
      <c r="D230" s="12">
        <v>87.53529289999999</v>
      </c>
      <c r="E230" s="12">
        <v>94.4114281</v>
      </c>
      <c r="F230" s="12">
        <v>95.10735519999999</v>
      </c>
      <c r="G230" s="12">
        <v>95.20389999999998</v>
      </c>
      <c r="H230" s="12">
        <v>95.57264749999999</v>
      </c>
      <c r="I230" s="12">
        <v>94.40740539999999</v>
      </c>
      <c r="J230" s="12">
        <v>86.42636859999999</v>
      </c>
      <c r="K230" s="12">
        <v>86.5980038</v>
      </c>
      <c r="L230" s="12">
        <v>87.00161469999999</v>
      </c>
      <c r="M230" s="12">
        <v>86.49341359999998</v>
      </c>
      <c r="N230" s="12">
        <v>86.05493929999999</v>
      </c>
      <c r="O230" s="12">
        <v>94.13386179999998</v>
      </c>
      <c r="P230" s="12">
        <v>95.77512339999998</v>
      </c>
      <c r="Q230" s="12">
        <v>97.9004499</v>
      </c>
      <c r="R230" s="12">
        <v>96.21359769999998</v>
      </c>
      <c r="S230" s="12">
        <v>91.99378539999998</v>
      </c>
      <c r="T230" s="12">
        <v>91.0578372</v>
      </c>
      <c r="U230" s="12">
        <v>88.73271659999999</v>
      </c>
      <c r="V230" s="12">
        <v>86.92920609999999</v>
      </c>
      <c r="W230" s="12">
        <v>87.55942909999999</v>
      </c>
      <c r="X230" s="12">
        <v>87.1464319</v>
      </c>
      <c r="Y230" s="12">
        <v>85.5869652</v>
      </c>
    </row>
    <row r="231" spans="1:25" ht="10.5">
      <c r="A231" s="11">
        <f t="shared" si="5"/>
        <v>41916</v>
      </c>
      <c r="B231" s="12">
        <v>90.6207038</v>
      </c>
      <c r="C231" s="12">
        <v>18.791372599999995</v>
      </c>
      <c r="D231" s="12">
        <v>18.840985899999996</v>
      </c>
      <c r="E231" s="12">
        <v>19.192301699999998</v>
      </c>
      <c r="F231" s="12">
        <v>19.555685599999997</v>
      </c>
      <c r="G231" s="12">
        <v>80.38829589999999</v>
      </c>
      <c r="H231" s="12">
        <v>80.0329574</v>
      </c>
      <c r="I231" s="12">
        <v>19.6120034</v>
      </c>
      <c r="J231" s="12">
        <v>19.544958399999995</v>
      </c>
      <c r="K231" s="12">
        <v>19.345164299999997</v>
      </c>
      <c r="L231" s="12">
        <v>19.369300499999998</v>
      </c>
      <c r="M231" s="12">
        <v>19.197665299999997</v>
      </c>
      <c r="N231" s="12">
        <v>19.107825</v>
      </c>
      <c r="O231" s="12">
        <v>19.44305</v>
      </c>
      <c r="P231" s="12">
        <v>93.8603182</v>
      </c>
      <c r="Q231" s="12">
        <v>94.3712011</v>
      </c>
      <c r="R231" s="12">
        <v>81.56560609999998</v>
      </c>
      <c r="S231" s="12">
        <v>19.4443909</v>
      </c>
      <c r="T231" s="12">
        <v>79.43357509999998</v>
      </c>
      <c r="U231" s="12">
        <v>17.969400899999997</v>
      </c>
      <c r="V231" s="12">
        <v>17.7146299</v>
      </c>
      <c r="W231" s="12">
        <v>17.630153199999995</v>
      </c>
      <c r="X231" s="12">
        <v>17.6489258</v>
      </c>
      <c r="Y231" s="12">
        <v>17.753515999999998</v>
      </c>
    </row>
    <row r="232" spans="1:25" ht="10.5">
      <c r="A232" s="11">
        <f t="shared" si="5"/>
        <v>41917</v>
      </c>
      <c r="B232" s="12">
        <v>19.298232799999997</v>
      </c>
      <c r="C232" s="12">
        <v>19.331755299999998</v>
      </c>
      <c r="D232" s="12">
        <v>91.99244449999998</v>
      </c>
      <c r="E232" s="12">
        <v>20.605610299999995</v>
      </c>
      <c r="F232" s="12">
        <v>20.9421762</v>
      </c>
      <c r="G232" s="12">
        <v>80.56261289999999</v>
      </c>
      <c r="H232" s="12">
        <v>81.78283189999999</v>
      </c>
      <c r="I232" s="12">
        <v>80.81202029999999</v>
      </c>
      <c r="J232" s="12">
        <v>21.081629799999998</v>
      </c>
      <c r="K232" s="12">
        <v>20.474202099999996</v>
      </c>
      <c r="L232" s="12">
        <v>20.830881499999997</v>
      </c>
      <c r="M232" s="12">
        <v>20.9166991</v>
      </c>
      <c r="N232" s="12">
        <v>97.8146323</v>
      </c>
      <c r="O232" s="12">
        <v>100.17327539999998</v>
      </c>
      <c r="P232" s="12">
        <v>106.90057069999999</v>
      </c>
      <c r="Q232" s="12">
        <v>107.07622859999998</v>
      </c>
      <c r="R232" s="12">
        <v>105.29283159999999</v>
      </c>
      <c r="S232" s="12">
        <v>93.92199959999999</v>
      </c>
      <c r="T232" s="12">
        <v>92.71116689999998</v>
      </c>
      <c r="U232" s="12">
        <v>91.00286029999998</v>
      </c>
      <c r="V232" s="12">
        <v>90.56170419999998</v>
      </c>
      <c r="W232" s="12">
        <v>90.86742939999998</v>
      </c>
      <c r="X232" s="12">
        <v>91.01224659999998</v>
      </c>
      <c r="Y232" s="12">
        <v>90.9425198</v>
      </c>
    </row>
    <row r="233" spans="1:25" ht="10.5">
      <c r="A233" s="11">
        <f t="shared" si="5"/>
        <v>41918</v>
      </c>
      <c r="B233" s="12">
        <v>90.39811439999998</v>
      </c>
      <c r="C233" s="12">
        <v>18.073991099999997</v>
      </c>
      <c r="D233" s="12">
        <v>91.6800148</v>
      </c>
      <c r="E233" s="12">
        <v>92.2659881</v>
      </c>
      <c r="F233" s="12">
        <v>92.56366789999998</v>
      </c>
      <c r="G233" s="12">
        <v>92.5663497</v>
      </c>
      <c r="H233" s="12">
        <v>92.69641699999998</v>
      </c>
      <c r="I233" s="12">
        <v>91.87176349999999</v>
      </c>
      <c r="J233" s="12">
        <v>78.46410439999998</v>
      </c>
      <c r="K233" s="12">
        <v>79.00850979999998</v>
      </c>
      <c r="L233" s="12">
        <v>78.7577615</v>
      </c>
      <c r="M233" s="12">
        <v>78.3528097</v>
      </c>
      <c r="N233" s="12">
        <v>77.8016998</v>
      </c>
      <c r="O233" s="12">
        <v>91.70415099999998</v>
      </c>
      <c r="P233" s="12">
        <v>93.77047789999999</v>
      </c>
      <c r="Q233" s="12">
        <v>104.2737476</v>
      </c>
      <c r="R233" s="12">
        <v>99.6717788</v>
      </c>
      <c r="S233" s="12">
        <v>78.7309435</v>
      </c>
      <c r="T233" s="12">
        <v>90.69713509999998</v>
      </c>
      <c r="U233" s="12">
        <v>78.38633219999998</v>
      </c>
      <c r="V233" s="12">
        <v>18.9549624</v>
      </c>
      <c r="W233" s="12">
        <v>78.10474319999999</v>
      </c>
      <c r="X233" s="12">
        <v>78.20933339999999</v>
      </c>
      <c r="Y233" s="12">
        <v>19.0903933</v>
      </c>
    </row>
    <row r="234" spans="1:25" ht="10.5">
      <c r="A234" s="11">
        <f t="shared" si="5"/>
        <v>41919</v>
      </c>
      <c r="B234" s="12">
        <v>19.675025699999996</v>
      </c>
      <c r="C234" s="12">
        <v>78.7403298</v>
      </c>
      <c r="D234" s="12">
        <v>92.1359208</v>
      </c>
      <c r="E234" s="12">
        <v>92.9498471</v>
      </c>
      <c r="F234" s="12">
        <v>93.26093589999998</v>
      </c>
      <c r="G234" s="12">
        <v>93.52777499999998</v>
      </c>
      <c r="H234" s="12">
        <v>93.3320036</v>
      </c>
      <c r="I234" s="12">
        <v>92.86402949999999</v>
      </c>
      <c r="J234" s="12">
        <v>80.1442521</v>
      </c>
      <c r="K234" s="12">
        <v>92.5448953</v>
      </c>
      <c r="L234" s="12">
        <v>92.42287339999999</v>
      </c>
      <c r="M234" s="12">
        <v>92.41080529999999</v>
      </c>
      <c r="N234" s="12">
        <v>93.88445439999998</v>
      </c>
      <c r="O234" s="12">
        <v>97.06909189999998</v>
      </c>
      <c r="P234" s="12">
        <v>102.89396149999999</v>
      </c>
      <c r="Q234" s="12">
        <v>103.41557159999999</v>
      </c>
      <c r="R234" s="12">
        <v>99.8219596</v>
      </c>
      <c r="S234" s="12">
        <v>93.69806929999999</v>
      </c>
      <c r="T234" s="12">
        <v>92.1359208</v>
      </c>
      <c r="U234" s="12">
        <v>91.18254089999999</v>
      </c>
      <c r="V234" s="12">
        <v>90.78831629999999</v>
      </c>
      <c r="W234" s="12">
        <v>91.00151939999999</v>
      </c>
      <c r="X234" s="12">
        <v>90.9425198</v>
      </c>
      <c r="Y234" s="12">
        <v>90.7346803</v>
      </c>
    </row>
    <row r="235" spans="1:25" ht="10.5">
      <c r="A235" s="11">
        <f t="shared" si="5"/>
        <v>41920</v>
      </c>
      <c r="B235" s="12">
        <v>81.23574469999998</v>
      </c>
      <c r="C235" s="12">
        <v>58.6442615</v>
      </c>
      <c r="D235" s="12">
        <v>58.78505599999999</v>
      </c>
      <c r="E235" s="12">
        <v>94.4114281</v>
      </c>
      <c r="F235" s="12">
        <v>165.41610579999997</v>
      </c>
      <c r="G235" s="12">
        <v>111.07479239999999</v>
      </c>
      <c r="H235" s="12">
        <v>110.83745309999999</v>
      </c>
      <c r="I235" s="12">
        <v>110.23807079999999</v>
      </c>
      <c r="J235" s="12">
        <v>94.10033929999999</v>
      </c>
      <c r="K235" s="12">
        <v>109.88273229999999</v>
      </c>
      <c r="L235" s="12">
        <v>94.18079329999999</v>
      </c>
      <c r="M235" s="12">
        <v>93.21132259999999</v>
      </c>
      <c r="N235" s="12">
        <v>94.2451565</v>
      </c>
      <c r="O235" s="12">
        <v>94.3631557</v>
      </c>
      <c r="P235" s="12">
        <v>94.7976073</v>
      </c>
      <c r="Q235" s="12">
        <v>94.70106249999998</v>
      </c>
      <c r="R235" s="12">
        <v>93.34675349999998</v>
      </c>
      <c r="S235" s="12">
        <v>93.1067324</v>
      </c>
      <c r="T235" s="12">
        <v>88.18965209999999</v>
      </c>
      <c r="U235" s="12">
        <v>52.545848299999996</v>
      </c>
      <c r="V235" s="12">
        <v>51.659513399999994</v>
      </c>
      <c r="W235" s="12">
        <v>51.813716899999996</v>
      </c>
      <c r="X235" s="12">
        <v>51.59246839999999</v>
      </c>
      <c r="Y235" s="12">
        <v>51.4530148</v>
      </c>
    </row>
    <row r="236" spans="1:25" ht="10.5">
      <c r="A236" s="11">
        <f t="shared" si="5"/>
        <v>41921</v>
      </c>
      <c r="B236" s="12">
        <v>84.9567422</v>
      </c>
      <c r="C236" s="12">
        <v>86.90909259999998</v>
      </c>
      <c r="D236" s="12">
        <v>88.43235499999999</v>
      </c>
      <c r="E236" s="12">
        <v>89.0451463</v>
      </c>
      <c r="F236" s="12">
        <v>90.0025489</v>
      </c>
      <c r="G236" s="12">
        <v>89.9167313</v>
      </c>
      <c r="H236" s="12">
        <v>89.74911879999999</v>
      </c>
      <c r="I236" s="12">
        <v>89.1229185</v>
      </c>
      <c r="J236" s="12">
        <v>88.526218</v>
      </c>
      <c r="K236" s="12">
        <v>88.3760372</v>
      </c>
      <c r="L236" s="12">
        <v>88.3586055</v>
      </c>
      <c r="M236" s="12">
        <v>88.0917664</v>
      </c>
      <c r="N236" s="12">
        <v>89.7155963</v>
      </c>
      <c r="O236" s="12">
        <v>92.44969139999999</v>
      </c>
      <c r="P236" s="12">
        <v>97.23402259999999</v>
      </c>
      <c r="Q236" s="12">
        <v>97.630929</v>
      </c>
      <c r="R236" s="12">
        <v>93.99038549999999</v>
      </c>
      <c r="S236" s="12">
        <v>88.61874009999998</v>
      </c>
      <c r="T236" s="12">
        <v>83.22966299999999</v>
      </c>
      <c r="U236" s="12">
        <v>79.6521418</v>
      </c>
      <c r="V236" s="12">
        <v>79.29278059999999</v>
      </c>
      <c r="W236" s="12">
        <v>79.39737079999999</v>
      </c>
      <c r="X236" s="12">
        <v>79.38530269999998</v>
      </c>
      <c r="Y236" s="12">
        <v>79.25389449999999</v>
      </c>
    </row>
    <row r="237" spans="1:25" ht="10.5">
      <c r="A237" s="11">
        <f t="shared" si="5"/>
        <v>41922</v>
      </c>
      <c r="B237" s="12">
        <v>44.36769919999999</v>
      </c>
      <c r="C237" s="12">
        <v>47.0722945</v>
      </c>
      <c r="D237" s="12">
        <v>74.29256449999998</v>
      </c>
      <c r="E237" s="12">
        <v>86.72404839999999</v>
      </c>
      <c r="F237" s="12">
        <v>87.03245539999998</v>
      </c>
      <c r="G237" s="12">
        <v>88.56108139999999</v>
      </c>
      <c r="H237" s="12">
        <v>88.6589671</v>
      </c>
      <c r="I237" s="12">
        <v>86.984183</v>
      </c>
      <c r="J237" s="12">
        <v>51.72521749999999</v>
      </c>
      <c r="K237" s="12">
        <v>85.95034909999998</v>
      </c>
      <c r="L237" s="12">
        <v>86.19171109999998</v>
      </c>
      <c r="M237" s="12">
        <v>86.13807509999998</v>
      </c>
      <c r="N237" s="12">
        <v>49.896229899999994</v>
      </c>
      <c r="O237" s="12">
        <v>75.24594439999998</v>
      </c>
      <c r="P237" s="12">
        <v>93.1710956</v>
      </c>
      <c r="Q237" s="12">
        <v>95.15428669999999</v>
      </c>
      <c r="R237" s="12">
        <v>91.25763129999999</v>
      </c>
      <c r="S237" s="12">
        <v>73.83799939999999</v>
      </c>
      <c r="T237" s="12">
        <v>46.243618299999994</v>
      </c>
      <c r="U237" s="12">
        <v>44.06063309999999</v>
      </c>
      <c r="V237" s="12">
        <v>43.300342799999996</v>
      </c>
      <c r="W237" s="12">
        <v>43.61545429999999</v>
      </c>
      <c r="X237" s="12">
        <v>43.296320099999996</v>
      </c>
      <c r="Y237" s="12">
        <v>42.615142899999995</v>
      </c>
    </row>
    <row r="238" spans="1:25" ht="10.5">
      <c r="A238" s="11">
        <f t="shared" si="5"/>
        <v>41923</v>
      </c>
      <c r="B238" s="12">
        <v>87.51249759999999</v>
      </c>
      <c r="C238" s="12">
        <v>89.38707579999999</v>
      </c>
      <c r="D238" s="12">
        <v>90.37531909999998</v>
      </c>
      <c r="E238" s="12">
        <v>91.9978081</v>
      </c>
      <c r="F238" s="12">
        <v>92.83855239999998</v>
      </c>
      <c r="G238" s="12">
        <v>94.58976779999998</v>
      </c>
      <c r="H238" s="12">
        <v>94.57099519999998</v>
      </c>
      <c r="I238" s="12">
        <v>94.2947698</v>
      </c>
      <c r="J238" s="12">
        <v>94.0654759</v>
      </c>
      <c r="K238" s="12">
        <v>94.06681679999998</v>
      </c>
      <c r="L238" s="12">
        <v>92.4926002</v>
      </c>
      <c r="M238" s="12">
        <v>92.43360059999999</v>
      </c>
      <c r="N238" s="12">
        <v>97.12406879999999</v>
      </c>
      <c r="O238" s="12">
        <v>100.70159</v>
      </c>
      <c r="P238" s="12">
        <v>109.85457339999998</v>
      </c>
      <c r="Q238" s="12">
        <v>122.40271559999998</v>
      </c>
      <c r="R238" s="12">
        <v>115.81889659999999</v>
      </c>
      <c r="S238" s="12">
        <v>102.0398082</v>
      </c>
      <c r="T238" s="12">
        <v>94.48651849999997</v>
      </c>
      <c r="U238" s="12">
        <v>88.9271471</v>
      </c>
      <c r="V238" s="12">
        <v>87.41058919999999</v>
      </c>
      <c r="W238" s="12">
        <v>88.3572646</v>
      </c>
      <c r="X238" s="12">
        <v>88.2419472</v>
      </c>
      <c r="Y238" s="12">
        <v>87.50042949999998</v>
      </c>
    </row>
    <row r="239" spans="1:25" ht="10.5">
      <c r="A239" s="11">
        <f t="shared" si="5"/>
        <v>41924</v>
      </c>
      <c r="B239" s="12">
        <v>82.34466899999998</v>
      </c>
      <c r="C239" s="12">
        <v>51.486537299999995</v>
      </c>
      <c r="D239" s="12">
        <v>86.32446019999998</v>
      </c>
      <c r="E239" s="12">
        <v>89.24494039999999</v>
      </c>
      <c r="F239" s="12">
        <v>89.53859749999998</v>
      </c>
      <c r="G239" s="12">
        <v>92.09971649999999</v>
      </c>
      <c r="H239" s="12">
        <v>91.8838316</v>
      </c>
      <c r="I239" s="12">
        <v>94.17274789999998</v>
      </c>
      <c r="J239" s="12">
        <v>93.91797689999999</v>
      </c>
      <c r="K239" s="12">
        <v>94.1754297</v>
      </c>
      <c r="L239" s="12">
        <v>94.18883869999998</v>
      </c>
      <c r="M239" s="12">
        <v>94.0252489</v>
      </c>
      <c r="N239" s="12">
        <v>94.11911189999998</v>
      </c>
      <c r="O239" s="12">
        <v>94.5763588</v>
      </c>
      <c r="P239" s="12">
        <v>98.42742359999998</v>
      </c>
      <c r="Q239" s="12">
        <v>105.54089809999999</v>
      </c>
      <c r="R239" s="12">
        <v>102.89396149999999</v>
      </c>
      <c r="S239" s="12">
        <v>93.5773883</v>
      </c>
      <c r="T239" s="12">
        <v>54.179064499999996</v>
      </c>
      <c r="U239" s="12">
        <v>51.254561599999995</v>
      </c>
      <c r="V239" s="12">
        <v>50.6659065</v>
      </c>
      <c r="W239" s="12">
        <v>51.04806299999999</v>
      </c>
      <c r="X239" s="12">
        <v>51.2639479</v>
      </c>
      <c r="Y239" s="12">
        <v>50.907268499999994</v>
      </c>
    </row>
    <row r="240" spans="1:25" ht="10.5">
      <c r="A240" s="11">
        <f t="shared" si="5"/>
        <v>41925</v>
      </c>
      <c r="B240" s="12">
        <v>33.9006338</v>
      </c>
      <c r="C240" s="12">
        <v>84.3064057</v>
      </c>
      <c r="D240" s="12">
        <v>87.64390579999998</v>
      </c>
      <c r="E240" s="12">
        <v>91.10745049999998</v>
      </c>
      <c r="F240" s="12">
        <v>91.01224659999998</v>
      </c>
      <c r="G240" s="12">
        <v>91.23885869999998</v>
      </c>
      <c r="H240" s="12">
        <v>88.75283009999998</v>
      </c>
      <c r="I240" s="12">
        <v>87.5419974</v>
      </c>
      <c r="J240" s="12">
        <v>86.79645699999998</v>
      </c>
      <c r="K240" s="12">
        <v>87.12095479999999</v>
      </c>
      <c r="L240" s="12">
        <v>76.05048439999999</v>
      </c>
      <c r="M240" s="12">
        <v>71.31174379999999</v>
      </c>
      <c r="N240" s="12">
        <v>70.9483599</v>
      </c>
      <c r="O240" s="12">
        <v>88.36933269999999</v>
      </c>
      <c r="P240" s="12">
        <v>90.36593279999998</v>
      </c>
      <c r="Q240" s="12">
        <v>90.70249869999998</v>
      </c>
      <c r="R240" s="12">
        <v>88.8225569</v>
      </c>
      <c r="S240" s="12">
        <v>86.95468319999999</v>
      </c>
      <c r="T240" s="12">
        <v>34.9223996</v>
      </c>
      <c r="U240" s="12">
        <v>34.015951199999996</v>
      </c>
      <c r="V240" s="12">
        <v>33.49434109999999</v>
      </c>
      <c r="W240" s="12">
        <v>33.605635799999995</v>
      </c>
      <c r="X240" s="12">
        <v>33.6083176</v>
      </c>
      <c r="Y240" s="12">
        <v>33.3294104</v>
      </c>
    </row>
    <row r="241" spans="1:25" ht="10.5">
      <c r="A241" s="11">
        <f t="shared" si="5"/>
        <v>41926</v>
      </c>
      <c r="B241" s="12">
        <v>74.8517198</v>
      </c>
      <c r="C241" s="12">
        <v>79.58509679999999</v>
      </c>
      <c r="D241" s="12">
        <v>80.7476571</v>
      </c>
      <c r="E241" s="12">
        <v>81.10433649999999</v>
      </c>
      <c r="F241" s="12">
        <v>86.7481846</v>
      </c>
      <c r="G241" s="12">
        <v>88.91507899999999</v>
      </c>
      <c r="H241" s="12">
        <v>82.16901109999999</v>
      </c>
      <c r="I241" s="12">
        <v>80.72620269999999</v>
      </c>
      <c r="J241" s="12">
        <v>80.2971147</v>
      </c>
      <c r="K241" s="12">
        <v>80.52104499999999</v>
      </c>
      <c r="L241" s="12">
        <v>80.37488689999998</v>
      </c>
      <c r="M241" s="12">
        <v>80.30784189999999</v>
      </c>
      <c r="N241" s="12">
        <v>80.4164548</v>
      </c>
      <c r="O241" s="12">
        <v>94.84319789999998</v>
      </c>
      <c r="P241" s="12">
        <v>103.87147759999998</v>
      </c>
      <c r="Q241" s="12">
        <v>103.2506409</v>
      </c>
      <c r="R241" s="12">
        <v>90.57511319999999</v>
      </c>
      <c r="S241" s="12">
        <v>88.955306</v>
      </c>
      <c r="T241" s="12">
        <v>79.98602589999999</v>
      </c>
      <c r="U241" s="12">
        <v>75.41221599999999</v>
      </c>
      <c r="V241" s="12">
        <v>39.4814596</v>
      </c>
      <c r="W241" s="12">
        <v>77.39674799999999</v>
      </c>
      <c r="X241" s="12">
        <v>77.17415859999998</v>
      </c>
      <c r="Y241" s="12">
        <v>74.86378789999999</v>
      </c>
    </row>
    <row r="242" spans="1:25" ht="10.5">
      <c r="A242" s="11">
        <f t="shared" si="5"/>
        <v>41927</v>
      </c>
      <c r="B242" s="12">
        <v>80.93806489999999</v>
      </c>
      <c r="C242" s="12">
        <v>82.69062119999998</v>
      </c>
      <c r="D242" s="12">
        <v>93.80936399999999</v>
      </c>
      <c r="E242" s="12">
        <v>95.136855</v>
      </c>
      <c r="F242" s="12">
        <v>94.85794779999999</v>
      </c>
      <c r="G242" s="12">
        <v>94.86867499999998</v>
      </c>
      <c r="H242" s="12">
        <v>93.41648029999999</v>
      </c>
      <c r="I242" s="12">
        <v>83.01511899999998</v>
      </c>
      <c r="J242" s="12">
        <v>82.6503942</v>
      </c>
      <c r="K242" s="12">
        <v>82.77509789999999</v>
      </c>
      <c r="L242" s="12">
        <v>82.91455149999999</v>
      </c>
      <c r="M242" s="12">
        <v>82.79789319999999</v>
      </c>
      <c r="N242" s="12">
        <v>82.89309709999999</v>
      </c>
      <c r="O242" s="12">
        <v>93.02225569999999</v>
      </c>
      <c r="P242" s="12">
        <v>99.16089589999999</v>
      </c>
      <c r="Q242" s="12">
        <v>105.33305859999999</v>
      </c>
      <c r="R242" s="12">
        <v>95.8019414</v>
      </c>
      <c r="S242" s="12">
        <v>90.29888779999999</v>
      </c>
      <c r="T242" s="12">
        <v>81.2840171</v>
      </c>
      <c r="U242" s="12">
        <v>79.9994349</v>
      </c>
      <c r="V242" s="12">
        <v>79.4241888</v>
      </c>
      <c r="W242" s="12">
        <v>79.4148025</v>
      </c>
      <c r="X242" s="12">
        <v>79.46709759999999</v>
      </c>
      <c r="Y242" s="12">
        <v>79.66420989999999</v>
      </c>
    </row>
    <row r="243" spans="1:25" ht="10.5">
      <c r="A243" s="11">
        <f t="shared" si="5"/>
        <v>41928</v>
      </c>
      <c r="B243" s="12">
        <v>80.10402509999999</v>
      </c>
      <c r="C243" s="12">
        <v>81.70774149999998</v>
      </c>
      <c r="D243" s="12">
        <v>86.43575489999999</v>
      </c>
      <c r="E243" s="12">
        <v>87.90538129999999</v>
      </c>
      <c r="F243" s="12">
        <v>90.9733605</v>
      </c>
      <c r="G243" s="12">
        <v>91.4145166</v>
      </c>
      <c r="H243" s="12">
        <v>90.20368389999999</v>
      </c>
      <c r="I243" s="12">
        <v>84.2715423</v>
      </c>
      <c r="J243" s="12">
        <v>83.94838539999999</v>
      </c>
      <c r="K243" s="12">
        <v>84.67649409999999</v>
      </c>
      <c r="L243" s="12">
        <v>84.70331209999999</v>
      </c>
      <c r="M243" s="12">
        <v>84.77169799999999</v>
      </c>
      <c r="N243" s="12">
        <v>86.39418699999999</v>
      </c>
      <c r="O243" s="12">
        <v>91.09806419999998</v>
      </c>
      <c r="P243" s="12">
        <v>95.61153359999999</v>
      </c>
      <c r="Q243" s="12">
        <v>101.49138009999999</v>
      </c>
      <c r="R243" s="12">
        <v>93.84959099999998</v>
      </c>
      <c r="S243" s="12">
        <v>87.73106429999999</v>
      </c>
      <c r="T243" s="12">
        <v>82.6772122</v>
      </c>
      <c r="U243" s="12">
        <v>80.0544118</v>
      </c>
      <c r="V243" s="12">
        <v>78.0014939</v>
      </c>
      <c r="W243" s="12">
        <v>78.09401599999998</v>
      </c>
      <c r="X243" s="12">
        <v>78.1020614</v>
      </c>
      <c r="Y243" s="12">
        <v>77.67431429999999</v>
      </c>
    </row>
    <row r="244" spans="1:25" ht="10.5">
      <c r="A244" s="11">
        <f t="shared" si="5"/>
        <v>41929</v>
      </c>
      <c r="B244" s="12">
        <v>87.7431324</v>
      </c>
      <c r="C244" s="12">
        <v>89.13498659999999</v>
      </c>
      <c r="D244" s="12">
        <v>94.36449659999998</v>
      </c>
      <c r="E244" s="12">
        <v>96.66414009999998</v>
      </c>
      <c r="F244" s="12">
        <v>98.2531066</v>
      </c>
      <c r="G244" s="12">
        <v>97.53170239999999</v>
      </c>
      <c r="H244" s="12">
        <v>99.56048409999998</v>
      </c>
      <c r="I244" s="12">
        <v>95.10467339999998</v>
      </c>
      <c r="J244" s="12">
        <v>91.72292359999997</v>
      </c>
      <c r="K244" s="12">
        <v>92.1533525</v>
      </c>
      <c r="L244" s="12">
        <v>93.07589169999999</v>
      </c>
      <c r="M244" s="12">
        <v>92.2646472</v>
      </c>
      <c r="N244" s="12">
        <v>93.20461809999999</v>
      </c>
      <c r="O244" s="12">
        <v>96.3074607</v>
      </c>
      <c r="P244" s="12">
        <v>102.27312479999999</v>
      </c>
      <c r="Q244" s="12">
        <v>103.37534459999999</v>
      </c>
      <c r="R244" s="12">
        <v>99.24805439999997</v>
      </c>
      <c r="S244" s="12">
        <v>96.8035937</v>
      </c>
      <c r="T244" s="12">
        <v>87.0740233</v>
      </c>
      <c r="U244" s="12">
        <v>86.19305199999998</v>
      </c>
      <c r="V244" s="12">
        <v>85.57623799999999</v>
      </c>
      <c r="W244" s="12">
        <v>85.3295124</v>
      </c>
      <c r="X244" s="12">
        <v>85.3456032</v>
      </c>
      <c r="Y244" s="12">
        <v>84.73147099999998</v>
      </c>
    </row>
    <row r="245" spans="1:25" ht="10.5">
      <c r="A245" s="11">
        <f t="shared" si="5"/>
        <v>41930</v>
      </c>
      <c r="B245" s="12">
        <v>89.95159469999999</v>
      </c>
      <c r="C245" s="12">
        <v>58.476648999999995</v>
      </c>
      <c r="D245" s="12">
        <v>94.27197449999998</v>
      </c>
      <c r="E245" s="12">
        <v>97.7489282</v>
      </c>
      <c r="F245" s="12">
        <v>98.05599429999998</v>
      </c>
      <c r="G245" s="12">
        <v>99.06435109999998</v>
      </c>
      <c r="H245" s="12">
        <v>100.58627259999999</v>
      </c>
      <c r="I245" s="12">
        <v>99.26816789999998</v>
      </c>
      <c r="J245" s="12">
        <v>96.48311859999998</v>
      </c>
      <c r="K245" s="12">
        <v>98.4502189</v>
      </c>
      <c r="L245" s="12">
        <v>98.22494769999999</v>
      </c>
      <c r="M245" s="12">
        <v>96.357074</v>
      </c>
      <c r="N245" s="12">
        <v>103.54161619999998</v>
      </c>
      <c r="O245" s="12">
        <v>105.90294109999999</v>
      </c>
      <c r="P245" s="12">
        <v>112.62621369999998</v>
      </c>
      <c r="Q245" s="12">
        <v>115.01703839999998</v>
      </c>
      <c r="R245" s="12">
        <v>106.53986859999998</v>
      </c>
      <c r="S245" s="12">
        <v>103.92377269999999</v>
      </c>
      <c r="T245" s="12">
        <v>100.82897549999998</v>
      </c>
      <c r="U245" s="12">
        <v>89.80409569999999</v>
      </c>
      <c r="V245" s="12">
        <v>89.3656214</v>
      </c>
      <c r="W245" s="12">
        <v>88.33044659999999</v>
      </c>
      <c r="X245" s="12">
        <v>89.4688707</v>
      </c>
      <c r="Y245" s="12">
        <v>89.29991729999999</v>
      </c>
    </row>
    <row r="246" spans="1:25" ht="10.5">
      <c r="A246" s="11">
        <f t="shared" si="5"/>
        <v>41931</v>
      </c>
      <c r="B246" s="12">
        <v>92.5180773</v>
      </c>
      <c r="C246" s="12">
        <v>93.65113779999999</v>
      </c>
      <c r="D246" s="12">
        <v>105.5757615</v>
      </c>
      <c r="E246" s="12">
        <v>98.76533039999998</v>
      </c>
      <c r="F246" s="12">
        <v>100.10354859999998</v>
      </c>
      <c r="G246" s="12">
        <v>99.17698669999999</v>
      </c>
      <c r="H246" s="12">
        <v>100.74583969999999</v>
      </c>
      <c r="I246" s="12">
        <v>102.86043899999999</v>
      </c>
      <c r="J246" s="12">
        <v>101.56110689999998</v>
      </c>
      <c r="K246" s="12">
        <v>101.5839022</v>
      </c>
      <c r="L246" s="12">
        <v>101.89901369999998</v>
      </c>
      <c r="M246" s="12">
        <v>101.05558759999998</v>
      </c>
      <c r="N246" s="12">
        <v>101.18699579999999</v>
      </c>
      <c r="O246" s="12">
        <v>105.05817409999999</v>
      </c>
      <c r="P246" s="12">
        <v>124.58167809999998</v>
      </c>
      <c r="Q246" s="12">
        <v>125.2682189</v>
      </c>
      <c r="R246" s="12">
        <v>113.9523638</v>
      </c>
      <c r="S246" s="12">
        <v>109.15328269999998</v>
      </c>
      <c r="T246" s="12">
        <v>94.7453122</v>
      </c>
      <c r="U246" s="12">
        <v>90.9948149</v>
      </c>
      <c r="V246" s="12">
        <v>91.78996859999998</v>
      </c>
      <c r="W246" s="12">
        <v>92.3169423</v>
      </c>
      <c r="X246" s="12">
        <v>84.49815439999998</v>
      </c>
      <c r="Y246" s="12">
        <v>84.4780409</v>
      </c>
    </row>
    <row r="247" spans="1:25" ht="10.5">
      <c r="A247" s="11">
        <f t="shared" si="5"/>
        <v>41932</v>
      </c>
      <c r="B247" s="12">
        <v>98.355015</v>
      </c>
      <c r="C247" s="12">
        <v>119.65521149999998</v>
      </c>
      <c r="D247" s="12">
        <v>136.6967096</v>
      </c>
      <c r="E247" s="12">
        <v>138.26019899999997</v>
      </c>
      <c r="F247" s="12">
        <v>139.3436462</v>
      </c>
      <c r="G247" s="12">
        <v>138.4130616</v>
      </c>
      <c r="H247" s="12">
        <v>140.76097749999997</v>
      </c>
      <c r="I247" s="12">
        <v>136.81202699999997</v>
      </c>
      <c r="J247" s="12">
        <v>134.84224489999997</v>
      </c>
      <c r="K247" s="12">
        <v>135.8613289</v>
      </c>
      <c r="L247" s="12">
        <v>135.4898996</v>
      </c>
      <c r="M247" s="12">
        <v>134.14363599999996</v>
      </c>
      <c r="N247" s="12">
        <v>134.0967045</v>
      </c>
      <c r="O247" s="12">
        <v>138.48815199999999</v>
      </c>
      <c r="P247" s="12">
        <v>139.29805559999997</v>
      </c>
      <c r="Q247" s="12">
        <v>151.37420099999997</v>
      </c>
      <c r="R247" s="12">
        <v>140.6577282</v>
      </c>
      <c r="S247" s="12">
        <v>135.06617519999998</v>
      </c>
      <c r="T247" s="12">
        <v>130.45482009999998</v>
      </c>
      <c r="U247" s="12">
        <v>110.58938659999998</v>
      </c>
      <c r="V247" s="12">
        <v>88.62812639999999</v>
      </c>
      <c r="W247" s="12">
        <v>110.42445589999998</v>
      </c>
      <c r="X247" s="12">
        <v>109.1787598</v>
      </c>
      <c r="Y247" s="12">
        <v>85.6808282</v>
      </c>
    </row>
    <row r="248" spans="1:25" ht="10.5">
      <c r="A248" s="11">
        <f t="shared" si="5"/>
        <v>41933</v>
      </c>
      <c r="B248" s="12">
        <v>108.87705729999999</v>
      </c>
      <c r="C248" s="12">
        <v>109.82507359999998</v>
      </c>
      <c r="D248" s="12">
        <v>111.57092539999998</v>
      </c>
      <c r="E248" s="12">
        <v>111.67149289999998</v>
      </c>
      <c r="F248" s="12">
        <v>112.72007669999999</v>
      </c>
      <c r="G248" s="12">
        <v>111.9571046</v>
      </c>
      <c r="H248" s="12">
        <v>111.41940369999998</v>
      </c>
      <c r="I248" s="12">
        <v>112.32317029999999</v>
      </c>
      <c r="J248" s="12">
        <v>112.02951319999998</v>
      </c>
      <c r="K248" s="12">
        <v>112.12069439999998</v>
      </c>
      <c r="L248" s="12">
        <v>111.95174099999998</v>
      </c>
      <c r="M248" s="12">
        <v>111.88737779999998</v>
      </c>
      <c r="N248" s="12">
        <v>111.77608309999998</v>
      </c>
      <c r="O248" s="12">
        <v>128.97848919999998</v>
      </c>
      <c r="P248" s="12">
        <v>133.4544134</v>
      </c>
      <c r="Q248" s="12">
        <v>134.4171796</v>
      </c>
      <c r="R248" s="12">
        <v>128.22088069999998</v>
      </c>
      <c r="S248" s="12">
        <v>111.2222914</v>
      </c>
      <c r="T248" s="12">
        <v>107.98133609999998</v>
      </c>
      <c r="U248" s="12">
        <v>107.63136119999999</v>
      </c>
      <c r="V248" s="12">
        <v>107.58577059999999</v>
      </c>
      <c r="W248" s="12">
        <v>108.6276499</v>
      </c>
      <c r="X248" s="12">
        <v>108.6920131</v>
      </c>
      <c r="Y248" s="12">
        <v>108.67055869999999</v>
      </c>
    </row>
    <row r="249" spans="1:25" ht="10.5">
      <c r="A249" s="11">
        <f t="shared" si="5"/>
        <v>41934</v>
      </c>
      <c r="B249" s="12">
        <v>97.62556539999999</v>
      </c>
      <c r="C249" s="12">
        <v>103.18895949999998</v>
      </c>
      <c r="D249" s="12">
        <v>108.75235359999999</v>
      </c>
      <c r="E249" s="12">
        <v>109.42280359999998</v>
      </c>
      <c r="F249" s="12">
        <v>109.3356451</v>
      </c>
      <c r="G249" s="12">
        <v>109.2283731</v>
      </c>
      <c r="H249" s="12">
        <v>108.46137829999999</v>
      </c>
      <c r="I249" s="12">
        <v>104.72294909999998</v>
      </c>
      <c r="J249" s="12">
        <v>102.58153179999998</v>
      </c>
      <c r="K249" s="12">
        <v>103.90097739999999</v>
      </c>
      <c r="L249" s="12">
        <v>103.4960256</v>
      </c>
      <c r="M249" s="12">
        <v>102.98916539999999</v>
      </c>
      <c r="N249" s="12">
        <v>103.33377669999999</v>
      </c>
      <c r="O249" s="12">
        <v>107.25054559999998</v>
      </c>
      <c r="P249" s="12">
        <v>110.19784379999999</v>
      </c>
      <c r="Q249" s="12">
        <v>109.94843639999999</v>
      </c>
      <c r="R249" s="12">
        <v>108.41712859999998</v>
      </c>
      <c r="S249" s="12">
        <v>103.36729919999999</v>
      </c>
      <c r="T249" s="12">
        <v>96.90550209999999</v>
      </c>
      <c r="U249" s="12">
        <v>92.9163246</v>
      </c>
      <c r="V249" s="12">
        <v>91.61431069999999</v>
      </c>
      <c r="W249" s="12">
        <v>91.61565159999999</v>
      </c>
      <c r="X249" s="12">
        <v>91.6625831</v>
      </c>
      <c r="Y249" s="12">
        <v>91.2308133</v>
      </c>
    </row>
    <row r="250" spans="1:25" ht="10.5">
      <c r="A250" s="11">
        <f t="shared" si="5"/>
        <v>41935</v>
      </c>
      <c r="B250" s="12">
        <v>102.85239359999998</v>
      </c>
      <c r="C250" s="12">
        <v>107.00918359999999</v>
      </c>
      <c r="D250" s="12">
        <v>110.21527549999999</v>
      </c>
      <c r="E250" s="12">
        <v>120.06150419999999</v>
      </c>
      <c r="F250" s="12">
        <v>117.57011199999998</v>
      </c>
      <c r="G250" s="12">
        <v>112.1783531</v>
      </c>
      <c r="H250" s="12">
        <v>121.69740219999998</v>
      </c>
      <c r="I250" s="12">
        <v>110.6550907</v>
      </c>
      <c r="J250" s="12">
        <v>111.32554069999999</v>
      </c>
      <c r="K250" s="12">
        <v>111.31079079999999</v>
      </c>
      <c r="L250" s="12">
        <v>111.41940369999998</v>
      </c>
      <c r="M250" s="12">
        <v>109.58907519999998</v>
      </c>
      <c r="N250" s="12">
        <v>109.48046229999999</v>
      </c>
      <c r="O250" s="12">
        <v>121.77115169999998</v>
      </c>
      <c r="P250" s="12">
        <v>128.739809</v>
      </c>
      <c r="Q250" s="12">
        <v>125.82201059999998</v>
      </c>
      <c r="R250" s="12">
        <v>111.52131209999999</v>
      </c>
      <c r="S250" s="12">
        <v>109.13719189999998</v>
      </c>
      <c r="T250" s="12">
        <v>108.46942369999998</v>
      </c>
      <c r="U250" s="12">
        <v>108.0054723</v>
      </c>
      <c r="V250" s="12">
        <v>107.8365189</v>
      </c>
      <c r="W250" s="12">
        <v>108.12749419999999</v>
      </c>
      <c r="X250" s="12">
        <v>108.14224409999998</v>
      </c>
      <c r="Y250" s="12">
        <v>107.91429109999999</v>
      </c>
    </row>
    <row r="251" spans="1:25" ht="10.5">
      <c r="A251" s="11">
        <f t="shared" si="5"/>
        <v>41936</v>
      </c>
      <c r="B251" s="12">
        <v>107.96256349999999</v>
      </c>
      <c r="C251" s="12">
        <v>109.0527152</v>
      </c>
      <c r="D251" s="12">
        <v>113.41734469999999</v>
      </c>
      <c r="E251" s="12">
        <v>116.92245729999999</v>
      </c>
      <c r="F251" s="12">
        <v>117.13968309999998</v>
      </c>
      <c r="G251" s="12">
        <v>117.32338639999999</v>
      </c>
      <c r="H251" s="12">
        <v>116.73875399999999</v>
      </c>
      <c r="I251" s="12">
        <v>114.85478949999998</v>
      </c>
      <c r="J251" s="12">
        <v>114.6442682</v>
      </c>
      <c r="K251" s="12">
        <v>114.79713079999998</v>
      </c>
      <c r="L251" s="12">
        <v>115.03849279999997</v>
      </c>
      <c r="M251" s="12">
        <v>115.03312919999999</v>
      </c>
      <c r="N251" s="12">
        <v>113.95370469999999</v>
      </c>
      <c r="O251" s="12">
        <v>114.71131319999998</v>
      </c>
      <c r="P251" s="12">
        <v>150.84454549999998</v>
      </c>
      <c r="Q251" s="12">
        <v>115.8309647</v>
      </c>
      <c r="R251" s="12">
        <v>113.75525149999999</v>
      </c>
      <c r="S251" s="12">
        <v>112.80589429999999</v>
      </c>
      <c r="T251" s="12">
        <v>113.33554979999998</v>
      </c>
      <c r="U251" s="12">
        <v>93.1885273</v>
      </c>
      <c r="V251" s="12">
        <v>91.74035529999999</v>
      </c>
      <c r="W251" s="12">
        <v>91.43865279999999</v>
      </c>
      <c r="X251" s="12">
        <v>91.4601072</v>
      </c>
      <c r="Y251" s="12">
        <v>90.1862522</v>
      </c>
    </row>
    <row r="252" spans="1:25" ht="10.5">
      <c r="A252" s="11">
        <f t="shared" si="5"/>
        <v>41937</v>
      </c>
      <c r="B252" s="12">
        <v>85.55880629999999</v>
      </c>
      <c r="C252" s="12">
        <v>86.64627619999997</v>
      </c>
      <c r="D252" s="12">
        <v>109.29005449999998</v>
      </c>
      <c r="E252" s="12">
        <v>110.52904609999997</v>
      </c>
      <c r="F252" s="12">
        <v>111.5079031</v>
      </c>
      <c r="G252" s="12">
        <v>111.76401499999999</v>
      </c>
      <c r="H252" s="12">
        <v>111.2102233</v>
      </c>
      <c r="I252" s="12">
        <v>110.3989788</v>
      </c>
      <c r="J252" s="12">
        <v>110.58134119999998</v>
      </c>
      <c r="K252" s="12">
        <v>110.68459049999998</v>
      </c>
      <c r="L252" s="12">
        <v>110.44591029999998</v>
      </c>
      <c r="M252" s="12">
        <v>110.16298039999998</v>
      </c>
      <c r="N252" s="12">
        <v>110.4405467</v>
      </c>
      <c r="O252" s="12">
        <v>111.06674699999998</v>
      </c>
      <c r="P252" s="12">
        <v>113.12636939999997</v>
      </c>
      <c r="Q252" s="12">
        <v>112.55380509999998</v>
      </c>
      <c r="R252" s="12">
        <v>110.35070639999999</v>
      </c>
      <c r="S252" s="12">
        <v>109.9350274</v>
      </c>
      <c r="T252" s="12">
        <v>109.26189559999999</v>
      </c>
      <c r="U252" s="12">
        <v>88.11590259999998</v>
      </c>
      <c r="V252" s="12">
        <v>86.31507389999999</v>
      </c>
      <c r="W252" s="12">
        <v>86.79645699999998</v>
      </c>
      <c r="X252" s="12">
        <v>85.02512809999999</v>
      </c>
      <c r="Y252" s="12">
        <v>83.9524081</v>
      </c>
    </row>
    <row r="253" spans="1:25" ht="10.5">
      <c r="A253" s="11">
        <f t="shared" si="5"/>
        <v>41938</v>
      </c>
      <c r="B253" s="12">
        <v>84.31176929999998</v>
      </c>
      <c r="C253" s="12">
        <v>84.67247139999999</v>
      </c>
      <c r="D253" s="12">
        <v>99.62484729999998</v>
      </c>
      <c r="E253" s="12">
        <v>107.50531659999999</v>
      </c>
      <c r="F253" s="12">
        <v>108.71078569999999</v>
      </c>
      <c r="G253" s="12">
        <v>109.0741696</v>
      </c>
      <c r="H253" s="12">
        <v>108.92532969999999</v>
      </c>
      <c r="I253" s="12">
        <v>108.76039899999999</v>
      </c>
      <c r="J253" s="12">
        <v>109.8478689</v>
      </c>
      <c r="K253" s="12">
        <v>109.87736869999999</v>
      </c>
      <c r="L253" s="12">
        <v>109.19619149999998</v>
      </c>
      <c r="M253" s="12">
        <v>109.2806682</v>
      </c>
      <c r="N253" s="12">
        <v>110.02754949999998</v>
      </c>
      <c r="O253" s="12">
        <v>124.6165415</v>
      </c>
      <c r="P253" s="12">
        <v>125.96816869999999</v>
      </c>
      <c r="Q253" s="12">
        <v>110.51295529999997</v>
      </c>
      <c r="R253" s="12">
        <v>108.51233249999999</v>
      </c>
      <c r="S253" s="12">
        <v>107.02259259999998</v>
      </c>
      <c r="T253" s="12">
        <v>99.2708497</v>
      </c>
      <c r="U253" s="12">
        <v>84.2192472</v>
      </c>
      <c r="V253" s="12">
        <v>83.0607096</v>
      </c>
      <c r="W253" s="12">
        <v>83.09020939999999</v>
      </c>
      <c r="X253" s="12">
        <v>83.0633914</v>
      </c>
      <c r="Y253" s="12">
        <v>83.04193699999999</v>
      </c>
    </row>
    <row r="254" spans="1:25" ht="10.5">
      <c r="A254" s="11">
        <f t="shared" si="5"/>
        <v>41939</v>
      </c>
      <c r="B254" s="12">
        <v>84.08917989999999</v>
      </c>
      <c r="C254" s="12">
        <v>93.78388689999998</v>
      </c>
      <c r="D254" s="12">
        <v>95.99234919999999</v>
      </c>
      <c r="E254" s="12">
        <v>108.85292109999997</v>
      </c>
      <c r="F254" s="12">
        <v>110.9742249</v>
      </c>
      <c r="G254" s="12">
        <v>110.13616239999999</v>
      </c>
      <c r="H254" s="12">
        <v>109.70171079999999</v>
      </c>
      <c r="I254" s="12">
        <v>108.4895372</v>
      </c>
      <c r="J254" s="12">
        <v>108.103358</v>
      </c>
      <c r="K254" s="12">
        <v>108.16235759999999</v>
      </c>
      <c r="L254" s="12">
        <v>108.21867539999998</v>
      </c>
      <c r="M254" s="12">
        <v>108.34874269999999</v>
      </c>
      <c r="N254" s="12">
        <v>109.33832689999998</v>
      </c>
      <c r="O254" s="12">
        <v>116.17825779999998</v>
      </c>
      <c r="P254" s="12">
        <v>118.23653929999999</v>
      </c>
      <c r="Q254" s="12">
        <v>110.30779759999999</v>
      </c>
      <c r="R254" s="12">
        <v>109.32491789999997</v>
      </c>
      <c r="S254" s="12">
        <v>107.26261369999997</v>
      </c>
      <c r="T254" s="12">
        <v>106.15905299999999</v>
      </c>
      <c r="U254" s="12">
        <v>86.1233252</v>
      </c>
      <c r="V254" s="12">
        <v>86.00130329999999</v>
      </c>
      <c r="W254" s="12">
        <v>83.98593059999999</v>
      </c>
      <c r="X254" s="12">
        <v>83.0835049</v>
      </c>
      <c r="Y254" s="12">
        <v>82.20253359999998</v>
      </c>
    </row>
    <row r="255" spans="1:25" ht="10.5">
      <c r="A255" s="11">
        <f t="shared" si="5"/>
        <v>41940</v>
      </c>
      <c r="B255" s="12">
        <v>83.50722929999999</v>
      </c>
      <c r="C255" s="12">
        <v>98.2169023</v>
      </c>
      <c r="D255" s="12">
        <v>109.24446389999999</v>
      </c>
      <c r="E255" s="12">
        <v>129.5470308</v>
      </c>
      <c r="F255" s="12">
        <v>129.9037102</v>
      </c>
      <c r="G255" s="12">
        <v>113.28459559999999</v>
      </c>
      <c r="H255" s="12">
        <v>113.44282179999998</v>
      </c>
      <c r="I255" s="12">
        <v>110.71140849999999</v>
      </c>
      <c r="J255" s="12">
        <v>112.02549049999999</v>
      </c>
      <c r="K255" s="12">
        <v>110.69934039999998</v>
      </c>
      <c r="L255" s="12">
        <v>110.56525039999998</v>
      </c>
      <c r="M255" s="12">
        <v>110.9219298</v>
      </c>
      <c r="N255" s="12">
        <v>132.01026409999997</v>
      </c>
      <c r="O255" s="12">
        <v>133.862047</v>
      </c>
      <c r="P255" s="12">
        <v>134.74033649999998</v>
      </c>
      <c r="Q255" s="12">
        <v>130.53393319999998</v>
      </c>
      <c r="R255" s="12">
        <v>112.34194289999998</v>
      </c>
      <c r="S255" s="12">
        <v>109.4938713</v>
      </c>
      <c r="T255" s="12">
        <v>108.63167259999999</v>
      </c>
      <c r="U255" s="12">
        <v>107.71851969999999</v>
      </c>
      <c r="V255" s="12">
        <v>107.30284069999999</v>
      </c>
      <c r="W255" s="12">
        <v>97.38286249999999</v>
      </c>
      <c r="X255" s="12">
        <v>90.05350309999999</v>
      </c>
      <c r="Y255" s="12">
        <v>87.48031599999999</v>
      </c>
    </row>
    <row r="256" spans="1:25" ht="10.5">
      <c r="A256" s="11">
        <f t="shared" si="5"/>
        <v>41941</v>
      </c>
      <c r="B256" s="12">
        <v>93.34273079999998</v>
      </c>
      <c r="C256" s="12">
        <v>103.25198179999998</v>
      </c>
      <c r="D256" s="12">
        <v>133.35920949999996</v>
      </c>
      <c r="E256" s="12">
        <v>133.24255119999995</v>
      </c>
      <c r="F256" s="12">
        <v>134.02563679999997</v>
      </c>
      <c r="G256" s="12">
        <v>135.5421947</v>
      </c>
      <c r="H256" s="12">
        <v>134.68804139999997</v>
      </c>
      <c r="I256" s="12">
        <v>132.6512143</v>
      </c>
      <c r="J256" s="12">
        <v>115.73039719999998</v>
      </c>
      <c r="K256" s="12">
        <v>115.68748839999998</v>
      </c>
      <c r="L256" s="12">
        <v>115.9503048</v>
      </c>
      <c r="M256" s="12">
        <v>115.88191889999999</v>
      </c>
      <c r="N256" s="12">
        <v>134.0041824</v>
      </c>
      <c r="O256" s="12">
        <v>132.54796499999998</v>
      </c>
      <c r="P256" s="12">
        <v>132.61769179999996</v>
      </c>
      <c r="Q256" s="12">
        <v>129.73743859999996</v>
      </c>
      <c r="R256" s="12">
        <v>113.32884529999998</v>
      </c>
      <c r="S256" s="12">
        <v>110.2809796</v>
      </c>
      <c r="T256" s="12">
        <v>108.30181119999997</v>
      </c>
      <c r="U256" s="12">
        <v>108.14492589999998</v>
      </c>
      <c r="V256" s="12">
        <v>108.14358499999999</v>
      </c>
      <c r="W256" s="12">
        <v>99.61143829999999</v>
      </c>
      <c r="X256" s="12">
        <v>98.6392858</v>
      </c>
      <c r="Y256" s="12">
        <v>91.03906459999999</v>
      </c>
    </row>
    <row r="257" spans="1:25" ht="10.5">
      <c r="A257" s="11">
        <f t="shared" si="5"/>
        <v>41942</v>
      </c>
      <c r="B257" s="12">
        <v>94.83381159999999</v>
      </c>
      <c r="C257" s="12">
        <v>95.24412699999999</v>
      </c>
      <c r="D257" s="12">
        <v>109.48448499999998</v>
      </c>
      <c r="E257" s="12">
        <v>110.1482305</v>
      </c>
      <c r="F257" s="12">
        <v>111.76803769999998</v>
      </c>
      <c r="G257" s="12">
        <v>116.92245729999999</v>
      </c>
      <c r="H257" s="12">
        <v>114.24870269999998</v>
      </c>
      <c r="I257" s="12">
        <v>117.24159149999998</v>
      </c>
      <c r="J257" s="12">
        <v>115.81621479999998</v>
      </c>
      <c r="K257" s="12">
        <v>116.61136849999998</v>
      </c>
      <c r="L257" s="12">
        <v>116.15948519999998</v>
      </c>
      <c r="M257" s="12">
        <v>117.37568149999998</v>
      </c>
      <c r="N257" s="12">
        <v>118.24056199999997</v>
      </c>
      <c r="O257" s="12">
        <v>118.45242419999998</v>
      </c>
      <c r="P257" s="12">
        <v>120.1915715</v>
      </c>
      <c r="Q257" s="12">
        <v>118.9311255</v>
      </c>
      <c r="R257" s="12">
        <v>117.4239539</v>
      </c>
      <c r="S257" s="12">
        <v>112.00805879999999</v>
      </c>
      <c r="T257" s="12">
        <v>72.1203065</v>
      </c>
      <c r="U257" s="12">
        <v>72.11360199999999</v>
      </c>
      <c r="V257" s="12">
        <v>78.9588965</v>
      </c>
      <c r="W257" s="12">
        <v>63.15773089999999</v>
      </c>
      <c r="X257" s="12">
        <v>62.19898739999999</v>
      </c>
      <c r="Y257" s="12">
        <v>58.5450349</v>
      </c>
    </row>
    <row r="258" spans="1:25" ht="10.5">
      <c r="A258" s="11">
        <f t="shared" si="5"/>
        <v>41943</v>
      </c>
      <c r="B258" s="12">
        <v>58.637556999999994</v>
      </c>
      <c r="C258" s="12">
        <v>97.21256819999999</v>
      </c>
      <c r="D258" s="12">
        <v>111.76937859999998</v>
      </c>
      <c r="E258" s="12">
        <v>115.97444099999998</v>
      </c>
      <c r="F258" s="12">
        <v>116.51482369999998</v>
      </c>
      <c r="G258" s="12">
        <v>126.50989229999998</v>
      </c>
      <c r="H258" s="12">
        <v>127.3627047</v>
      </c>
      <c r="I258" s="12">
        <v>121.7349474</v>
      </c>
      <c r="J258" s="12">
        <v>120.16743529999998</v>
      </c>
      <c r="K258" s="12">
        <v>121.40910869999998</v>
      </c>
      <c r="L258" s="12">
        <v>121.83417399999998</v>
      </c>
      <c r="M258" s="12">
        <v>120.46779689999998</v>
      </c>
      <c r="N258" s="12">
        <v>122.84789439999997</v>
      </c>
      <c r="O258" s="12">
        <v>124.42077009999998</v>
      </c>
      <c r="P258" s="12">
        <v>126.15321289999999</v>
      </c>
      <c r="Q258" s="12">
        <v>124.58167809999998</v>
      </c>
      <c r="R258" s="12">
        <v>123.29709589999997</v>
      </c>
      <c r="S258" s="12">
        <v>118.03942699999999</v>
      </c>
      <c r="T258" s="12">
        <v>82.87164269999998</v>
      </c>
      <c r="U258" s="12">
        <v>79.7620956</v>
      </c>
      <c r="V258" s="12">
        <v>80.77313419999999</v>
      </c>
      <c r="W258" s="12">
        <v>79.8117089</v>
      </c>
      <c r="X258" s="12">
        <v>72.2195331</v>
      </c>
      <c r="Y258" s="12">
        <v>60.50274889999999</v>
      </c>
    </row>
    <row r="259" ht="10.5">
      <c r="A259" s="26"/>
    </row>
    <row r="260" spans="1:25" s="35" customFormat="1" ht="15">
      <c r="A260" s="36" t="s">
        <v>106</v>
      </c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</row>
    <row r="261" ht="10.5">
      <c r="A261" s="26"/>
    </row>
    <row r="262" spans="1:25" ht="12.75">
      <c r="A262" s="128" t="s">
        <v>91</v>
      </c>
      <c r="B262" s="129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  <c r="V262" s="129"/>
      <c r="W262" s="129"/>
      <c r="X262" s="129"/>
      <c r="Y262" s="130"/>
    </row>
    <row r="263" spans="1:25" ht="12.75">
      <c r="A263" s="24" t="s">
        <v>22</v>
      </c>
      <c r="B263" s="23" t="s">
        <v>23</v>
      </c>
      <c r="C263" s="9" t="s">
        <v>24</v>
      </c>
      <c r="D263" s="10" t="s">
        <v>25</v>
      </c>
      <c r="E263" s="7" t="s">
        <v>26</v>
      </c>
      <c r="F263" s="7" t="s">
        <v>27</v>
      </c>
      <c r="G263" s="9" t="s">
        <v>28</v>
      </c>
      <c r="H263" s="10" t="s">
        <v>29</v>
      </c>
      <c r="I263" s="7" t="s">
        <v>30</v>
      </c>
      <c r="J263" s="7" t="s">
        <v>31</v>
      </c>
      <c r="K263" s="7" t="s">
        <v>32</v>
      </c>
      <c r="L263" s="7" t="s">
        <v>33</v>
      </c>
      <c r="M263" s="7" t="s">
        <v>34</v>
      </c>
      <c r="N263" s="7" t="s">
        <v>35</v>
      </c>
      <c r="O263" s="7" t="s">
        <v>36</v>
      </c>
      <c r="P263" s="7" t="s">
        <v>37</v>
      </c>
      <c r="Q263" s="7" t="s">
        <v>38</v>
      </c>
      <c r="R263" s="7" t="s">
        <v>39</v>
      </c>
      <c r="S263" s="7" t="s">
        <v>40</v>
      </c>
      <c r="T263" s="7" t="s">
        <v>41</v>
      </c>
      <c r="U263" s="7" t="s">
        <v>42</v>
      </c>
      <c r="V263" s="7" t="s">
        <v>43</v>
      </c>
      <c r="W263" s="7" t="s">
        <v>44</v>
      </c>
      <c r="X263" s="7" t="s">
        <v>45</v>
      </c>
      <c r="Y263" s="7" t="s">
        <v>64</v>
      </c>
    </row>
    <row r="264" spans="1:25" ht="10.5">
      <c r="A264" s="11">
        <f aca="true" t="shared" si="6" ref="A264:A294">A228</f>
        <v>41913</v>
      </c>
      <c r="B264" s="12">
        <v>28.790053349999994</v>
      </c>
      <c r="C264" s="12">
        <v>47.63332085</v>
      </c>
      <c r="D264" s="12">
        <v>49.51764759999999</v>
      </c>
      <c r="E264" s="12">
        <v>49.99216519999999</v>
      </c>
      <c r="F264" s="12">
        <v>50.342266599999995</v>
      </c>
      <c r="G264" s="12">
        <v>50.05726669999999</v>
      </c>
      <c r="H264" s="12">
        <v>50.18602299999999</v>
      </c>
      <c r="I264" s="12">
        <v>48.97224169999999</v>
      </c>
      <c r="J264" s="12">
        <v>48.62575705</v>
      </c>
      <c r="K264" s="12">
        <v>48.66698799999999</v>
      </c>
      <c r="L264" s="12">
        <v>48.88182294999999</v>
      </c>
      <c r="M264" s="12">
        <v>48.925223949999996</v>
      </c>
      <c r="N264" s="12">
        <v>48.86084579999999</v>
      </c>
      <c r="O264" s="12">
        <v>49.0677239</v>
      </c>
      <c r="P264" s="12">
        <v>53.48594569999999</v>
      </c>
      <c r="Q264" s="12">
        <v>53.681973549999995</v>
      </c>
      <c r="R264" s="12">
        <v>49.974804799999994</v>
      </c>
      <c r="S264" s="12">
        <v>50.17806615</v>
      </c>
      <c r="T264" s="12">
        <v>49.2051604</v>
      </c>
      <c r="U264" s="12">
        <v>48.582356049999994</v>
      </c>
      <c r="V264" s="12">
        <v>48.25974194999999</v>
      </c>
      <c r="W264" s="12">
        <v>48.17655669999999</v>
      </c>
      <c r="X264" s="12">
        <v>48.212000849999995</v>
      </c>
      <c r="Y264" s="12">
        <v>48.26697544999999</v>
      </c>
    </row>
    <row r="265" spans="1:25" ht="10.5">
      <c r="A265" s="11">
        <f t="shared" si="6"/>
        <v>41914</v>
      </c>
      <c r="B265" s="12">
        <v>44.4585377</v>
      </c>
      <c r="C265" s="12">
        <v>46.30525024999999</v>
      </c>
      <c r="D265" s="12">
        <v>51.05187294999999</v>
      </c>
      <c r="E265" s="12">
        <v>51.589321999999996</v>
      </c>
      <c r="F265" s="12">
        <v>51.86491834999999</v>
      </c>
      <c r="G265" s="12">
        <v>51.79113664999999</v>
      </c>
      <c r="H265" s="12">
        <v>51.722418399999995</v>
      </c>
      <c r="I265" s="12">
        <v>47.46550365</v>
      </c>
      <c r="J265" s="12">
        <v>46.930947999999994</v>
      </c>
      <c r="K265" s="12">
        <v>47.06404439999999</v>
      </c>
      <c r="L265" s="12">
        <v>47.09876519999999</v>
      </c>
      <c r="M265" s="12">
        <v>46.832572400000004</v>
      </c>
      <c r="N265" s="12">
        <v>46.84631605</v>
      </c>
      <c r="O265" s="12">
        <v>50.946263849999994</v>
      </c>
      <c r="P265" s="12">
        <v>51.72169504999999</v>
      </c>
      <c r="Q265" s="12">
        <v>53.01793825</v>
      </c>
      <c r="R265" s="12">
        <v>52.001631499999995</v>
      </c>
      <c r="S265" s="12">
        <v>49.762139899999994</v>
      </c>
      <c r="T265" s="12">
        <v>48.925223949999996</v>
      </c>
      <c r="U265" s="12">
        <v>46.847762749999994</v>
      </c>
      <c r="V265" s="12">
        <v>45.6752124</v>
      </c>
      <c r="W265" s="12">
        <v>45.521862199999994</v>
      </c>
      <c r="X265" s="12">
        <v>45.501608399999995</v>
      </c>
      <c r="Y265" s="12">
        <v>45.01117709999999</v>
      </c>
    </row>
    <row r="266" spans="1:25" ht="10.5">
      <c r="A266" s="11">
        <f t="shared" si="6"/>
        <v>41915</v>
      </c>
      <c r="B266" s="12">
        <v>44.76451475</v>
      </c>
      <c r="C266" s="12">
        <v>46.56999634999999</v>
      </c>
      <c r="D266" s="12">
        <v>47.22101134999999</v>
      </c>
      <c r="E266" s="12">
        <v>50.930350149999995</v>
      </c>
      <c r="F266" s="12">
        <v>51.305768799999996</v>
      </c>
      <c r="G266" s="12">
        <v>51.35784999999999</v>
      </c>
      <c r="H266" s="12">
        <v>51.55677124999999</v>
      </c>
      <c r="I266" s="12">
        <v>50.92818009999999</v>
      </c>
      <c r="J266" s="12">
        <v>46.622800899999994</v>
      </c>
      <c r="K266" s="12">
        <v>46.715389699999996</v>
      </c>
      <c r="L266" s="12">
        <v>46.93311805</v>
      </c>
      <c r="M266" s="12">
        <v>46.65896839999999</v>
      </c>
      <c r="N266" s="12">
        <v>46.422432949999994</v>
      </c>
      <c r="O266" s="12">
        <v>50.78061669999999</v>
      </c>
      <c r="P266" s="12">
        <v>51.66599709999999</v>
      </c>
      <c r="Q266" s="12">
        <v>52.81250685</v>
      </c>
      <c r="R266" s="12">
        <v>51.90253254999999</v>
      </c>
      <c r="S266" s="12">
        <v>49.62615009999999</v>
      </c>
      <c r="T266" s="12">
        <v>49.121251799999996</v>
      </c>
      <c r="U266" s="12">
        <v>47.8669629</v>
      </c>
      <c r="V266" s="12">
        <v>46.894057149999995</v>
      </c>
      <c r="W266" s="12">
        <v>47.23403165</v>
      </c>
      <c r="X266" s="12">
        <v>47.011239849999995</v>
      </c>
      <c r="Y266" s="12">
        <v>46.1699838</v>
      </c>
    </row>
    <row r="267" spans="1:25" ht="10.5">
      <c r="A267" s="11">
        <f t="shared" si="6"/>
        <v>41916</v>
      </c>
      <c r="B267" s="12">
        <v>48.8854397</v>
      </c>
      <c r="C267" s="12">
        <v>10.137026899999999</v>
      </c>
      <c r="D267" s="12">
        <v>10.163790849999998</v>
      </c>
      <c r="E267" s="12">
        <v>10.353308549999998</v>
      </c>
      <c r="F267" s="12">
        <v>10.549336399999998</v>
      </c>
      <c r="G267" s="12">
        <v>43.36555584999999</v>
      </c>
      <c r="H267" s="12">
        <v>43.1738681</v>
      </c>
      <c r="I267" s="12">
        <v>10.579717099999998</v>
      </c>
      <c r="J267" s="12">
        <v>10.543549599999997</v>
      </c>
      <c r="K267" s="12">
        <v>10.435770449999998</v>
      </c>
      <c r="L267" s="12">
        <v>10.448790749999999</v>
      </c>
      <c r="M267" s="12">
        <v>10.356201949999997</v>
      </c>
      <c r="N267" s="12">
        <v>10.3077375</v>
      </c>
      <c r="O267" s="12">
        <v>10.488574999999999</v>
      </c>
      <c r="P267" s="12">
        <v>50.63305329999999</v>
      </c>
      <c r="Q267" s="12">
        <v>50.908649649999994</v>
      </c>
      <c r="R267" s="12">
        <v>44.00065714999999</v>
      </c>
      <c r="S267" s="12">
        <v>10.489298349999999</v>
      </c>
      <c r="T267" s="12">
        <v>42.850530649999996</v>
      </c>
      <c r="U267" s="12">
        <v>9.693613349999998</v>
      </c>
      <c r="V267" s="12">
        <v>9.55617685</v>
      </c>
      <c r="W267" s="12">
        <v>9.510605799999997</v>
      </c>
      <c r="X267" s="12">
        <v>9.5207327</v>
      </c>
      <c r="Y267" s="12">
        <v>9.577153999999998</v>
      </c>
    </row>
    <row r="268" spans="1:25" ht="10.5">
      <c r="A268" s="11">
        <f t="shared" si="6"/>
        <v>41917</v>
      </c>
      <c r="B268" s="12">
        <v>10.4104532</v>
      </c>
      <c r="C268" s="12">
        <v>10.428536949999998</v>
      </c>
      <c r="D268" s="12">
        <v>49.62542674999999</v>
      </c>
      <c r="E268" s="12">
        <v>11.115719449999997</v>
      </c>
      <c r="F268" s="12">
        <v>11.297280299999999</v>
      </c>
      <c r="G268" s="12">
        <v>43.45959134999999</v>
      </c>
      <c r="H268" s="12">
        <v>44.117839849999996</v>
      </c>
      <c r="I268" s="12">
        <v>43.59413444999999</v>
      </c>
      <c r="J268" s="12">
        <v>11.3725087</v>
      </c>
      <c r="K268" s="12">
        <v>11.044831149999998</v>
      </c>
      <c r="L268" s="12">
        <v>11.237242249999998</v>
      </c>
      <c r="M268" s="12">
        <v>11.283536649999999</v>
      </c>
      <c r="N268" s="12">
        <v>52.76621245</v>
      </c>
      <c r="O268" s="12">
        <v>54.03858509999999</v>
      </c>
      <c r="P268" s="12">
        <v>57.667632049999995</v>
      </c>
      <c r="Q268" s="12">
        <v>57.76239089999999</v>
      </c>
      <c r="R268" s="12">
        <v>56.800335399999994</v>
      </c>
      <c r="S268" s="12">
        <v>50.66632739999999</v>
      </c>
      <c r="T268" s="12">
        <v>50.01314234999999</v>
      </c>
      <c r="U268" s="12">
        <v>49.091594449999995</v>
      </c>
      <c r="V268" s="12">
        <v>48.853612299999995</v>
      </c>
      <c r="W268" s="12">
        <v>49.01853609999999</v>
      </c>
      <c r="X268" s="12">
        <v>49.0966579</v>
      </c>
      <c r="Y268" s="12">
        <v>49.0590437</v>
      </c>
    </row>
    <row r="269" spans="1:25" ht="10.5">
      <c r="A269" s="11">
        <f t="shared" si="6"/>
        <v>41918</v>
      </c>
      <c r="B269" s="12">
        <v>48.76536359999999</v>
      </c>
      <c r="C269" s="12">
        <v>9.750034649999998</v>
      </c>
      <c r="D269" s="12">
        <v>49.4568862</v>
      </c>
      <c r="E269" s="12">
        <v>49.77299015</v>
      </c>
      <c r="F269" s="12">
        <v>49.93357384999999</v>
      </c>
      <c r="G269" s="12">
        <v>49.93502055</v>
      </c>
      <c r="H269" s="12">
        <v>50.00518549999999</v>
      </c>
      <c r="I269" s="12">
        <v>49.56032524999999</v>
      </c>
      <c r="J269" s="12">
        <v>42.327548599999986</v>
      </c>
      <c r="K269" s="12">
        <v>42.621228699999996</v>
      </c>
      <c r="L269" s="12">
        <v>42.48596225</v>
      </c>
      <c r="M269" s="12">
        <v>42.26751055</v>
      </c>
      <c r="N269" s="12">
        <v>41.970213699999995</v>
      </c>
      <c r="O269" s="12">
        <v>49.46990649999999</v>
      </c>
      <c r="P269" s="12">
        <v>50.58458884999999</v>
      </c>
      <c r="Q269" s="12">
        <v>56.250589399999996</v>
      </c>
      <c r="R269" s="12">
        <v>53.7680522</v>
      </c>
      <c r="S269" s="12">
        <v>42.47149525</v>
      </c>
      <c r="T269" s="12">
        <v>48.92667064999999</v>
      </c>
      <c r="U269" s="12">
        <v>42.28559429999999</v>
      </c>
      <c r="V269" s="12">
        <v>10.2252756</v>
      </c>
      <c r="W269" s="12">
        <v>42.1336908</v>
      </c>
      <c r="X269" s="12">
        <v>42.19011209999999</v>
      </c>
      <c r="Y269" s="12">
        <v>10.298333949999998</v>
      </c>
    </row>
    <row r="270" spans="1:25" ht="10.5">
      <c r="A270" s="11">
        <f t="shared" si="6"/>
        <v>41919</v>
      </c>
      <c r="B270" s="12">
        <v>10.613714549999997</v>
      </c>
      <c r="C270" s="12">
        <v>42.4765587</v>
      </c>
      <c r="D270" s="12">
        <v>49.7028252</v>
      </c>
      <c r="E270" s="12">
        <v>50.141898649999995</v>
      </c>
      <c r="F270" s="12">
        <v>50.30971584999999</v>
      </c>
      <c r="G270" s="12">
        <v>50.45366249999999</v>
      </c>
      <c r="H270" s="12">
        <v>50.34805339999999</v>
      </c>
      <c r="I270" s="12">
        <v>50.095604249999994</v>
      </c>
      <c r="J270" s="12">
        <v>43.23390615</v>
      </c>
      <c r="K270" s="12">
        <v>49.92344694999999</v>
      </c>
      <c r="L270" s="12">
        <v>49.85762209999999</v>
      </c>
      <c r="M270" s="12">
        <v>49.851111949999996</v>
      </c>
      <c r="N270" s="12">
        <v>50.64607359999999</v>
      </c>
      <c r="O270" s="12">
        <v>52.36402984999999</v>
      </c>
      <c r="P270" s="12">
        <v>55.50626225</v>
      </c>
      <c r="Q270" s="37">
        <v>55.787645399999995</v>
      </c>
      <c r="R270" s="12">
        <v>53.849067399999996</v>
      </c>
      <c r="S270" s="12">
        <v>50.54552794999999</v>
      </c>
      <c r="T270" s="12">
        <v>49.7028252</v>
      </c>
      <c r="U270" s="12">
        <v>49.18852335</v>
      </c>
      <c r="V270" s="12">
        <v>48.97585845</v>
      </c>
      <c r="W270" s="12">
        <v>49.090871099999994</v>
      </c>
      <c r="X270" s="12">
        <v>49.0590437</v>
      </c>
      <c r="Y270" s="12">
        <v>48.94692445</v>
      </c>
    </row>
    <row r="271" spans="1:25" ht="10.5">
      <c r="A271" s="11">
        <f t="shared" si="6"/>
        <v>41920</v>
      </c>
      <c r="B271" s="12">
        <v>43.82271305</v>
      </c>
      <c r="C271" s="12">
        <v>31.635712249999997</v>
      </c>
      <c r="D271" s="12">
        <v>31.711663999999992</v>
      </c>
      <c r="E271" s="12">
        <v>50.930350149999995</v>
      </c>
      <c r="F271" s="12">
        <v>89.23390269999999</v>
      </c>
      <c r="G271" s="12">
        <v>59.919420599999995</v>
      </c>
      <c r="H271" s="12">
        <v>59.79138765</v>
      </c>
      <c r="I271" s="12">
        <v>59.4680502</v>
      </c>
      <c r="J271" s="12">
        <v>50.76253294999999</v>
      </c>
      <c r="K271" s="12">
        <v>59.27636244999999</v>
      </c>
      <c r="L271" s="12">
        <v>50.80593394999999</v>
      </c>
      <c r="M271" s="12">
        <v>50.28295189999999</v>
      </c>
      <c r="N271" s="12">
        <v>50.84065474999999</v>
      </c>
      <c r="O271" s="12">
        <v>50.904309549999994</v>
      </c>
      <c r="P271" s="12">
        <v>51.138674949999995</v>
      </c>
      <c r="Q271" s="12">
        <v>51.08659374999999</v>
      </c>
      <c r="R271" s="12">
        <v>50.35601024999999</v>
      </c>
      <c r="S271" s="12">
        <v>50.2265306</v>
      </c>
      <c r="T271" s="12">
        <v>47.574006149999995</v>
      </c>
      <c r="U271" s="12">
        <v>28.345916449999997</v>
      </c>
      <c r="V271" s="12">
        <v>27.867782099999996</v>
      </c>
      <c r="W271" s="12">
        <v>27.950967349999996</v>
      </c>
      <c r="X271" s="12">
        <v>27.831614599999995</v>
      </c>
      <c r="Y271" s="12">
        <v>27.7563862</v>
      </c>
    </row>
    <row r="272" spans="1:25" ht="10.5">
      <c r="A272" s="11">
        <f t="shared" si="6"/>
        <v>41921</v>
      </c>
      <c r="B272" s="12">
        <v>45.83000929999999</v>
      </c>
      <c r="C272" s="12">
        <v>46.88320689999999</v>
      </c>
      <c r="D272" s="12">
        <v>47.7049325</v>
      </c>
      <c r="E272" s="12">
        <v>48.03550345</v>
      </c>
      <c r="F272" s="12">
        <v>48.55197534999999</v>
      </c>
      <c r="G272" s="12">
        <v>48.50568095</v>
      </c>
      <c r="H272" s="12">
        <v>48.415262199999994</v>
      </c>
      <c r="I272" s="12">
        <v>48.07745774999999</v>
      </c>
      <c r="J272" s="12">
        <v>47.755567</v>
      </c>
      <c r="K272" s="12">
        <v>47.674551799999996</v>
      </c>
      <c r="L272" s="12">
        <v>47.66514825</v>
      </c>
      <c r="M272" s="12">
        <v>47.5212016</v>
      </c>
      <c r="N272" s="12">
        <v>48.39717845</v>
      </c>
      <c r="O272" s="12">
        <v>49.8720891</v>
      </c>
      <c r="P272" s="12">
        <v>52.4530019</v>
      </c>
      <c r="Q272" s="12">
        <v>52.66711349999999</v>
      </c>
      <c r="R272" s="12">
        <v>50.70321825</v>
      </c>
      <c r="S272" s="12">
        <v>47.80547814999999</v>
      </c>
      <c r="T272" s="12">
        <v>44.8983345</v>
      </c>
      <c r="U272" s="12">
        <v>42.96843669999999</v>
      </c>
      <c r="V272" s="12">
        <v>42.774578899999995</v>
      </c>
      <c r="W272" s="12">
        <v>42.8310002</v>
      </c>
      <c r="X272" s="12">
        <v>42.824490049999994</v>
      </c>
      <c r="Y272" s="12">
        <v>42.75360174999999</v>
      </c>
    </row>
    <row r="273" spans="1:25" ht="10.5">
      <c r="A273" s="11">
        <f t="shared" si="6"/>
        <v>41922</v>
      </c>
      <c r="B273" s="12">
        <v>23.934204799999996</v>
      </c>
      <c r="C273" s="12">
        <v>25.39320175</v>
      </c>
      <c r="D273" s="12">
        <v>40.077206749999995</v>
      </c>
      <c r="E273" s="12">
        <v>46.78338459999999</v>
      </c>
      <c r="F273" s="12">
        <v>46.94975509999999</v>
      </c>
      <c r="G273" s="12">
        <v>47.774374099999996</v>
      </c>
      <c r="H273" s="12">
        <v>47.82717865</v>
      </c>
      <c r="I273" s="12">
        <v>46.923714499999996</v>
      </c>
      <c r="J273" s="12">
        <v>27.903226249999996</v>
      </c>
      <c r="K273" s="12">
        <v>46.36601164999999</v>
      </c>
      <c r="L273" s="12">
        <v>46.49621464999999</v>
      </c>
      <c r="M273" s="12">
        <v>46.46728064999999</v>
      </c>
      <c r="N273" s="12">
        <v>26.91657685</v>
      </c>
      <c r="O273" s="12">
        <v>40.5915086</v>
      </c>
      <c r="P273" s="12">
        <v>50.2612514</v>
      </c>
      <c r="Q273" s="12">
        <v>51.331086049999996</v>
      </c>
      <c r="R273" s="12">
        <v>49.229030949999995</v>
      </c>
      <c r="S273" s="12">
        <v>39.83199109999999</v>
      </c>
      <c r="T273" s="12">
        <v>24.946171449999998</v>
      </c>
      <c r="U273" s="12">
        <v>23.768557649999995</v>
      </c>
      <c r="V273" s="12">
        <v>23.3584182</v>
      </c>
      <c r="W273" s="12">
        <v>23.528405449999994</v>
      </c>
      <c r="X273" s="12">
        <v>23.356248149999995</v>
      </c>
      <c r="Y273" s="12">
        <v>22.988786349999998</v>
      </c>
    </row>
    <row r="274" spans="1:25" ht="10.5">
      <c r="A274" s="11">
        <f t="shared" si="6"/>
        <v>41923</v>
      </c>
      <c r="B274" s="12">
        <v>47.2087144</v>
      </c>
      <c r="C274" s="12">
        <v>48.219957699999995</v>
      </c>
      <c r="D274" s="12">
        <v>48.753066649999994</v>
      </c>
      <c r="E274" s="12">
        <v>49.62832015</v>
      </c>
      <c r="F274" s="12">
        <v>50.08186059999999</v>
      </c>
      <c r="G274" s="12">
        <v>51.02655569999999</v>
      </c>
      <c r="H274" s="12">
        <v>51.01642879999999</v>
      </c>
      <c r="I274" s="12">
        <v>50.867418699999995</v>
      </c>
      <c r="J274" s="12">
        <v>50.74372585</v>
      </c>
      <c r="K274" s="12">
        <v>50.74444919999999</v>
      </c>
      <c r="L274" s="12">
        <v>49.89523629999999</v>
      </c>
      <c r="M274" s="12">
        <v>49.863408899999996</v>
      </c>
      <c r="N274" s="12">
        <v>52.393687199999995</v>
      </c>
      <c r="O274" s="12">
        <v>54.323584999999994</v>
      </c>
      <c r="P274" s="12">
        <v>59.26117209999999</v>
      </c>
      <c r="Q274" s="12">
        <v>66.03028139999999</v>
      </c>
      <c r="R274" s="12">
        <v>62.478632899999994</v>
      </c>
      <c r="S274" s="12">
        <v>55.045488299999995</v>
      </c>
      <c r="T274" s="12">
        <v>50.970857749999986</v>
      </c>
      <c r="U274" s="12">
        <v>47.97184865</v>
      </c>
      <c r="V274" s="12">
        <v>47.1537398</v>
      </c>
      <c r="W274" s="12">
        <v>47.66442489999999</v>
      </c>
      <c r="X274" s="12">
        <v>47.6022168</v>
      </c>
      <c r="Y274" s="12">
        <v>47.202204249999994</v>
      </c>
    </row>
    <row r="275" spans="1:25" ht="10.5">
      <c r="A275" s="11">
        <f t="shared" si="6"/>
        <v>41924</v>
      </c>
      <c r="B275" s="12">
        <v>44.420923499999994</v>
      </c>
      <c r="C275" s="12">
        <v>27.774469949999997</v>
      </c>
      <c r="D275" s="12">
        <v>46.56782629999999</v>
      </c>
      <c r="E275" s="12">
        <v>48.14328259999999</v>
      </c>
      <c r="F275" s="12">
        <v>48.30169624999999</v>
      </c>
      <c r="G275" s="12">
        <v>49.683294749999995</v>
      </c>
      <c r="H275" s="12">
        <v>49.566835399999995</v>
      </c>
      <c r="I275" s="12">
        <v>50.80159384999999</v>
      </c>
      <c r="J275" s="12">
        <v>50.66415734999999</v>
      </c>
      <c r="K275" s="12">
        <v>50.80304055</v>
      </c>
      <c r="L275" s="12">
        <v>50.81027404999999</v>
      </c>
      <c r="M275" s="12">
        <v>50.722025349999996</v>
      </c>
      <c r="N275" s="12">
        <v>50.77265984999999</v>
      </c>
      <c r="O275" s="12">
        <v>51.01932219999999</v>
      </c>
      <c r="P275" s="12">
        <v>53.096783399999985</v>
      </c>
      <c r="Q275" s="12">
        <v>56.934155149999995</v>
      </c>
      <c r="R275" s="12">
        <v>55.50626225</v>
      </c>
      <c r="S275" s="12">
        <v>50.480426449999996</v>
      </c>
      <c r="T275" s="12">
        <v>29.226956749999996</v>
      </c>
      <c r="U275" s="12">
        <v>27.649330399999997</v>
      </c>
      <c r="V275" s="12">
        <v>27.33177975</v>
      </c>
      <c r="W275" s="12">
        <v>27.537934499999995</v>
      </c>
      <c r="X275" s="12">
        <v>27.654393849999998</v>
      </c>
      <c r="Y275" s="12">
        <v>27.461982749999997</v>
      </c>
    </row>
    <row r="276" spans="1:25" ht="10.5">
      <c r="A276" s="11">
        <f t="shared" si="6"/>
        <v>41925</v>
      </c>
      <c r="B276" s="12">
        <v>18.287734699999998</v>
      </c>
      <c r="C276" s="12">
        <v>45.47918455</v>
      </c>
      <c r="D276" s="12">
        <v>47.27960269999999</v>
      </c>
      <c r="E276" s="12">
        <v>49.14801574999999</v>
      </c>
      <c r="F276" s="12">
        <v>49.0966579</v>
      </c>
      <c r="G276" s="12">
        <v>49.21890404999999</v>
      </c>
      <c r="H276" s="12">
        <v>47.87781314999999</v>
      </c>
      <c r="I276" s="12">
        <v>47.2246281</v>
      </c>
      <c r="J276" s="12">
        <v>46.822445499999986</v>
      </c>
      <c r="K276" s="12">
        <v>46.9974962</v>
      </c>
      <c r="L276" s="12">
        <v>41.02551859999999</v>
      </c>
      <c r="M276" s="12">
        <v>38.4691997</v>
      </c>
      <c r="N276" s="12">
        <v>38.27317185</v>
      </c>
      <c r="O276" s="12">
        <v>47.67093504999999</v>
      </c>
      <c r="P276" s="12">
        <v>48.74800319999999</v>
      </c>
      <c r="Q276" s="12">
        <v>48.92956404999999</v>
      </c>
      <c r="R276" s="12">
        <v>47.915427349999995</v>
      </c>
      <c r="S276" s="12">
        <v>46.9078008</v>
      </c>
      <c r="T276" s="12">
        <v>18.838927399999996</v>
      </c>
      <c r="U276" s="12">
        <v>18.349942799999997</v>
      </c>
      <c r="V276" s="12">
        <v>18.068559649999997</v>
      </c>
      <c r="W276" s="12">
        <v>18.128597699999997</v>
      </c>
      <c r="X276" s="12">
        <v>18.1300444</v>
      </c>
      <c r="Y276" s="12">
        <v>17.9795876</v>
      </c>
    </row>
    <row r="277" spans="1:25" ht="10.5">
      <c r="A277" s="11">
        <f t="shared" si="6"/>
        <v>41926</v>
      </c>
      <c r="B277" s="12">
        <v>40.3788437</v>
      </c>
      <c r="C277" s="12">
        <v>42.93226919999999</v>
      </c>
      <c r="D277" s="12">
        <v>43.559413649999996</v>
      </c>
      <c r="E277" s="12">
        <v>43.75182475</v>
      </c>
      <c r="F277" s="12">
        <v>46.7964049</v>
      </c>
      <c r="G277" s="12">
        <v>47.965338499999994</v>
      </c>
      <c r="H277" s="12">
        <v>44.326164649999996</v>
      </c>
      <c r="I277" s="12">
        <v>43.54784004999999</v>
      </c>
      <c r="J277" s="12">
        <v>43.316368049999994</v>
      </c>
      <c r="K277" s="12">
        <v>43.437167499999994</v>
      </c>
      <c r="L277" s="12">
        <v>43.358322349999995</v>
      </c>
      <c r="M277" s="12">
        <v>43.32215484999999</v>
      </c>
      <c r="N277" s="12">
        <v>43.3807462</v>
      </c>
      <c r="O277" s="12">
        <v>51.16326884999999</v>
      </c>
      <c r="P277" s="12">
        <v>56.03358439999999</v>
      </c>
      <c r="Q277" s="12">
        <v>55.69867334999999</v>
      </c>
      <c r="R277" s="12">
        <v>48.86084579999999</v>
      </c>
      <c r="S277" s="12">
        <v>47.987038999999996</v>
      </c>
      <c r="T277" s="12">
        <v>43.14855085</v>
      </c>
      <c r="U277" s="12">
        <v>40.681203999999994</v>
      </c>
      <c r="V277" s="12">
        <v>21.2983174</v>
      </c>
      <c r="W277" s="12">
        <v>41.751762</v>
      </c>
      <c r="X277" s="12">
        <v>41.63168589999999</v>
      </c>
      <c r="Y277" s="12">
        <v>40.385353849999994</v>
      </c>
    </row>
    <row r="278" spans="1:25" ht="10.5">
      <c r="A278" s="11">
        <f t="shared" si="6"/>
        <v>41927</v>
      </c>
      <c r="B278" s="12">
        <v>43.662129349999994</v>
      </c>
      <c r="C278" s="12">
        <v>44.60754779999999</v>
      </c>
      <c r="D278" s="12">
        <v>50.605565999999996</v>
      </c>
      <c r="E278" s="12">
        <v>51.321682499999994</v>
      </c>
      <c r="F278" s="12">
        <v>51.171225699999994</v>
      </c>
      <c r="G278" s="12">
        <v>51.17701249999999</v>
      </c>
      <c r="H278" s="12">
        <v>50.39362445</v>
      </c>
      <c r="I278" s="12">
        <v>44.78259849999999</v>
      </c>
      <c r="J278" s="12">
        <v>44.5858473</v>
      </c>
      <c r="K278" s="12">
        <v>44.65311884999999</v>
      </c>
      <c r="L278" s="12">
        <v>44.72834725</v>
      </c>
      <c r="M278" s="12">
        <v>44.6654158</v>
      </c>
      <c r="N278" s="12">
        <v>44.71677365</v>
      </c>
      <c r="O278" s="12">
        <v>50.18095955</v>
      </c>
      <c r="P278" s="12">
        <v>53.49245584999999</v>
      </c>
      <c r="Q278" s="12">
        <v>56.82203589999999</v>
      </c>
      <c r="R278" s="12">
        <v>51.6804641</v>
      </c>
      <c r="S278" s="12">
        <v>48.71183569999999</v>
      </c>
      <c r="T278" s="12">
        <v>43.84875365</v>
      </c>
      <c r="U278" s="12">
        <v>43.15578435</v>
      </c>
      <c r="V278" s="12">
        <v>42.8454672</v>
      </c>
      <c r="W278" s="12">
        <v>42.84040375</v>
      </c>
      <c r="X278" s="12">
        <v>42.86861439999999</v>
      </c>
      <c r="Y278" s="12">
        <v>42.974946849999995</v>
      </c>
    </row>
    <row r="279" spans="1:25" ht="10.5">
      <c r="A279" s="11">
        <f t="shared" si="6"/>
        <v>41928</v>
      </c>
      <c r="B279" s="12">
        <v>43.212205649999994</v>
      </c>
      <c r="C279" s="12">
        <v>44.07733225</v>
      </c>
      <c r="D279" s="12">
        <v>46.627864349999996</v>
      </c>
      <c r="E279" s="12">
        <v>47.42065595</v>
      </c>
      <c r="F279" s="12">
        <v>49.07568075</v>
      </c>
      <c r="G279" s="12">
        <v>49.3136629</v>
      </c>
      <c r="H279" s="12">
        <v>48.66047785</v>
      </c>
      <c r="I279" s="12">
        <v>45.460377449999996</v>
      </c>
      <c r="J279" s="12">
        <v>45.2860501</v>
      </c>
      <c r="K279" s="12">
        <v>45.67882915</v>
      </c>
      <c r="L279" s="12">
        <v>45.693296149999995</v>
      </c>
      <c r="M279" s="12">
        <v>45.730186999999994</v>
      </c>
      <c r="N279" s="12">
        <v>46.60544049999999</v>
      </c>
      <c r="O279" s="12">
        <v>49.14295229999999</v>
      </c>
      <c r="P279" s="12">
        <v>51.57774839999999</v>
      </c>
      <c r="Q279" s="12">
        <v>54.74963814999999</v>
      </c>
      <c r="R279" s="12">
        <v>50.62726649999999</v>
      </c>
      <c r="S279" s="12">
        <v>47.32662044999999</v>
      </c>
      <c r="T279" s="12">
        <v>44.6003143</v>
      </c>
      <c r="U279" s="12">
        <v>43.1854417</v>
      </c>
      <c r="V279" s="12">
        <v>42.07799285</v>
      </c>
      <c r="W279" s="12">
        <v>42.127903999999994</v>
      </c>
      <c r="X279" s="12">
        <v>42.132244099999994</v>
      </c>
      <c r="Y279" s="12">
        <v>41.90149545</v>
      </c>
    </row>
    <row r="280" spans="1:25" ht="10.5">
      <c r="A280" s="11">
        <f t="shared" si="6"/>
        <v>41929</v>
      </c>
      <c r="B280" s="12">
        <v>47.3331306</v>
      </c>
      <c r="C280" s="12">
        <v>48.08396789999999</v>
      </c>
      <c r="D280" s="12">
        <v>50.905032899999995</v>
      </c>
      <c r="E280" s="12">
        <v>52.14557814999999</v>
      </c>
      <c r="F280" s="12">
        <v>53.002747899999996</v>
      </c>
      <c r="G280" s="12">
        <v>52.61358559999999</v>
      </c>
      <c r="H280" s="12">
        <v>53.70801415</v>
      </c>
      <c r="I280" s="12">
        <v>51.30432209999999</v>
      </c>
      <c r="J280" s="12">
        <v>49.48003339999999</v>
      </c>
      <c r="K280" s="12">
        <v>49.712228749999994</v>
      </c>
      <c r="L280" s="12">
        <v>50.20989354999999</v>
      </c>
      <c r="M280" s="12">
        <v>49.7722668</v>
      </c>
      <c r="N280" s="12">
        <v>50.279335149999994</v>
      </c>
      <c r="O280" s="12">
        <v>51.95316704999999</v>
      </c>
      <c r="P280" s="12">
        <v>55.1713512</v>
      </c>
      <c r="Q280" s="12">
        <v>55.7659449</v>
      </c>
      <c r="R280" s="12">
        <v>53.53947359999999</v>
      </c>
      <c r="S280" s="12">
        <v>52.22080654999999</v>
      </c>
      <c r="T280" s="12">
        <v>46.97217894999999</v>
      </c>
      <c r="U280" s="12">
        <v>46.49693799999999</v>
      </c>
      <c r="V280" s="12">
        <v>46.164196999999994</v>
      </c>
      <c r="W280" s="12">
        <v>46.031100599999995</v>
      </c>
      <c r="X280" s="12">
        <v>46.039780799999996</v>
      </c>
      <c r="Y280" s="12">
        <v>45.70848649999999</v>
      </c>
    </row>
    <row r="281" spans="1:25" ht="10.5">
      <c r="A281" s="11">
        <f t="shared" si="6"/>
        <v>41930</v>
      </c>
      <c r="B281" s="12">
        <v>48.524488049999995</v>
      </c>
      <c r="C281" s="12">
        <v>31.5452935</v>
      </c>
      <c r="D281" s="12">
        <v>50.855121749999995</v>
      </c>
      <c r="E281" s="12">
        <v>52.7307683</v>
      </c>
      <c r="F281" s="12">
        <v>52.89641544999999</v>
      </c>
      <c r="G281" s="12">
        <v>53.440374649999995</v>
      </c>
      <c r="H281" s="12">
        <v>54.261376899999995</v>
      </c>
      <c r="I281" s="12">
        <v>53.55032384999999</v>
      </c>
      <c r="J281" s="12">
        <v>52.04792589999999</v>
      </c>
      <c r="K281" s="12">
        <v>53.10908035</v>
      </c>
      <c r="L281" s="12">
        <v>52.98755754999999</v>
      </c>
      <c r="M281" s="12">
        <v>51.979931</v>
      </c>
      <c r="N281" s="12">
        <v>55.85564029999999</v>
      </c>
      <c r="O281" s="12">
        <v>57.129459649999994</v>
      </c>
      <c r="P281" s="12">
        <v>60.756336549999986</v>
      </c>
      <c r="Q281" s="12">
        <v>62.04606959999999</v>
      </c>
      <c r="R281" s="12">
        <v>57.47305089999999</v>
      </c>
      <c r="S281" s="12">
        <v>56.061795049999986</v>
      </c>
      <c r="T281" s="12">
        <v>54.39230325</v>
      </c>
      <c r="U281" s="12">
        <v>48.444919549999995</v>
      </c>
      <c r="V281" s="12">
        <v>48.208384099999996</v>
      </c>
      <c r="W281" s="12">
        <v>47.6499579</v>
      </c>
      <c r="X281" s="12">
        <v>48.26408204999999</v>
      </c>
      <c r="Y281" s="12">
        <v>48.17293995</v>
      </c>
    </row>
    <row r="282" spans="1:25" ht="10.5">
      <c r="A282" s="11">
        <f t="shared" si="6"/>
        <v>41931</v>
      </c>
      <c r="B282" s="12">
        <v>49.90897995</v>
      </c>
      <c r="C282" s="12">
        <v>50.52021069999999</v>
      </c>
      <c r="D282" s="12">
        <v>56.95296225</v>
      </c>
      <c r="E282" s="12">
        <v>53.27906759999999</v>
      </c>
      <c r="F282" s="12">
        <v>54.00097089999999</v>
      </c>
      <c r="G282" s="12">
        <v>53.50113604999999</v>
      </c>
      <c r="H282" s="12">
        <v>54.34745555</v>
      </c>
      <c r="I282" s="12">
        <v>55.4881785</v>
      </c>
      <c r="J282" s="12">
        <v>54.787252349999996</v>
      </c>
      <c r="K282" s="12">
        <v>54.799549299999995</v>
      </c>
      <c r="L282" s="12">
        <v>54.96953654999999</v>
      </c>
      <c r="M282" s="12">
        <v>54.51454939999999</v>
      </c>
      <c r="N282" s="12">
        <v>54.5854377</v>
      </c>
      <c r="O282" s="12">
        <v>56.67374914999999</v>
      </c>
      <c r="P282" s="12">
        <v>67.20572514999999</v>
      </c>
      <c r="Q282" s="12">
        <v>67.57608035</v>
      </c>
      <c r="R282" s="12">
        <v>61.4717297</v>
      </c>
      <c r="S282" s="12">
        <v>58.88286004999999</v>
      </c>
      <c r="T282" s="12">
        <v>51.1104643</v>
      </c>
      <c r="U282" s="12">
        <v>49.087254349999995</v>
      </c>
      <c r="V282" s="12">
        <v>49.516200899999994</v>
      </c>
      <c r="W282" s="12">
        <v>49.800477449999995</v>
      </c>
      <c r="X282" s="12">
        <v>45.58262359999999</v>
      </c>
      <c r="Y282" s="12">
        <v>45.571773349999994</v>
      </c>
    </row>
    <row r="283" spans="1:25" ht="10.5">
      <c r="A283" s="11">
        <f t="shared" si="6"/>
        <v>41932</v>
      </c>
      <c r="B283" s="12">
        <v>53.0577225</v>
      </c>
      <c r="C283" s="12">
        <v>64.54813725</v>
      </c>
      <c r="D283" s="12">
        <v>73.7411924</v>
      </c>
      <c r="E283" s="12">
        <v>74.58461849999999</v>
      </c>
      <c r="F283" s="12">
        <v>75.16908529999999</v>
      </c>
      <c r="G283" s="12">
        <v>74.6670804</v>
      </c>
      <c r="H283" s="12">
        <v>75.93366624999999</v>
      </c>
      <c r="I283" s="12">
        <v>73.80340049999998</v>
      </c>
      <c r="J283" s="12">
        <v>72.74079934999999</v>
      </c>
      <c r="K283" s="12">
        <v>73.29054534999999</v>
      </c>
      <c r="L283" s="12">
        <v>73.0901774</v>
      </c>
      <c r="M283" s="12">
        <v>72.36393399999999</v>
      </c>
      <c r="N283" s="12">
        <v>72.33861674999999</v>
      </c>
      <c r="O283" s="12">
        <v>74.70758799999999</v>
      </c>
      <c r="P283" s="12">
        <v>75.14449139999998</v>
      </c>
      <c r="Q283" s="12">
        <v>81.6589815</v>
      </c>
      <c r="R283" s="12">
        <v>75.87796829999999</v>
      </c>
      <c r="S283" s="12">
        <v>72.86159879999998</v>
      </c>
      <c r="T283" s="12">
        <v>70.37399814999999</v>
      </c>
      <c r="U283" s="12">
        <v>59.65756789999999</v>
      </c>
      <c r="V283" s="12">
        <v>47.81054159999999</v>
      </c>
      <c r="W283" s="12">
        <v>59.568595849999994</v>
      </c>
      <c r="X283" s="12">
        <v>58.89660369999999</v>
      </c>
      <c r="Y283" s="12">
        <v>46.2206183</v>
      </c>
    </row>
    <row r="284" spans="1:25" ht="10.5">
      <c r="A284" s="11">
        <f t="shared" si="6"/>
        <v>41933</v>
      </c>
      <c r="B284" s="12">
        <v>58.73384994999999</v>
      </c>
      <c r="C284" s="12">
        <v>59.24525839999999</v>
      </c>
      <c r="D284" s="12">
        <v>60.18706009999999</v>
      </c>
      <c r="E284" s="12">
        <v>60.24131134999999</v>
      </c>
      <c r="F284" s="12">
        <v>60.806971049999994</v>
      </c>
      <c r="G284" s="12">
        <v>60.3953849</v>
      </c>
      <c r="H284" s="12">
        <v>60.105321549999985</v>
      </c>
      <c r="I284" s="12">
        <v>60.59285944999999</v>
      </c>
      <c r="J284" s="12">
        <v>60.43444579999999</v>
      </c>
      <c r="K284" s="12">
        <v>60.48363359999999</v>
      </c>
      <c r="L284" s="12">
        <v>60.39249149999999</v>
      </c>
      <c r="M284" s="12">
        <v>60.35777069999999</v>
      </c>
      <c r="N284" s="12">
        <v>60.29773264999999</v>
      </c>
      <c r="O284" s="12">
        <v>69.57758979999998</v>
      </c>
      <c r="P284" s="12">
        <v>71.99213209999999</v>
      </c>
      <c r="Q284" s="12">
        <v>72.5114974</v>
      </c>
      <c r="R284" s="12">
        <v>69.16889704999998</v>
      </c>
      <c r="S284" s="12">
        <v>59.998989099999996</v>
      </c>
      <c r="T284" s="12">
        <v>58.250652149999986</v>
      </c>
      <c r="U284" s="12">
        <v>58.06185779999999</v>
      </c>
      <c r="V284" s="12">
        <v>58.03726389999999</v>
      </c>
      <c r="W284" s="12">
        <v>58.59930685</v>
      </c>
      <c r="X284" s="12">
        <v>58.63402765</v>
      </c>
      <c r="Y284" s="12">
        <v>58.622454049999995</v>
      </c>
    </row>
    <row r="285" spans="1:25" ht="10.5">
      <c r="A285" s="11">
        <f t="shared" si="6"/>
        <v>41934</v>
      </c>
      <c r="B285" s="12">
        <v>52.664220099999994</v>
      </c>
      <c r="C285" s="12">
        <v>55.665399249999986</v>
      </c>
      <c r="D285" s="12">
        <v>58.66657839999999</v>
      </c>
      <c r="E285" s="12">
        <v>59.02825339999999</v>
      </c>
      <c r="F285" s="12">
        <v>58.981235649999995</v>
      </c>
      <c r="G285" s="12">
        <v>58.923367649999996</v>
      </c>
      <c r="H285" s="12">
        <v>58.509611449999994</v>
      </c>
      <c r="I285" s="12">
        <v>56.49291164999999</v>
      </c>
      <c r="J285" s="12">
        <v>55.33772169999999</v>
      </c>
      <c r="K285" s="12">
        <v>56.049498099999994</v>
      </c>
      <c r="L285" s="12">
        <v>55.8310464</v>
      </c>
      <c r="M285" s="12">
        <v>55.557620099999994</v>
      </c>
      <c r="N285" s="12">
        <v>55.74352104999999</v>
      </c>
      <c r="O285" s="12">
        <v>57.85642639999999</v>
      </c>
      <c r="P285" s="12">
        <v>59.44634969999999</v>
      </c>
      <c r="Q285" s="12">
        <v>59.3118066</v>
      </c>
      <c r="R285" s="12">
        <v>58.48574089999999</v>
      </c>
      <c r="S285" s="12">
        <v>55.76160479999999</v>
      </c>
      <c r="T285" s="12">
        <v>52.27578114999999</v>
      </c>
      <c r="U285" s="12">
        <v>50.1238149</v>
      </c>
      <c r="V285" s="12">
        <v>49.421442049999996</v>
      </c>
      <c r="W285" s="12">
        <v>49.4221654</v>
      </c>
      <c r="X285" s="12">
        <v>49.44748265</v>
      </c>
      <c r="Y285" s="12">
        <v>49.21456394999999</v>
      </c>
    </row>
    <row r="286" spans="1:25" ht="10.5">
      <c r="A286" s="11">
        <f t="shared" si="6"/>
        <v>41935</v>
      </c>
      <c r="B286" s="12">
        <v>55.48383839999999</v>
      </c>
      <c r="C286" s="12">
        <v>57.72622339999999</v>
      </c>
      <c r="D286" s="12">
        <v>59.455753249999994</v>
      </c>
      <c r="E286" s="12">
        <v>64.76731229999999</v>
      </c>
      <c r="F286" s="12">
        <v>63.423327999999984</v>
      </c>
      <c r="G286" s="12">
        <v>60.514737649999994</v>
      </c>
      <c r="H286" s="12">
        <v>65.64979929999998</v>
      </c>
      <c r="I286" s="12">
        <v>59.69301205</v>
      </c>
      <c r="J286" s="12">
        <v>60.05468705</v>
      </c>
      <c r="K286" s="12">
        <v>60.04673019999999</v>
      </c>
      <c r="L286" s="12">
        <v>60.105321549999985</v>
      </c>
      <c r="M286" s="12">
        <v>59.117948799999986</v>
      </c>
      <c r="N286" s="12">
        <v>59.05935744999999</v>
      </c>
      <c r="O286" s="12">
        <v>65.68958354999998</v>
      </c>
      <c r="P286" s="12">
        <v>69.44883349999999</v>
      </c>
      <c r="Q286" s="12">
        <v>67.8748239</v>
      </c>
      <c r="R286" s="12">
        <v>60.16029614999999</v>
      </c>
      <c r="S286" s="12">
        <v>58.87417984999999</v>
      </c>
      <c r="T286" s="12">
        <v>58.51395154999999</v>
      </c>
      <c r="U286" s="12">
        <v>58.263672449999994</v>
      </c>
      <c r="V286" s="12">
        <v>58.172530349999995</v>
      </c>
      <c r="W286" s="12">
        <v>58.32949729999999</v>
      </c>
      <c r="X286" s="12">
        <v>58.33745414999999</v>
      </c>
      <c r="Y286" s="12">
        <v>58.214484649999996</v>
      </c>
    </row>
    <row r="287" spans="1:25" ht="10.5">
      <c r="A287" s="11">
        <f t="shared" si="6"/>
        <v>41936</v>
      </c>
      <c r="B287" s="12">
        <v>58.24052524999999</v>
      </c>
      <c r="C287" s="12">
        <v>58.82860879999999</v>
      </c>
      <c r="D287" s="12">
        <v>61.183113049999996</v>
      </c>
      <c r="E287" s="12">
        <v>63.07394995</v>
      </c>
      <c r="F287" s="12">
        <v>63.19113264999999</v>
      </c>
      <c r="G287" s="12">
        <v>63.29023159999999</v>
      </c>
      <c r="H287" s="12">
        <v>62.974850999999994</v>
      </c>
      <c r="I287" s="12">
        <v>61.958544249999996</v>
      </c>
      <c r="J287" s="12">
        <v>61.844978299999994</v>
      </c>
      <c r="K287" s="12">
        <v>61.92744019999999</v>
      </c>
      <c r="L287" s="12">
        <v>62.05764319999999</v>
      </c>
      <c r="M287" s="12">
        <v>62.05474979999999</v>
      </c>
      <c r="N287" s="12">
        <v>61.47245305</v>
      </c>
      <c r="O287" s="12">
        <v>61.88114579999999</v>
      </c>
      <c r="P287" s="12">
        <v>81.37325824999999</v>
      </c>
      <c r="Q287" s="12">
        <v>62.48514305</v>
      </c>
      <c r="R287" s="12">
        <v>61.365397249999994</v>
      </c>
      <c r="S287" s="12">
        <v>60.853265449999995</v>
      </c>
      <c r="T287" s="12">
        <v>61.13898869999999</v>
      </c>
      <c r="U287" s="12">
        <v>50.27065495</v>
      </c>
      <c r="V287" s="12">
        <v>49.48943695</v>
      </c>
      <c r="W287" s="12">
        <v>49.32668319999999</v>
      </c>
      <c r="X287" s="12">
        <v>49.338256799999996</v>
      </c>
      <c r="Y287" s="12">
        <v>48.6510743</v>
      </c>
    </row>
    <row r="288" spans="1:25" ht="10.5">
      <c r="A288" s="11">
        <f t="shared" si="6"/>
        <v>41937</v>
      </c>
      <c r="B288" s="12">
        <v>46.15479344999999</v>
      </c>
      <c r="C288" s="12">
        <v>46.74143029999999</v>
      </c>
      <c r="D288" s="12">
        <v>58.95664174999999</v>
      </c>
      <c r="E288" s="12">
        <v>59.62501714999999</v>
      </c>
      <c r="F288" s="12">
        <v>60.153062649999995</v>
      </c>
      <c r="G288" s="12">
        <v>60.291222499999996</v>
      </c>
      <c r="H288" s="12">
        <v>59.99247895</v>
      </c>
      <c r="I288" s="12">
        <v>59.5548522</v>
      </c>
      <c r="J288" s="12">
        <v>59.65322779999999</v>
      </c>
      <c r="K288" s="12">
        <v>59.70892574999999</v>
      </c>
      <c r="L288" s="12">
        <v>59.58016944999999</v>
      </c>
      <c r="M288" s="12">
        <v>59.42754259999999</v>
      </c>
      <c r="N288" s="12">
        <v>59.577276049999995</v>
      </c>
      <c r="O288" s="12">
        <v>59.91508049999999</v>
      </c>
      <c r="P288" s="12">
        <v>61.026146099999984</v>
      </c>
      <c r="Q288" s="12">
        <v>60.71727564999999</v>
      </c>
      <c r="R288" s="12">
        <v>59.5288116</v>
      </c>
      <c r="S288" s="12">
        <v>59.30457309999999</v>
      </c>
      <c r="T288" s="12">
        <v>58.94145139999999</v>
      </c>
      <c r="U288" s="12">
        <v>47.53422189999999</v>
      </c>
      <c r="V288" s="12">
        <v>46.56276285</v>
      </c>
      <c r="W288" s="12">
        <v>46.822445499999986</v>
      </c>
      <c r="X288" s="12">
        <v>45.86690015</v>
      </c>
      <c r="Y288" s="12">
        <v>45.28822015</v>
      </c>
    </row>
    <row r="289" spans="1:25" ht="10.5">
      <c r="A289" s="11">
        <f t="shared" si="6"/>
        <v>41938</v>
      </c>
      <c r="B289" s="12">
        <v>45.48207794999999</v>
      </c>
      <c r="C289" s="12">
        <v>45.676659099999995</v>
      </c>
      <c r="D289" s="12">
        <v>53.74273494999999</v>
      </c>
      <c r="E289" s="12">
        <v>57.993862899999996</v>
      </c>
      <c r="F289" s="12">
        <v>58.644154549999996</v>
      </c>
      <c r="G289" s="12">
        <v>58.840182399999996</v>
      </c>
      <c r="H289" s="12">
        <v>58.759890549999994</v>
      </c>
      <c r="I289" s="12">
        <v>58.6709185</v>
      </c>
      <c r="J289" s="12">
        <v>59.25755535</v>
      </c>
      <c r="K289" s="12">
        <v>59.273469049999996</v>
      </c>
      <c r="L289" s="12">
        <v>58.906007249999995</v>
      </c>
      <c r="M289" s="12">
        <v>58.951578299999994</v>
      </c>
      <c r="N289" s="12">
        <v>59.354484249999985</v>
      </c>
      <c r="O289" s="12">
        <v>67.22453225</v>
      </c>
      <c r="P289" s="12">
        <v>67.95366904999999</v>
      </c>
      <c r="Q289" s="12">
        <v>59.61633694999999</v>
      </c>
      <c r="R289" s="12">
        <v>58.53709874999999</v>
      </c>
      <c r="S289" s="12">
        <v>57.73345689999999</v>
      </c>
      <c r="T289" s="12">
        <v>53.55177055</v>
      </c>
      <c r="U289" s="12">
        <v>45.4321668</v>
      </c>
      <c r="V289" s="12">
        <v>44.8071924</v>
      </c>
      <c r="W289" s="12">
        <v>44.8231061</v>
      </c>
      <c r="X289" s="12">
        <v>44.8086391</v>
      </c>
      <c r="Y289" s="12">
        <v>44.797065499999995</v>
      </c>
    </row>
    <row r="290" spans="1:25" ht="10.5">
      <c r="A290" s="11">
        <f t="shared" si="6"/>
        <v>41939</v>
      </c>
      <c r="B290" s="12">
        <v>45.36200184999999</v>
      </c>
      <c r="C290" s="12">
        <v>50.591822349999994</v>
      </c>
      <c r="D290" s="12">
        <v>51.78317979999999</v>
      </c>
      <c r="E290" s="12">
        <v>58.72082964999999</v>
      </c>
      <c r="F290" s="12">
        <v>59.865169349999995</v>
      </c>
      <c r="G290" s="12">
        <v>59.41307559999999</v>
      </c>
      <c r="H290" s="12">
        <v>59.1787102</v>
      </c>
      <c r="I290" s="12">
        <v>58.5248018</v>
      </c>
      <c r="J290" s="12">
        <v>58.316477</v>
      </c>
      <c r="K290" s="12">
        <v>58.348304399999996</v>
      </c>
      <c r="L290" s="12">
        <v>58.37868509999999</v>
      </c>
      <c r="M290" s="12">
        <v>58.44885004999999</v>
      </c>
      <c r="N290" s="12">
        <v>58.98268234999999</v>
      </c>
      <c r="O290" s="12">
        <v>62.67249069999999</v>
      </c>
      <c r="P290" s="12">
        <v>63.78283294999999</v>
      </c>
      <c r="Q290" s="12">
        <v>59.50566439999999</v>
      </c>
      <c r="R290" s="12">
        <v>58.97544884999999</v>
      </c>
      <c r="S290" s="12">
        <v>57.862936549999986</v>
      </c>
      <c r="T290" s="12">
        <v>57.267619499999995</v>
      </c>
      <c r="U290" s="12">
        <v>46.45932379999999</v>
      </c>
      <c r="V290" s="12">
        <v>46.393498949999994</v>
      </c>
      <c r="W290" s="12">
        <v>45.306303899999996</v>
      </c>
      <c r="X290" s="12">
        <v>44.81948934999999</v>
      </c>
      <c r="Y290" s="12">
        <v>44.34424839999999</v>
      </c>
    </row>
    <row r="291" spans="1:25" ht="10.5">
      <c r="A291" s="11">
        <f t="shared" si="6"/>
        <v>41940</v>
      </c>
      <c r="B291" s="12">
        <v>45.04806795</v>
      </c>
      <c r="C291" s="12">
        <v>52.98321745</v>
      </c>
      <c r="D291" s="12">
        <v>58.93204785</v>
      </c>
      <c r="E291" s="12">
        <v>69.8842902</v>
      </c>
      <c r="F291" s="12">
        <v>70.0767013</v>
      </c>
      <c r="G291" s="12">
        <v>61.111501399999995</v>
      </c>
      <c r="H291" s="12">
        <v>61.19685669999999</v>
      </c>
      <c r="I291" s="12">
        <v>59.723392749999995</v>
      </c>
      <c r="J291" s="12">
        <v>60.432275749999995</v>
      </c>
      <c r="K291" s="12">
        <v>59.71688259999999</v>
      </c>
      <c r="L291" s="12">
        <v>59.644547599999996</v>
      </c>
      <c r="M291" s="12">
        <v>59.8369587</v>
      </c>
      <c r="N291" s="12">
        <v>71.21308414999999</v>
      </c>
      <c r="O291" s="12">
        <v>72.21203049999998</v>
      </c>
      <c r="P291" s="12">
        <v>72.68582475</v>
      </c>
      <c r="Q291" s="12">
        <v>70.4166758</v>
      </c>
      <c r="R291" s="12">
        <v>60.60298634999999</v>
      </c>
      <c r="S291" s="12">
        <v>59.06659094999999</v>
      </c>
      <c r="T291" s="12">
        <v>58.601476899999994</v>
      </c>
      <c r="U291" s="12">
        <v>58.10887554999999</v>
      </c>
      <c r="V291" s="12">
        <v>57.884637049999995</v>
      </c>
      <c r="W291" s="12">
        <v>52.53329374999999</v>
      </c>
      <c r="X291" s="12">
        <v>48.579462649999996</v>
      </c>
      <c r="Y291" s="12">
        <v>47.19135399999999</v>
      </c>
    </row>
    <row r="292" spans="1:25" ht="10.5">
      <c r="A292" s="11">
        <f t="shared" si="6"/>
        <v>41941</v>
      </c>
      <c r="B292" s="12">
        <v>50.35384019999999</v>
      </c>
      <c r="C292" s="12">
        <v>55.699396699999994</v>
      </c>
      <c r="D292" s="12">
        <v>71.94077424999999</v>
      </c>
      <c r="E292" s="12">
        <v>71.87784279999998</v>
      </c>
      <c r="F292" s="12">
        <v>72.30027919999999</v>
      </c>
      <c r="G292" s="12">
        <v>73.11838805000001</v>
      </c>
      <c r="H292" s="12">
        <v>72.65761409999999</v>
      </c>
      <c r="I292" s="12">
        <v>71.55884544999999</v>
      </c>
      <c r="J292" s="12">
        <v>62.43089179999999</v>
      </c>
      <c r="K292" s="12">
        <v>62.40774459999999</v>
      </c>
      <c r="L292" s="12">
        <v>62.5495212</v>
      </c>
      <c r="M292" s="12">
        <v>62.512630349999995</v>
      </c>
      <c r="N292" s="12">
        <v>72.28870559999999</v>
      </c>
      <c r="O292" s="12">
        <v>71.50314749999998</v>
      </c>
      <c r="P292" s="12">
        <v>71.54076169999999</v>
      </c>
      <c r="Q292" s="12">
        <v>69.98700589999999</v>
      </c>
      <c r="R292" s="12">
        <v>61.13537194999999</v>
      </c>
      <c r="S292" s="12">
        <v>59.4911974</v>
      </c>
      <c r="T292" s="12">
        <v>58.42353279999999</v>
      </c>
      <c r="U292" s="12">
        <v>58.33890084999999</v>
      </c>
      <c r="V292" s="12">
        <v>58.33817749999999</v>
      </c>
      <c r="W292" s="12">
        <v>53.735501449999994</v>
      </c>
      <c r="X292" s="12">
        <v>53.211072699999995</v>
      </c>
      <c r="Y292" s="12">
        <v>49.11112489999999</v>
      </c>
    </row>
    <row r="293" spans="1:25" ht="10.5">
      <c r="A293" s="11">
        <f t="shared" si="6"/>
        <v>41942</v>
      </c>
      <c r="B293" s="12">
        <v>51.15820539999999</v>
      </c>
      <c r="C293" s="12">
        <v>51.37955049999999</v>
      </c>
      <c r="D293" s="12">
        <v>59.06152749999999</v>
      </c>
      <c r="E293" s="12">
        <v>59.419585749999996</v>
      </c>
      <c r="F293" s="12">
        <v>60.293392549999986</v>
      </c>
      <c r="G293" s="12">
        <v>63.07394995</v>
      </c>
      <c r="H293" s="12">
        <v>61.63159004999999</v>
      </c>
      <c r="I293" s="12">
        <v>63.246107249999994</v>
      </c>
      <c r="J293" s="12">
        <v>62.47718619999999</v>
      </c>
      <c r="K293" s="12">
        <v>62.90613274999999</v>
      </c>
      <c r="L293" s="12">
        <v>62.66236379999999</v>
      </c>
      <c r="M293" s="12">
        <v>63.31844224999999</v>
      </c>
      <c r="N293" s="12">
        <v>63.78500299999999</v>
      </c>
      <c r="O293" s="12">
        <v>63.89929229999999</v>
      </c>
      <c r="P293" s="12">
        <v>64.83747724999999</v>
      </c>
      <c r="Q293" s="12">
        <v>64.15752825</v>
      </c>
      <c r="R293" s="12">
        <v>63.34448285</v>
      </c>
      <c r="S293" s="12">
        <v>60.42287219999999</v>
      </c>
      <c r="T293" s="12">
        <v>38.90537975</v>
      </c>
      <c r="U293" s="12">
        <v>38.901762999999995</v>
      </c>
      <c r="V293" s="12">
        <v>42.59446475</v>
      </c>
      <c r="W293" s="12">
        <v>34.07050835</v>
      </c>
      <c r="X293" s="12">
        <v>33.5533131</v>
      </c>
      <c r="Y293" s="12">
        <v>31.58218435</v>
      </c>
    </row>
    <row r="294" spans="1:25" ht="10.5">
      <c r="A294" s="11">
        <f t="shared" si="6"/>
        <v>41943</v>
      </c>
      <c r="B294" s="12">
        <v>31.6320955</v>
      </c>
      <c r="C294" s="12">
        <v>52.4414283</v>
      </c>
      <c r="D294" s="12">
        <v>60.294115899999994</v>
      </c>
      <c r="E294" s="12">
        <v>62.56254149999999</v>
      </c>
      <c r="F294" s="12">
        <v>62.85405154999999</v>
      </c>
      <c r="G294" s="12">
        <v>68.24590244999999</v>
      </c>
      <c r="H294" s="12">
        <v>68.70595304999999</v>
      </c>
      <c r="I294" s="12">
        <v>65.67005309999999</v>
      </c>
      <c r="J294" s="12">
        <v>64.82445695</v>
      </c>
      <c r="K294" s="12">
        <v>65.49427904999999</v>
      </c>
      <c r="L294" s="12">
        <v>65.723581</v>
      </c>
      <c r="M294" s="12">
        <v>64.98648734999999</v>
      </c>
      <c r="N294" s="12">
        <v>66.27043359999999</v>
      </c>
      <c r="O294" s="12">
        <v>67.11892315</v>
      </c>
      <c r="P294" s="12">
        <v>68.05349134999999</v>
      </c>
      <c r="Q294" s="12">
        <v>67.20572514999999</v>
      </c>
      <c r="R294" s="12">
        <v>66.51275584999999</v>
      </c>
      <c r="S294" s="12">
        <v>63.67650049999999</v>
      </c>
      <c r="T294" s="12">
        <v>44.705200049999995</v>
      </c>
      <c r="U294" s="12">
        <v>43.0277514</v>
      </c>
      <c r="V294" s="12">
        <v>43.5731573</v>
      </c>
      <c r="W294" s="12">
        <v>43.054515349999996</v>
      </c>
      <c r="X294" s="12">
        <v>38.95890765</v>
      </c>
      <c r="Y294" s="12">
        <v>32.638275349999994</v>
      </c>
    </row>
    <row r="296" spans="1:15" ht="34.5" customHeight="1">
      <c r="A296" s="28" t="s">
        <v>95</v>
      </c>
      <c r="B296" s="29"/>
      <c r="C296" s="29"/>
      <c r="D296" s="30"/>
      <c r="E296" s="31"/>
      <c r="F296" s="32"/>
      <c r="G296" s="30"/>
      <c r="I296" s="30" t="s">
        <v>96</v>
      </c>
      <c r="N296" s="131">
        <v>442650.13</v>
      </c>
      <c r="O296" s="131"/>
    </row>
    <row r="297" ht="15">
      <c r="A297" s="33" t="s">
        <v>97</v>
      </c>
    </row>
    <row r="298" spans="1:17" ht="12.75">
      <c r="A298" s="42" t="s">
        <v>98</v>
      </c>
      <c r="B298" s="43" t="s">
        <v>99</v>
      </c>
      <c r="C298" s="43"/>
      <c r="D298" s="43"/>
      <c r="E298" s="43"/>
      <c r="F298" s="43"/>
      <c r="G298" s="43"/>
      <c r="H298" s="43"/>
      <c r="I298" s="43"/>
      <c r="J298" s="44" t="s">
        <v>100</v>
      </c>
      <c r="K298" s="44"/>
      <c r="L298" s="44"/>
      <c r="M298" s="44"/>
      <c r="N298" s="44"/>
      <c r="O298" s="44"/>
      <c r="P298" s="44"/>
      <c r="Q298" s="44"/>
    </row>
    <row r="299" spans="1:17" ht="12.75">
      <c r="A299" s="42"/>
      <c r="B299" s="39" t="s">
        <v>84</v>
      </c>
      <c r="C299" s="39"/>
      <c r="D299" s="39" t="s">
        <v>85</v>
      </c>
      <c r="E299" s="39"/>
      <c r="F299" s="39" t="s">
        <v>86</v>
      </c>
      <c r="G299" s="39"/>
      <c r="H299" s="39" t="s">
        <v>87</v>
      </c>
      <c r="I299" s="39"/>
      <c r="J299" s="39" t="s">
        <v>84</v>
      </c>
      <c r="K299" s="39"/>
      <c r="L299" s="39" t="s">
        <v>85</v>
      </c>
      <c r="M299" s="39"/>
      <c r="N299" s="39" t="s">
        <v>86</v>
      </c>
      <c r="O299" s="39"/>
      <c r="P299" s="39" t="s">
        <v>87</v>
      </c>
      <c r="Q299" s="39"/>
    </row>
    <row r="300" spans="1:17" ht="12.75">
      <c r="A300" s="34">
        <f>N296</f>
        <v>442650.13</v>
      </c>
      <c r="B300" s="40">
        <f>A300*1.15*0.1952</f>
        <v>99366.1011824</v>
      </c>
      <c r="C300" s="40"/>
      <c r="D300" s="40">
        <f>A300*1.15*0.1838</f>
        <v>93562.95797809998</v>
      </c>
      <c r="E300" s="40"/>
      <c r="F300" s="40">
        <f>A300*1.15*0.1166</f>
        <v>59354.95593169999</v>
      </c>
      <c r="G300" s="40">
        <f>D300*1.17*0.1166</f>
        <v>12764.045853288353</v>
      </c>
      <c r="H300" s="40">
        <f>A300*1.15*0.0629</f>
        <v>32019.097153549996</v>
      </c>
      <c r="I300" s="40">
        <f>E300*1.17*0.0629</f>
        <v>0</v>
      </c>
      <c r="J300" s="41">
        <f>A300+B300</f>
        <v>542016.2311824</v>
      </c>
      <c r="K300" s="41"/>
      <c r="L300" s="41">
        <f>A300+D300</f>
        <v>536213.0879780999</v>
      </c>
      <c r="M300" s="41"/>
      <c r="N300" s="41">
        <f>A300+F300</f>
        <v>502005.0859317</v>
      </c>
      <c r="O300" s="41"/>
      <c r="P300" s="41">
        <f>A300+H300</f>
        <v>474669.22715355</v>
      </c>
      <c r="Q300" s="41"/>
    </row>
    <row r="303" ht="15">
      <c r="H303" s="25" t="s">
        <v>92</v>
      </c>
    </row>
    <row r="306" spans="1:25" ht="12.75">
      <c r="A306" s="45" t="s">
        <v>109</v>
      </c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</row>
    <row r="307" spans="1:25" s="35" customFormat="1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</row>
    <row r="308" spans="1:25" ht="12.75">
      <c r="A308" s="49" t="s">
        <v>46</v>
      </c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1"/>
    </row>
    <row r="309" spans="1:25" ht="10.5">
      <c r="A309" s="8" t="s">
        <v>22</v>
      </c>
      <c r="B309" s="7" t="s">
        <v>23</v>
      </c>
      <c r="C309" s="9" t="s">
        <v>24</v>
      </c>
      <c r="D309" s="10" t="s">
        <v>25</v>
      </c>
      <c r="E309" s="7" t="s">
        <v>26</v>
      </c>
      <c r="F309" s="7" t="s">
        <v>27</v>
      </c>
      <c r="G309" s="9" t="s">
        <v>28</v>
      </c>
      <c r="H309" s="10" t="s">
        <v>29</v>
      </c>
      <c r="I309" s="7" t="s">
        <v>30</v>
      </c>
      <c r="J309" s="7" t="s">
        <v>31</v>
      </c>
      <c r="K309" s="7" t="s">
        <v>32</v>
      </c>
      <c r="L309" s="7" t="s">
        <v>33</v>
      </c>
      <c r="M309" s="7" t="s">
        <v>34</v>
      </c>
      <c r="N309" s="7" t="s">
        <v>35</v>
      </c>
      <c r="O309" s="7" t="s">
        <v>36</v>
      </c>
      <c r="P309" s="7" t="s">
        <v>37</v>
      </c>
      <c r="Q309" s="7" t="s">
        <v>38</v>
      </c>
      <c r="R309" s="7" t="s">
        <v>39</v>
      </c>
      <c r="S309" s="7" t="s">
        <v>40</v>
      </c>
      <c r="T309" s="7" t="s">
        <v>41</v>
      </c>
      <c r="U309" s="7" t="s">
        <v>42</v>
      </c>
      <c r="V309" s="7" t="s">
        <v>43</v>
      </c>
      <c r="W309" s="7" t="s">
        <v>44</v>
      </c>
      <c r="X309" s="7" t="s">
        <v>45</v>
      </c>
      <c r="Y309" s="7" t="s">
        <v>62</v>
      </c>
    </row>
    <row r="310" spans="1:25" ht="10.5">
      <c r="A310" s="11">
        <f aca="true" t="shared" si="7" ref="A310:A340">A94</f>
        <v>41913</v>
      </c>
      <c r="B310" s="12">
        <v>0</v>
      </c>
      <c r="C310" s="12">
        <v>0.0538752</v>
      </c>
      <c r="D310" s="12">
        <v>0</v>
      </c>
      <c r="E310" s="12">
        <v>0.8395552000000001</v>
      </c>
      <c r="F310" s="12">
        <v>0.5679344</v>
      </c>
      <c r="G310" s="12">
        <v>0.9181231999999999</v>
      </c>
      <c r="H310" s="12">
        <v>0.9652639999999999</v>
      </c>
      <c r="I310" s="12">
        <v>1.0954624</v>
      </c>
      <c r="J310" s="12">
        <v>1.4905472</v>
      </c>
      <c r="K310" s="12">
        <v>1.0281183999999999</v>
      </c>
      <c r="L310" s="12">
        <v>0</v>
      </c>
      <c r="M310" s="12">
        <v>0.1706048</v>
      </c>
      <c r="N310" s="12">
        <v>1.1066863999999998</v>
      </c>
      <c r="O310" s="12">
        <v>2.2290864</v>
      </c>
      <c r="P310" s="12">
        <v>0.1055056</v>
      </c>
      <c r="Q310" s="12">
        <v>0.0157136</v>
      </c>
      <c r="R310" s="12">
        <v>0.0202032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</row>
    <row r="311" spans="1:25" ht="10.5">
      <c r="A311" s="11">
        <f t="shared" si="7"/>
        <v>41914</v>
      </c>
      <c r="B311" s="12">
        <v>0</v>
      </c>
      <c r="C311" s="12">
        <v>0</v>
      </c>
      <c r="D311" s="12">
        <v>0</v>
      </c>
      <c r="E311" s="12">
        <v>1.3401455999999998</v>
      </c>
      <c r="F311" s="12">
        <v>0.5028352</v>
      </c>
      <c r="G311" s="12">
        <v>0.0493856</v>
      </c>
      <c r="H311" s="12">
        <v>0.6756848</v>
      </c>
      <c r="I311" s="12">
        <v>11.3676672</v>
      </c>
      <c r="J311" s="12">
        <v>12.790870399999998</v>
      </c>
      <c r="K311" s="12">
        <v>12.1421232</v>
      </c>
      <c r="L311" s="12">
        <v>11.556230399999999</v>
      </c>
      <c r="M311" s="12">
        <v>12.007435200000002</v>
      </c>
      <c r="N311" s="12">
        <v>12.5663904</v>
      </c>
      <c r="O311" s="12">
        <v>3.7218783999999996</v>
      </c>
      <c r="P311" s="12">
        <v>18.530824</v>
      </c>
      <c r="Q311" s="12">
        <v>18.746324800000004</v>
      </c>
      <c r="R311" s="12">
        <v>4.7118351999999994</v>
      </c>
      <c r="S311" s="12">
        <v>0</v>
      </c>
      <c r="T311" s="12">
        <v>0</v>
      </c>
      <c r="U311" s="12">
        <v>0.763232</v>
      </c>
      <c r="V311" s="12">
        <v>0</v>
      </c>
      <c r="W311" s="12">
        <v>0</v>
      </c>
      <c r="X311" s="12">
        <v>0</v>
      </c>
      <c r="Y311" s="12">
        <v>0</v>
      </c>
    </row>
    <row r="312" spans="1:25" ht="10.5">
      <c r="A312" s="11">
        <f t="shared" si="7"/>
        <v>41915</v>
      </c>
      <c r="B312" s="12">
        <v>0</v>
      </c>
      <c r="C312" s="12">
        <v>0</v>
      </c>
      <c r="D312" s="12">
        <v>0</v>
      </c>
      <c r="E312" s="12">
        <v>0</v>
      </c>
      <c r="F312" s="12">
        <v>8.9522624</v>
      </c>
      <c r="G312" s="12">
        <v>1.6140112</v>
      </c>
      <c r="H312" s="12">
        <v>0.752008</v>
      </c>
      <c r="I312" s="12">
        <v>0.8642479999999999</v>
      </c>
      <c r="J312" s="12">
        <v>12.954740800000001</v>
      </c>
      <c r="K312" s="12">
        <v>1.1493376</v>
      </c>
      <c r="L312" s="12">
        <v>0.48263199999999995</v>
      </c>
      <c r="M312" s="12">
        <v>1.5399327999999999</v>
      </c>
      <c r="N312" s="12">
        <v>12.8873968</v>
      </c>
      <c r="O312" s="12">
        <v>2.1976592</v>
      </c>
      <c r="P312" s="12">
        <v>7.5627312</v>
      </c>
      <c r="Q312" s="12">
        <v>3.3088352000000003</v>
      </c>
      <c r="R312" s="12">
        <v>0.2514176</v>
      </c>
      <c r="S312" s="12">
        <v>0</v>
      </c>
      <c r="T312" s="12">
        <v>0.5926272</v>
      </c>
      <c r="U312" s="12">
        <v>2.761104</v>
      </c>
      <c r="V312" s="12">
        <v>5.2258944</v>
      </c>
      <c r="W312" s="12">
        <v>4.233692799999999</v>
      </c>
      <c r="X312" s="12">
        <v>0</v>
      </c>
      <c r="Y312" s="12">
        <v>0</v>
      </c>
    </row>
    <row r="313" spans="1:25" ht="10.5">
      <c r="A313" s="11">
        <f t="shared" si="7"/>
        <v>41916</v>
      </c>
      <c r="B313" s="12">
        <v>0</v>
      </c>
      <c r="C313" s="12">
        <v>0.0359168</v>
      </c>
      <c r="D313" s="12">
        <v>126.2318384</v>
      </c>
      <c r="E313" s="12">
        <v>127.88850080000002</v>
      </c>
      <c r="F313" s="12">
        <v>127.35199360000001</v>
      </c>
      <c r="G313" s="12">
        <v>22.7690064</v>
      </c>
      <c r="H313" s="12">
        <v>23.2606176</v>
      </c>
      <c r="I313" s="12">
        <v>127.43280639999999</v>
      </c>
      <c r="J313" s="12">
        <v>127.5966768</v>
      </c>
      <c r="K313" s="12">
        <v>127.63708320000002</v>
      </c>
      <c r="L313" s="12">
        <v>128.13318399999997</v>
      </c>
      <c r="M313" s="12">
        <v>128.1511424</v>
      </c>
      <c r="N313" s="12">
        <v>127.39240000000001</v>
      </c>
      <c r="O313" s="12">
        <v>130.3600256</v>
      </c>
      <c r="P313" s="12">
        <v>3.1247616</v>
      </c>
      <c r="Q313" s="12">
        <v>2.4625456</v>
      </c>
      <c r="R313" s="12">
        <v>24.2573088</v>
      </c>
      <c r="S313" s="12">
        <v>126.9254816</v>
      </c>
      <c r="T313" s="12">
        <v>1.3872864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</row>
    <row r="314" spans="1:25" ht="10.5">
      <c r="A314" s="11">
        <f t="shared" si="7"/>
        <v>41917</v>
      </c>
      <c r="B314" s="12">
        <v>0</v>
      </c>
      <c r="C314" s="12">
        <v>0.0022448</v>
      </c>
      <c r="D314" s="12">
        <v>0.5320176</v>
      </c>
      <c r="E314" s="12">
        <v>125.349632</v>
      </c>
      <c r="F314" s="12">
        <v>125.192496</v>
      </c>
      <c r="G314" s="12">
        <v>22.4996304</v>
      </c>
      <c r="H314" s="12">
        <v>20.7037904</v>
      </c>
      <c r="I314" s="12">
        <v>22.5220784</v>
      </c>
      <c r="J314" s="12">
        <v>126.69426720000001</v>
      </c>
      <c r="K314" s="12">
        <v>124.934344</v>
      </c>
      <c r="L314" s="12">
        <v>125.0106672</v>
      </c>
      <c r="M314" s="12">
        <v>125.21718879999999</v>
      </c>
      <c r="N314" s="12">
        <v>0</v>
      </c>
      <c r="O314" s="12">
        <v>0</v>
      </c>
      <c r="P314" s="12">
        <v>1.5623808</v>
      </c>
      <c r="Q314" s="12">
        <v>0.8215968</v>
      </c>
      <c r="R314" s="12">
        <v>2.3907119999999997</v>
      </c>
      <c r="S314" s="12">
        <v>0</v>
      </c>
      <c r="T314" s="12">
        <v>0</v>
      </c>
      <c r="U314" s="12">
        <v>0.0134688</v>
      </c>
      <c r="V314" s="12">
        <v>0</v>
      </c>
      <c r="W314" s="12">
        <v>0</v>
      </c>
      <c r="X314" s="12">
        <v>0</v>
      </c>
      <c r="Y314" s="12">
        <v>0.2222352</v>
      </c>
    </row>
    <row r="315" spans="1:25" ht="10.5">
      <c r="A315" s="11">
        <f t="shared" si="7"/>
        <v>41918</v>
      </c>
      <c r="B315" s="12">
        <v>0</v>
      </c>
      <c r="C315" s="12">
        <v>61.27855040000001</v>
      </c>
      <c r="D315" s="12">
        <v>0.6981328</v>
      </c>
      <c r="E315" s="12">
        <v>0.404064</v>
      </c>
      <c r="F315" s="12">
        <v>0.3120272</v>
      </c>
      <c r="G315" s="12">
        <v>0.3973296</v>
      </c>
      <c r="H315" s="12">
        <v>0.0246928</v>
      </c>
      <c r="I315" s="12">
        <v>0.7654768000000001</v>
      </c>
      <c r="J315" s="12">
        <v>22.993486400000002</v>
      </c>
      <c r="K315" s="12">
        <v>21.4513088</v>
      </c>
      <c r="L315" s="12">
        <v>0.0134688</v>
      </c>
      <c r="M315" s="12">
        <v>0</v>
      </c>
      <c r="N315" s="12">
        <v>23.507545599999997</v>
      </c>
      <c r="O315" s="12">
        <v>8.781657599999999</v>
      </c>
      <c r="P315" s="12">
        <v>24.585049599999998</v>
      </c>
      <c r="Q315" s="12">
        <v>22.627584</v>
      </c>
      <c r="R315" s="12">
        <v>24.3875072</v>
      </c>
      <c r="S315" s="12">
        <v>26.3449728</v>
      </c>
      <c r="T315" s="12">
        <v>0</v>
      </c>
      <c r="U315" s="12">
        <v>0</v>
      </c>
      <c r="V315" s="12">
        <v>102.11819679999999</v>
      </c>
      <c r="W315" s="12">
        <v>0.2042768</v>
      </c>
      <c r="X315" s="12">
        <v>0.1930528</v>
      </c>
      <c r="Y315" s="12">
        <v>116.30982239999999</v>
      </c>
    </row>
    <row r="316" spans="1:25" ht="10.5">
      <c r="A316" s="11">
        <f t="shared" si="7"/>
        <v>41919</v>
      </c>
      <c r="B316" s="12">
        <v>0.0089792</v>
      </c>
      <c r="C316" s="12">
        <v>5.322420800000001</v>
      </c>
      <c r="D316" s="12">
        <v>1.9058351999999998</v>
      </c>
      <c r="E316" s="12">
        <v>1.8654288</v>
      </c>
      <c r="F316" s="12">
        <v>2.5456032</v>
      </c>
      <c r="G316" s="12">
        <v>4.4649072</v>
      </c>
      <c r="H316" s="12">
        <v>0</v>
      </c>
      <c r="I316" s="12">
        <v>0.044896</v>
      </c>
      <c r="J316" s="12">
        <v>21.9182272</v>
      </c>
      <c r="K316" s="12">
        <v>0.1504016</v>
      </c>
      <c r="L316" s="12">
        <v>0.2806</v>
      </c>
      <c r="M316" s="12">
        <v>0.549976</v>
      </c>
      <c r="N316" s="12">
        <v>0.0471408</v>
      </c>
      <c r="O316" s="12">
        <v>10.8738112</v>
      </c>
      <c r="P316" s="12">
        <v>9.787328</v>
      </c>
      <c r="Q316" s="12">
        <v>0</v>
      </c>
      <c r="R316" s="12">
        <v>0</v>
      </c>
      <c r="S316" s="12">
        <v>0.033672</v>
      </c>
      <c r="T316" s="12">
        <v>0</v>
      </c>
      <c r="U316" s="12">
        <v>0.2716208</v>
      </c>
      <c r="V316" s="12">
        <v>1.3895312000000002</v>
      </c>
      <c r="W316" s="12">
        <v>0</v>
      </c>
      <c r="X316" s="12">
        <v>0</v>
      </c>
      <c r="Y316" s="12">
        <v>0</v>
      </c>
    </row>
    <row r="317" spans="1:25" ht="10.5">
      <c r="A317" s="11">
        <f t="shared" si="7"/>
        <v>41920</v>
      </c>
      <c r="B317" s="12">
        <v>0</v>
      </c>
      <c r="C317" s="12">
        <v>60.5018496</v>
      </c>
      <c r="D317" s="12">
        <v>59.26047520000001</v>
      </c>
      <c r="E317" s="12">
        <v>0.50508</v>
      </c>
      <c r="F317" s="12">
        <v>13.286971199999998</v>
      </c>
      <c r="G317" s="12">
        <v>63.0856144</v>
      </c>
      <c r="H317" s="12">
        <v>62.8723584</v>
      </c>
      <c r="I317" s="12">
        <v>0.1301984</v>
      </c>
      <c r="J317" s="12">
        <v>87.6459712</v>
      </c>
      <c r="K317" s="12">
        <v>64.0621024</v>
      </c>
      <c r="L317" s="12">
        <v>28.5561008</v>
      </c>
      <c r="M317" s="12">
        <v>2.2066384</v>
      </c>
      <c r="N317" s="12">
        <v>0.1773392</v>
      </c>
      <c r="O317" s="12">
        <v>0.0157136</v>
      </c>
      <c r="P317" s="12">
        <v>0</v>
      </c>
      <c r="Q317" s="12">
        <v>0</v>
      </c>
      <c r="R317" s="12">
        <v>0</v>
      </c>
      <c r="S317" s="12">
        <v>0.0022448</v>
      </c>
      <c r="T317" s="12">
        <v>0.202032</v>
      </c>
      <c r="U317" s="12">
        <v>60.4165472</v>
      </c>
      <c r="V317" s="12">
        <v>1.8542048</v>
      </c>
      <c r="W317" s="12">
        <v>3.1337408</v>
      </c>
      <c r="X317" s="12">
        <v>107.23634080000001</v>
      </c>
      <c r="Y317" s="12">
        <v>98.962008</v>
      </c>
    </row>
    <row r="318" spans="1:25" ht="10.5">
      <c r="A318" s="11">
        <f t="shared" si="7"/>
        <v>41921</v>
      </c>
      <c r="B318" s="12">
        <v>1.4321824</v>
      </c>
      <c r="C318" s="12">
        <v>1.8272672000000003</v>
      </c>
      <c r="D318" s="12">
        <v>3.7712640000000004</v>
      </c>
      <c r="E318" s="12">
        <v>4.3616464</v>
      </c>
      <c r="F318" s="12">
        <v>2.1527632</v>
      </c>
      <c r="G318" s="12">
        <v>1.7307407999999997</v>
      </c>
      <c r="H318" s="12">
        <v>1.5780944000000001</v>
      </c>
      <c r="I318" s="12">
        <v>0.0022448</v>
      </c>
      <c r="J318" s="12">
        <v>0.0044896</v>
      </c>
      <c r="K318" s="12">
        <v>0.0022448</v>
      </c>
      <c r="L318" s="12">
        <v>0.0044896</v>
      </c>
      <c r="M318" s="12">
        <v>0.0157136</v>
      </c>
      <c r="N318" s="12">
        <v>7.814148800000001</v>
      </c>
      <c r="O318" s="12">
        <v>21.886799999999997</v>
      </c>
      <c r="P318" s="12">
        <v>25.8331584</v>
      </c>
      <c r="Q318" s="12">
        <v>17.666576</v>
      </c>
      <c r="R318" s="12">
        <v>5.959944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</row>
    <row r="319" spans="1:25" ht="10.5">
      <c r="A319" s="11">
        <f t="shared" si="7"/>
        <v>41922</v>
      </c>
      <c r="B319" s="12">
        <v>57.3232128</v>
      </c>
      <c r="C319" s="12">
        <v>65.7299888</v>
      </c>
      <c r="D319" s="12">
        <v>23.6669264</v>
      </c>
      <c r="E319" s="12">
        <v>2.8104896</v>
      </c>
      <c r="F319" s="12">
        <v>1.9484864</v>
      </c>
      <c r="G319" s="12">
        <v>1.6095216</v>
      </c>
      <c r="H319" s="12">
        <v>1.4276928000000002</v>
      </c>
      <c r="I319" s="12">
        <v>1.4209584</v>
      </c>
      <c r="J319" s="12">
        <v>59.6286224</v>
      </c>
      <c r="K319" s="12">
        <v>0.0246928</v>
      </c>
      <c r="L319" s="12">
        <v>0.0022448</v>
      </c>
      <c r="M319" s="12">
        <v>0.7430288</v>
      </c>
      <c r="N319" s="12">
        <v>43.0013888</v>
      </c>
      <c r="O319" s="12">
        <v>9.585296</v>
      </c>
      <c r="P319" s="12">
        <v>24.9913584</v>
      </c>
      <c r="Q319" s="12">
        <v>19.103247999999997</v>
      </c>
      <c r="R319" s="12">
        <v>27.7053216</v>
      </c>
      <c r="S319" s="12">
        <v>34.973984</v>
      </c>
      <c r="T319" s="12">
        <v>1.7127824</v>
      </c>
      <c r="U319" s="12">
        <v>1.9215488</v>
      </c>
      <c r="V319" s="12">
        <v>5.6838336</v>
      </c>
      <c r="W319" s="12">
        <v>54.6316976</v>
      </c>
      <c r="X319" s="12">
        <v>3.7622848</v>
      </c>
      <c r="Y319" s="12">
        <v>53.9964192</v>
      </c>
    </row>
    <row r="320" spans="1:25" ht="10.5">
      <c r="A320" s="11">
        <f t="shared" si="7"/>
        <v>41923</v>
      </c>
      <c r="B320" s="12">
        <v>6.2158512</v>
      </c>
      <c r="C320" s="12">
        <v>7.138464000000001</v>
      </c>
      <c r="D320" s="12">
        <v>150.99871679999998</v>
      </c>
      <c r="E320" s="12">
        <v>148.30944639999998</v>
      </c>
      <c r="F320" s="12">
        <v>148.1837376</v>
      </c>
      <c r="G320" s="12">
        <v>153.0033232</v>
      </c>
      <c r="H320" s="12">
        <v>154.6712096</v>
      </c>
      <c r="I320" s="12">
        <v>85.0307792</v>
      </c>
      <c r="J320" s="12">
        <v>81.0125872</v>
      </c>
      <c r="K320" s="12">
        <v>68.3002848</v>
      </c>
      <c r="L320" s="12">
        <v>48.7593008</v>
      </c>
      <c r="M320" s="12">
        <v>38.9562592</v>
      </c>
      <c r="N320" s="12">
        <v>44.3415344</v>
      </c>
      <c r="O320" s="12">
        <v>54.5890464</v>
      </c>
      <c r="P320" s="12">
        <v>41.7600144</v>
      </c>
      <c r="Q320" s="12">
        <v>0.35692320000000005</v>
      </c>
      <c r="R320" s="12">
        <v>0.011224</v>
      </c>
      <c r="S320" s="12">
        <v>2.0584816</v>
      </c>
      <c r="T320" s="12">
        <v>0</v>
      </c>
      <c r="U320" s="12">
        <v>0.0022448</v>
      </c>
      <c r="V320" s="12">
        <v>0.0044896</v>
      </c>
      <c r="W320" s="12">
        <v>0.0022448</v>
      </c>
      <c r="X320" s="12">
        <v>0</v>
      </c>
      <c r="Y320" s="12">
        <v>0</v>
      </c>
    </row>
    <row r="321" spans="1:25" ht="10.5">
      <c r="A321" s="11">
        <f t="shared" si="7"/>
        <v>41924</v>
      </c>
      <c r="B321" s="12">
        <v>0</v>
      </c>
      <c r="C321" s="12">
        <v>61.45813439999999</v>
      </c>
      <c r="D321" s="12">
        <v>2.6309056</v>
      </c>
      <c r="E321" s="12">
        <v>9.8367136</v>
      </c>
      <c r="F321" s="12">
        <v>9.262044799999998</v>
      </c>
      <c r="G321" s="12">
        <v>6.4021696</v>
      </c>
      <c r="H321" s="12">
        <v>7.012755199999999</v>
      </c>
      <c r="I321" s="12">
        <v>2.2268416</v>
      </c>
      <c r="J321" s="12">
        <v>2.7566143999999997</v>
      </c>
      <c r="K321" s="12">
        <v>2.3547952</v>
      </c>
      <c r="L321" s="12">
        <v>2.2717376</v>
      </c>
      <c r="M321" s="12">
        <v>2.7094736</v>
      </c>
      <c r="N321" s="12">
        <v>27.177793599999998</v>
      </c>
      <c r="O321" s="12">
        <v>40.61516640000001</v>
      </c>
      <c r="P321" s="12">
        <v>35.366824</v>
      </c>
      <c r="Q321" s="12">
        <v>53.551948800000005</v>
      </c>
      <c r="R321" s="12">
        <v>36.455552</v>
      </c>
      <c r="S321" s="12">
        <v>16.7955936</v>
      </c>
      <c r="T321" s="12">
        <v>66.21486560000001</v>
      </c>
      <c r="U321" s="12">
        <v>59.6420912</v>
      </c>
      <c r="V321" s="12">
        <v>64.48636959999999</v>
      </c>
      <c r="W321" s="12">
        <v>63.8174192</v>
      </c>
      <c r="X321" s="12">
        <v>59.915956800000004</v>
      </c>
      <c r="Y321" s="12">
        <v>59.846368</v>
      </c>
    </row>
    <row r="322" spans="1:25" ht="10.5">
      <c r="A322" s="11">
        <f t="shared" si="7"/>
        <v>41925</v>
      </c>
      <c r="B322" s="12">
        <v>4.583881600000001</v>
      </c>
      <c r="C322" s="12">
        <v>0.7789456</v>
      </c>
      <c r="D322" s="12">
        <v>1.0393424</v>
      </c>
      <c r="E322" s="12">
        <v>4.9206016</v>
      </c>
      <c r="F322" s="12">
        <v>5.1001856</v>
      </c>
      <c r="G322" s="12">
        <v>4.6197984</v>
      </c>
      <c r="H322" s="12">
        <v>8.9634864</v>
      </c>
      <c r="I322" s="12">
        <v>7.8792480000000005</v>
      </c>
      <c r="J322" s="12">
        <v>2.1594976</v>
      </c>
      <c r="K322" s="12">
        <v>2.256024</v>
      </c>
      <c r="L322" s="12">
        <v>0.4085536</v>
      </c>
      <c r="M322" s="12">
        <v>8.1059728</v>
      </c>
      <c r="N322" s="12">
        <v>64.7332976</v>
      </c>
      <c r="O322" s="12">
        <v>37.185112000000004</v>
      </c>
      <c r="P322" s="12">
        <v>76.1503504</v>
      </c>
      <c r="Q322" s="12">
        <v>40.5433328</v>
      </c>
      <c r="R322" s="12">
        <v>22.1382176</v>
      </c>
      <c r="S322" s="12">
        <v>2.1729664</v>
      </c>
      <c r="T322" s="12">
        <v>0.033672</v>
      </c>
      <c r="U322" s="12">
        <v>0</v>
      </c>
      <c r="V322" s="12">
        <v>0.0202032</v>
      </c>
      <c r="W322" s="12">
        <v>0.7205807999999999</v>
      </c>
      <c r="X322" s="12">
        <v>0.7901696</v>
      </c>
      <c r="Y322" s="12">
        <v>0.033672</v>
      </c>
    </row>
    <row r="323" spans="1:25" ht="10.5">
      <c r="A323" s="11">
        <f t="shared" si="7"/>
        <v>41926</v>
      </c>
      <c r="B323" s="12">
        <v>0</v>
      </c>
      <c r="C323" s="12">
        <v>0</v>
      </c>
      <c r="D323" s="12">
        <v>0</v>
      </c>
      <c r="E323" s="12">
        <v>2.4715247999999996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2">
        <v>12.685364799999999</v>
      </c>
      <c r="P323" s="12">
        <v>7.086833599999999</v>
      </c>
      <c r="Q323" s="12">
        <v>6.9431664</v>
      </c>
      <c r="R323" s="12">
        <v>0.67344</v>
      </c>
      <c r="S323" s="12">
        <v>3.1786368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</row>
    <row r="324" spans="1:25" ht="10.5">
      <c r="A324" s="11">
        <f t="shared" si="7"/>
        <v>41927</v>
      </c>
      <c r="B324" s="12">
        <v>0</v>
      </c>
      <c r="C324" s="12">
        <v>18.5712304</v>
      </c>
      <c r="D324" s="12">
        <v>20.753176</v>
      </c>
      <c r="E324" s="12">
        <v>16.9010992</v>
      </c>
      <c r="F324" s="12">
        <v>4.233692799999999</v>
      </c>
      <c r="G324" s="12">
        <v>0.7116016</v>
      </c>
      <c r="H324" s="12">
        <v>0.0538752</v>
      </c>
      <c r="I324" s="12">
        <v>7.892716799999999</v>
      </c>
      <c r="J324" s="12">
        <v>25.754590399999998</v>
      </c>
      <c r="K324" s="12">
        <v>29.8468608</v>
      </c>
      <c r="L324" s="12">
        <v>41.0416784</v>
      </c>
      <c r="M324" s="12">
        <v>39.025847999999996</v>
      </c>
      <c r="N324" s="12">
        <v>42.5030432</v>
      </c>
      <c r="O324" s="12">
        <v>64.03740959999999</v>
      </c>
      <c r="P324" s="12">
        <v>60.874486399999995</v>
      </c>
      <c r="Q324" s="12">
        <v>63.31009439999999</v>
      </c>
      <c r="R324" s="12">
        <v>38.7138208</v>
      </c>
      <c r="S324" s="12">
        <v>27.7816448</v>
      </c>
      <c r="T324" s="12">
        <v>6.0766736</v>
      </c>
      <c r="U324" s="12">
        <v>7.7849664</v>
      </c>
      <c r="V324" s="12">
        <v>0</v>
      </c>
      <c r="W324" s="12">
        <v>0</v>
      </c>
      <c r="X324" s="12">
        <v>1.3221872</v>
      </c>
      <c r="Y324" s="12">
        <v>2.8778335999999998</v>
      </c>
    </row>
    <row r="325" spans="1:25" ht="10.5">
      <c r="A325" s="11">
        <f t="shared" si="7"/>
        <v>41928</v>
      </c>
      <c r="B325" s="12">
        <v>0</v>
      </c>
      <c r="C325" s="12">
        <v>0.089792</v>
      </c>
      <c r="D325" s="12">
        <v>13.0826944</v>
      </c>
      <c r="E325" s="12">
        <v>14.025510399999998</v>
      </c>
      <c r="F325" s="12">
        <v>8.653704</v>
      </c>
      <c r="G325" s="12">
        <v>8.485344</v>
      </c>
      <c r="H325" s="12">
        <v>9.4685664</v>
      </c>
      <c r="I325" s="12">
        <v>15.5834016</v>
      </c>
      <c r="J325" s="12">
        <v>16.7147808</v>
      </c>
      <c r="K325" s="12">
        <v>16.894364799999998</v>
      </c>
      <c r="L325" s="12">
        <v>19.1122272</v>
      </c>
      <c r="M325" s="12">
        <v>16.9886464</v>
      </c>
      <c r="N325" s="12">
        <v>15.165868800000002</v>
      </c>
      <c r="O325" s="12">
        <v>16.768656</v>
      </c>
      <c r="P325" s="12">
        <v>20.9417392</v>
      </c>
      <c r="Q325" s="12">
        <v>11.8233616</v>
      </c>
      <c r="R325" s="12">
        <v>20.8833744</v>
      </c>
      <c r="S325" s="12">
        <v>27.352887999999997</v>
      </c>
      <c r="T325" s="12">
        <v>14.966081599999999</v>
      </c>
      <c r="U325" s="12">
        <v>12.180284799999999</v>
      </c>
      <c r="V325" s="12">
        <v>16.422956799999998</v>
      </c>
      <c r="W325" s="12">
        <v>12.586593599999999</v>
      </c>
      <c r="X325" s="12">
        <v>14.539569599999998</v>
      </c>
      <c r="Y325" s="12">
        <v>13.9873488</v>
      </c>
    </row>
    <row r="326" spans="1:25" ht="10.5">
      <c r="A326" s="11">
        <f t="shared" si="7"/>
        <v>41929</v>
      </c>
      <c r="B326" s="12">
        <v>0.9001648</v>
      </c>
      <c r="C326" s="12">
        <v>14.088364799999999</v>
      </c>
      <c r="D326" s="12">
        <v>8.0116912</v>
      </c>
      <c r="E326" s="12">
        <v>11.832340799999999</v>
      </c>
      <c r="F326" s="12">
        <v>7.9600608</v>
      </c>
      <c r="G326" s="12">
        <v>11.268896</v>
      </c>
      <c r="H326" s="12">
        <v>8.4875888</v>
      </c>
      <c r="I326" s="12">
        <v>13.991838399999999</v>
      </c>
      <c r="J326" s="12">
        <v>5.8521936000000006</v>
      </c>
      <c r="K326" s="12">
        <v>3.3425072</v>
      </c>
      <c r="L326" s="12">
        <v>8.1912752</v>
      </c>
      <c r="M326" s="12">
        <v>0.09203679999999999</v>
      </c>
      <c r="N326" s="12">
        <v>3.2482256</v>
      </c>
      <c r="O326" s="12">
        <v>11.9580496</v>
      </c>
      <c r="P326" s="12">
        <v>143.31476639999997</v>
      </c>
      <c r="Q326" s="12">
        <v>52.5530128</v>
      </c>
      <c r="R326" s="12">
        <v>4.7297936</v>
      </c>
      <c r="S326" s="12">
        <v>0.1706048</v>
      </c>
      <c r="T326" s="12">
        <v>12.4272128</v>
      </c>
      <c r="U326" s="12">
        <v>0.8485343999999999</v>
      </c>
      <c r="V326" s="12">
        <v>0.0740784</v>
      </c>
      <c r="W326" s="12">
        <v>0</v>
      </c>
      <c r="X326" s="12">
        <v>0.1167296</v>
      </c>
      <c r="Y326" s="12">
        <v>0.7475184</v>
      </c>
    </row>
    <row r="327" spans="1:25" ht="10.5">
      <c r="A327" s="11">
        <f t="shared" si="7"/>
        <v>41930</v>
      </c>
      <c r="B327" s="12">
        <v>16.8292656</v>
      </c>
      <c r="C327" s="12">
        <v>65.5391808</v>
      </c>
      <c r="D327" s="12">
        <v>7.715377599999999</v>
      </c>
      <c r="E327" s="12">
        <v>8.0678112</v>
      </c>
      <c r="F327" s="12">
        <v>0.8126175999999999</v>
      </c>
      <c r="G327" s="12">
        <v>15.5609536</v>
      </c>
      <c r="H327" s="12">
        <v>10.0522144</v>
      </c>
      <c r="I327" s="12">
        <v>0.47814239999999997</v>
      </c>
      <c r="J327" s="12">
        <v>20.337888</v>
      </c>
      <c r="K327" s="12">
        <v>15.282598399999998</v>
      </c>
      <c r="L327" s="12">
        <v>14.5058976</v>
      </c>
      <c r="M327" s="12">
        <v>17.9179936</v>
      </c>
      <c r="N327" s="12">
        <v>41.8004208</v>
      </c>
      <c r="O327" s="12">
        <v>49.619059199999995</v>
      </c>
      <c r="P327" s="12">
        <v>47.3495664</v>
      </c>
      <c r="Q327" s="12">
        <v>39.9102992</v>
      </c>
      <c r="R327" s="12">
        <v>40.788016</v>
      </c>
      <c r="S327" s="12">
        <v>37.9865056</v>
      </c>
      <c r="T327" s="12">
        <v>31.5192368</v>
      </c>
      <c r="U327" s="12">
        <v>28.0532656</v>
      </c>
      <c r="V327" s="12">
        <v>31.056808</v>
      </c>
      <c r="W327" s="12">
        <v>18.3130784</v>
      </c>
      <c r="X327" s="12">
        <v>0.1391776</v>
      </c>
      <c r="Y327" s="12">
        <v>0.9338368</v>
      </c>
    </row>
    <row r="328" spans="1:25" ht="10.5">
      <c r="A328" s="11">
        <f t="shared" si="7"/>
        <v>41931</v>
      </c>
      <c r="B328" s="12">
        <v>23.8914064</v>
      </c>
      <c r="C328" s="12">
        <v>22.151686400000003</v>
      </c>
      <c r="D328" s="12">
        <v>2.087664</v>
      </c>
      <c r="E328" s="12">
        <v>6.240544</v>
      </c>
      <c r="F328" s="12">
        <v>19.316504000000002</v>
      </c>
      <c r="G328" s="12">
        <v>20.8564368</v>
      </c>
      <c r="H328" s="12">
        <v>25.099108800000003</v>
      </c>
      <c r="I328" s="12">
        <v>25.2158384</v>
      </c>
      <c r="J328" s="12">
        <v>27.530227200000002</v>
      </c>
      <c r="K328" s="12">
        <v>27.976942399999995</v>
      </c>
      <c r="L328" s="12">
        <v>27.7412384</v>
      </c>
      <c r="M328" s="12">
        <v>29.1173008</v>
      </c>
      <c r="N328" s="12">
        <v>30.866000000000003</v>
      </c>
      <c r="O328" s="12">
        <v>34.691139199999995</v>
      </c>
      <c r="P328" s="12">
        <v>73.4655696</v>
      </c>
      <c r="Q328" s="12">
        <v>63.976800000000004</v>
      </c>
      <c r="R328" s="12">
        <v>74.8797936</v>
      </c>
      <c r="S328" s="12">
        <v>91.5025376</v>
      </c>
      <c r="T328" s="12">
        <v>95.1391136</v>
      </c>
      <c r="U328" s="12">
        <v>111.2118816</v>
      </c>
      <c r="V328" s="12">
        <v>78.085368</v>
      </c>
      <c r="W328" s="12">
        <v>57.5768752</v>
      </c>
      <c r="X328" s="12">
        <v>41.1090224</v>
      </c>
      <c r="Y328" s="12">
        <v>38.410772800000004</v>
      </c>
    </row>
    <row r="329" spans="1:25" ht="10.5">
      <c r="A329" s="11">
        <f t="shared" si="7"/>
        <v>41932</v>
      </c>
      <c r="B329" s="12">
        <v>57.2379104</v>
      </c>
      <c r="C329" s="12">
        <v>38.0291568</v>
      </c>
      <c r="D329" s="12">
        <v>99.657896</v>
      </c>
      <c r="E329" s="12">
        <v>94.11324</v>
      </c>
      <c r="F329" s="12">
        <v>65.7861088</v>
      </c>
      <c r="G329" s="12">
        <v>65.4740816</v>
      </c>
      <c r="H329" s="12">
        <v>103.34385759999999</v>
      </c>
      <c r="I329" s="12">
        <v>74.77204319999998</v>
      </c>
      <c r="J329" s="12">
        <v>73.05252639999999</v>
      </c>
      <c r="K329" s="12">
        <v>72.8168224</v>
      </c>
      <c r="L329" s="12">
        <v>72.61928</v>
      </c>
      <c r="M329" s="12">
        <v>75.93036</v>
      </c>
      <c r="N329" s="12">
        <v>71.9099232</v>
      </c>
      <c r="O329" s="12">
        <v>68.93331839999999</v>
      </c>
      <c r="P329" s="12">
        <v>97.4332992</v>
      </c>
      <c r="Q329" s="12">
        <v>75.5397648</v>
      </c>
      <c r="R329" s="12">
        <v>62.86113439999999</v>
      </c>
      <c r="S329" s="12">
        <v>55.0133136</v>
      </c>
      <c r="T329" s="12">
        <v>34.9156192</v>
      </c>
      <c r="U329" s="12">
        <v>48.37544</v>
      </c>
      <c r="V329" s="12">
        <v>42.4918192</v>
      </c>
      <c r="W329" s="12">
        <v>2.2290864</v>
      </c>
      <c r="X329" s="12">
        <v>1.6185007999999999</v>
      </c>
      <c r="Y329" s="12">
        <v>27.3573776</v>
      </c>
    </row>
    <row r="330" spans="1:25" ht="10.5">
      <c r="A330" s="11">
        <f t="shared" si="7"/>
        <v>41933</v>
      </c>
      <c r="B330" s="12">
        <v>37.196335999999995</v>
      </c>
      <c r="C330" s="12">
        <v>43.571568</v>
      </c>
      <c r="D330" s="12">
        <v>75.93709439999999</v>
      </c>
      <c r="E330" s="12">
        <v>77.62518399999999</v>
      </c>
      <c r="F330" s="12">
        <v>87.5202624</v>
      </c>
      <c r="G330" s="12">
        <v>87.64372639999999</v>
      </c>
      <c r="H330" s="12">
        <v>99.9586992</v>
      </c>
      <c r="I330" s="12">
        <v>49.4035584</v>
      </c>
      <c r="J330" s="12">
        <v>40.976579199999996</v>
      </c>
      <c r="K330" s="12">
        <v>44.0721584</v>
      </c>
      <c r="L330" s="12">
        <v>35.8472112</v>
      </c>
      <c r="M330" s="12">
        <v>39.860913599999996</v>
      </c>
      <c r="N330" s="12">
        <v>0.9024095999999999</v>
      </c>
      <c r="O330" s="12">
        <v>57.4174944</v>
      </c>
      <c r="P330" s="12">
        <v>97.55227359999999</v>
      </c>
      <c r="Q330" s="12">
        <v>78.2357696</v>
      </c>
      <c r="R330" s="12">
        <v>45.717596799999995</v>
      </c>
      <c r="S330" s="12">
        <v>1.5915632</v>
      </c>
      <c r="T330" s="12">
        <v>10.6089248</v>
      </c>
      <c r="U330" s="12">
        <v>10.272204799999999</v>
      </c>
      <c r="V330" s="12">
        <v>7.9667952</v>
      </c>
      <c r="W330" s="12">
        <v>4.0720672</v>
      </c>
      <c r="X330" s="12">
        <v>7.046427200000001</v>
      </c>
      <c r="Y330" s="12">
        <v>7.764763200000001</v>
      </c>
    </row>
    <row r="331" spans="1:25" ht="10.5">
      <c r="A331" s="11">
        <f t="shared" si="7"/>
        <v>41934</v>
      </c>
      <c r="B331" s="12">
        <v>12.595572800000001</v>
      </c>
      <c r="C331" s="12">
        <v>9.5695824</v>
      </c>
      <c r="D331" s="12">
        <v>2.3637744</v>
      </c>
      <c r="E331" s="12">
        <v>1.1919887999999998</v>
      </c>
      <c r="F331" s="12">
        <v>0.796904</v>
      </c>
      <c r="G331" s="12">
        <v>0.7273152</v>
      </c>
      <c r="H331" s="12">
        <v>2.2492895999999996</v>
      </c>
      <c r="I331" s="12">
        <v>8.0723008</v>
      </c>
      <c r="J331" s="12">
        <v>11.437256000000001</v>
      </c>
      <c r="K331" s="12">
        <v>9.2171488</v>
      </c>
      <c r="L331" s="12">
        <v>9.605499199999999</v>
      </c>
      <c r="M331" s="12">
        <v>10.7929984</v>
      </c>
      <c r="N331" s="12">
        <v>10.797488</v>
      </c>
      <c r="O331" s="12">
        <v>129.7292368</v>
      </c>
      <c r="P331" s="12">
        <v>89.10509119999999</v>
      </c>
      <c r="Q331" s="12">
        <v>30.935588799999998</v>
      </c>
      <c r="R331" s="12">
        <v>3.3267936000000002</v>
      </c>
      <c r="S331" s="12">
        <v>8.047608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</row>
    <row r="332" spans="1:25" ht="10.5">
      <c r="A332" s="11">
        <f t="shared" si="7"/>
        <v>41935</v>
      </c>
      <c r="B332" s="12">
        <v>0</v>
      </c>
      <c r="C332" s="12">
        <v>4.7073456</v>
      </c>
      <c r="D332" s="12">
        <v>33.200592</v>
      </c>
      <c r="E332" s="12">
        <v>12.943516800000001</v>
      </c>
      <c r="F332" s="12">
        <v>17.4465856</v>
      </c>
      <c r="G332" s="12">
        <v>19.3030352</v>
      </c>
      <c r="H332" s="12">
        <v>15.262395199999998</v>
      </c>
      <c r="I332" s="12">
        <v>36.6935008</v>
      </c>
      <c r="J332" s="12">
        <v>2.0292992</v>
      </c>
      <c r="K332" s="12">
        <v>30.7335568</v>
      </c>
      <c r="L332" s="12">
        <v>23.3526544</v>
      </c>
      <c r="M332" s="12">
        <v>23.1169504</v>
      </c>
      <c r="N332" s="12">
        <v>32.6236784</v>
      </c>
      <c r="O332" s="12">
        <v>99.7297296</v>
      </c>
      <c r="P332" s="12">
        <v>51.450816</v>
      </c>
      <c r="Q332" s="12">
        <v>19.103247999999997</v>
      </c>
      <c r="R332" s="12">
        <v>24.448116799999998</v>
      </c>
      <c r="S332" s="12">
        <v>4.2359376</v>
      </c>
      <c r="T332" s="12">
        <v>3.0394591999999996</v>
      </c>
      <c r="U332" s="12">
        <v>0.0044896</v>
      </c>
      <c r="V332" s="12">
        <v>0.6105856000000001</v>
      </c>
      <c r="W332" s="12">
        <v>0.0740784</v>
      </c>
      <c r="X332" s="12">
        <v>0</v>
      </c>
      <c r="Y332" s="12">
        <v>0</v>
      </c>
    </row>
    <row r="333" spans="1:25" ht="10.5">
      <c r="A333" s="11">
        <f t="shared" si="7"/>
        <v>41936</v>
      </c>
      <c r="B333" s="12">
        <v>1.526464</v>
      </c>
      <c r="C333" s="12">
        <v>4.2157344000000005</v>
      </c>
      <c r="D333" s="12">
        <v>36.141279999999995</v>
      </c>
      <c r="E333" s="12">
        <v>36.8843088</v>
      </c>
      <c r="F333" s="12">
        <v>38.6128048</v>
      </c>
      <c r="G333" s="12">
        <v>36.949408</v>
      </c>
      <c r="H333" s="12">
        <v>0.9742432</v>
      </c>
      <c r="I333" s="12">
        <v>1.2166816</v>
      </c>
      <c r="J333" s="12">
        <v>9.5718272</v>
      </c>
      <c r="K333" s="12">
        <v>9.740187200000001</v>
      </c>
      <c r="L333" s="12">
        <v>1.0281183999999999</v>
      </c>
      <c r="M333" s="12">
        <v>34.4756384</v>
      </c>
      <c r="N333" s="12">
        <v>43.3942288</v>
      </c>
      <c r="O333" s="12">
        <v>98.4748864</v>
      </c>
      <c r="P333" s="12">
        <v>42.2965216</v>
      </c>
      <c r="Q333" s="12">
        <v>39.9978464</v>
      </c>
      <c r="R333" s="12">
        <v>3.7039199999999997</v>
      </c>
      <c r="S333" s="12">
        <v>1.9395072000000002</v>
      </c>
      <c r="T333" s="12">
        <v>9.062257599999999</v>
      </c>
      <c r="U333" s="12">
        <v>0.6465024</v>
      </c>
      <c r="V333" s="12">
        <v>0.6465024</v>
      </c>
      <c r="W333" s="12">
        <v>0.3299856</v>
      </c>
      <c r="X333" s="12">
        <v>0.3277408</v>
      </c>
      <c r="Y333" s="12">
        <v>0.4624288</v>
      </c>
    </row>
    <row r="334" spans="1:25" ht="10.5">
      <c r="A334" s="11">
        <f t="shared" si="7"/>
        <v>41937</v>
      </c>
      <c r="B334" s="12">
        <v>39.8519344</v>
      </c>
      <c r="C334" s="12">
        <v>39.9058096</v>
      </c>
      <c r="D334" s="12">
        <v>4.631022399999999</v>
      </c>
      <c r="E334" s="12">
        <v>3.7061648000000003</v>
      </c>
      <c r="F334" s="12">
        <v>0.830576</v>
      </c>
      <c r="G334" s="12">
        <v>1.4187136</v>
      </c>
      <c r="H334" s="12">
        <v>2.1190911999999997</v>
      </c>
      <c r="I334" s="12">
        <v>2.4198944</v>
      </c>
      <c r="J334" s="12">
        <v>1.0954624</v>
      </c>
      <c r="K334" s="12">
        <v>1.8407359999999997</v>
      </c>
      <c r="L334" s="12">
        <v>2.4378528</v>
      </c>
      <c r="M334" s="12">
        <v>3.5153568</v>
      </c>
      <c r="N334" s="12">
        <v>35.418454399999995</v>
      </c>
      <c r="O334" s="12">
        <v>49.6931376</v>
      </c>
      <c r="P334" s="12">
        <v>73.8628992</v>
      </c>
      <c r="Q334" s="12">
        <v>59.2043552</v>
      </c>
      <c r="R334" s="12">
        <v>36.7630896</v>
      </c>
      <c r="S334" s="12">
        <v>1.0483216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17.2467984</v>
      </c>
    </row>
    <row r="335" spans="1:25" ht="10.5">
      <c r="A335" s="11">
        <f t="shared" si="7"/>
        <v>41938</v>
      </c>
      <c r="B335" s="12">
        <v>23.729780799999997</v>
      </c>
      <c r="C335" s="12">
        <v>25.3460368</v>
      </c>
      <c r="D335" s="12">
        <v>16.5396864</v>
      </c>
      <c r="E335" s="12">
        <v>5.0171280000000005</v>
      </c>
      <c r="F335" s="12">
        <v>3.4031168</v>
      </c>
      <c r="G335" s="12">
        <v>6.7366448</v>
      </c>
      <c r="H335" s="12">
        <v>53.964992</v>
      </c>
      <c r="I335" s="12">
        <v>40.3188528</v>
      </c>
      <c r="J335" s="12">
        <v>2.559072</v>
      </c>
      <c r="K335" s="12">
        <v>0.5589552000000001</v>
      </c>
      <c r="L335" s="12">
        <v>2.0450128</v>
      </c>
      <c r="M335" s="12">
        <v>2.2537792</v>
      </c>
      <c r="N335" s="12">
        <v>30.576420800000005</v>
      </c>
      <c r="O335" s="12">
        <v>29.552792000000004</v>
      </c>
      <c r="P335" s="12">
        <v>15.3970832</v>
      </c>
      <c r="Q335" s="12">
        <v>27.000454400000002</v>
      </c>
      <c r="R335" s="12">
        <v>0.8126175999999999</v>
      </c>
      <c r="S335" s="12">
        <v>0</v>
      </c>
      <c r="T335" s="12">
        <v>0</v>
      </c>
      <c r="U335" s="12">
        <v>16.7080464</v>
      </c>
      <c r="V335" s="12">
        <v>14.400392</v>
      </c>
      <c r="W335" s="12">
        <v>9.8367136</v>
      </c>
      <c r="X335" s="12">
        <v>6.0250432</v>
      </c>
      <c r="Y335" s="12">
        <v>7.3764128</v>
      </c>
    </row>
    <row r="336" spans="1:25" ht="10.5">
      <c r="A336" s="11">
        <f t="shared" si="7"/>
        <v>41939</v>
      </c>
      <c r="B336" s="12">
        <v>17.179454399999997</v>
      </c>
      <c r="C336" s="12">
        <v>18.4432768</v>
      </c>
      <c r="D336" s="12">
        <v>21.168464</v>
      </c>
      <c r="E336" s="12">
        <v>39.6117408</v>
      </c>
      <c r="F336" s="12">
        <v>17.9314624</v>
      </c>
      <c r="G336" s="12">
        <v>36.0806704</v>
      </c>
      <c r="H336" s="12">
        <v>5.9217824</v>
      </c>
      <c r="I336" s="12">
        <v>4.5614336</v>
      </c>
      <c r="J336" s="12">
        <v>4.359401600000001</v>
      </c>
      <c r="K336" s="12">
        <v>5.1697744000000005</v>
      </c>
      <c r="L336" s="12">
        <v>5.632203199999999</v>
      </c>
      <c r="M336" s="12">
        <v>6.478492800000001</v>
      </c>
      <c r="N336" s="12">
        <v>40.1055968</v>
      </c>
      <c r="O336" s="12">
        <v>42.6781376</v>
      </c>
      <c r="P336" s="12">
        <v>37.319799999999994</v>
      </c>
      <c r="Q336" s="12">
        <v>47.5067024</v>
      </c>
      <c r="R336" s="12">
        <v>36.006592</v>
      </c>
      <c r="S336" s="12">
        <v>2.9384431999999996</v>
      </c>
      <c r="T336" s="12">
        <v>3.4884192</v>
      </c>
      <c r="U336" s="12">
        <v>36.0559776</v>
      </c>
      <c r="V336" s="12">
        <v>14.721398399999998</v>
      </c>
      <c r="W336" s="12">
        <v>0.2963136</v>
      </c>
      <c r="X336" s="12">
        <v>2.9384431999999996</v>
      </c>
      <c r="Y336" s="12">
        <v>5.041820800000001</v>
      </c>
    </row>
    <row r="337" spans="1:25" ht="10.5">
      <c r="A337" s="11">
        <f t="shared" si="7"/>
        <v>41940</v>
      </c>
      <c r="B337" s="12">
        <v>5.8813759999999995</v>
      </c>
      <c r="C337" s="12">
        <v>0</v>
      </c>
      <c r="D337" s="12">
        <v>0.1055056</v>
      </c>
      <c r="E337" s="12">
        <v>0</v>
      </c>
      <c r="F337" s="12">
        <v>1.4860576</v>
      </c>
      <c r="G337" s="12">
        <v>0.0044896</v>
      </c>
      <c r="H337" s="12">
        <v>0</v>
      </c>
      <c r="I337" s="12">
        <v>0</v>
      </c>
      <c r="J337" s="12">
        <v>0</v>
      </c>
      <c r="K337" s="12">
        <v>0.796904</v>
      </c>
      <c r="L337" s="12">
        <v>0.5679344</v>
      </c>
      <c r="M337" s="12">
        <v>26.3023216</v>
      </c>
      <c r="N337" s="12">
        <v>0</v>
      </c>
      <c r="O337" s="12">
        <v>0.2401936</v>
      </c>
      <c r="P337" s="12">
        <v>0</v>
      </c>
      <c r="Q337" s="12">
        <v>0</v>
      </c>
      <c r="R337" s="12">
        <v>0.4736528</v>
      </c>
      <c r="S337" s="12">
        <v>1.4007551999999999</v>
      </c>
      <c r="T337" s="12">
        <v>2.8486512</v>
      </c>
      <c r="U337" s="12">
        <v>1.5870736</v>
      </c>
      <c r="V337" s="12">
        <v>0.0044896</v>
      </c>
      <c r="W337" s="12">
        <v>0</v>
      </c>
      <c r="X337" s="12">
        <v>0.044896</v>
      </c>
      <c r="Y337" s="12">
        <v>0</v>
      </c>
    </row>
    <row r="338" spans="1:25" ht="10.5">
      <c r="A338" s="11">
        <f t="shared" si="7"/>
        <v>41941</v>
      </c>
      <c r="B338" s="12">
        <v>24.340366400000004</v>
      </c>
      <c r="C338" s="12">
        <v>11.6258192</v>
      </c>
      <c r="D338" s="12">
        <v>0</v>
      </c>
      <c r="E338" s="12">
        <v>6.667056</v>
      </c>
      <c r="F338" s="12">
        <v>11.717856000000001</v>
      </c>
      <c r="G338" s="12">
        <v>11.3115472</v>
      </c>
      <c r="H338" s="12">
        <v>1.8115536</v>
      </c>
      <c r="I338" s="12">
        <v>2.1797008000000004</v>
      </c>
      <c r="J338" s="12">
        <v>0.7475184</v>
      </c>
      <c r="K338" s="12">
        <v>1.7778816</v>
      </c>
      <c r="L338" s="12">
        <v>42.527736</v>
      </c>
      <c r="M338" s="12">
        <v>51.19490880000001</v>
      </c>
      <c r="N338" s="12">
        <v>26.7445472</v>
      </c>
      <c r="O338" s="12">
        <v>43.6882976</v>
      </c>
      <c r="P338" s="12">
        <v>30.0937888</v>
      </c>
      <c r="Q338" s="12">
        <v>43.1068944</v>
      </c>
      <c r="R338" s="12">
        <v>56.928128</v>
      </c>
      <c r="S338" s="12">
        <v>36.136790399999995</v>
      </c>
      <c r="T338" s="12">
        <v>6.337070400000001</v>
      </c>
      <c r="U338" s="12">
        <v>2.907016</v>
      </c>
      <c r="V338" s="12">
        <v>1.3491248</v>
      </c>
      <c r="W338" s="12">
        <v>10.4675024</v>
      </c>
      <c r="X338" s="12">
        <v>0</v>
      </c>
      <c r="Y338" s="12">
        <v>10.988296</v>
      </c>
    </row>
    <row r="339" spans="1:25" ht="10.5">
      <c r="A339" s="11">
        <f t="shared" si="7"/>
        <v>41942</v>
      </c>
      <c r="B339" s="12">
        <v>4.4693968</v>
      </c>
      <c r="C339" s="12">
        <v>13.879598399999999</v>
      </c>
      <c r="D339" s="12">
        <v>3.2123087999999997</v>
      </c>
      <c r="E339" s="12">
        <v>9.118377599999999</v>
      </c>
      <c r="F339" s="12">
        <v>24.2685328</v>
      </c>
      <c r="G339" s="12">
        <v>13.2084032</v>
      </c>
      <c r="H339" s="12">
        <v>10.797488</v>
      </c>
      <c r="I339" s="12">
        <v>2.0943984</v>
      </c>
      <c r="J339" s="12">
        <v>4.3728704</v>
      </c>
      <c r="K339" s="12">
        <v>3.625352</v>
      </c>
      <c r="L339" s="12">
        <v>4.5636784</v>
      </c>
      <c r="M339" s="12">
        <v>3.333528</v>
      </c>
      <c r="N339" s="12">
        <v>63.39315199999999</v>
      </c>
      <c r="O339" s="12">
        <v>58.746416</v>
      </c>
      <c r="P339" s="12">
        <v>56.66997599999999</v>
      </c>
      <c r="Q339" s="12">
        <v>47.9758656</v>
      </c>
      <c r="R339" s="12">
        <v>43.814006400000004</v>
      </c>
      <c r="S339" s="12">
        <v>25.790507199999997</v>
      </c>
      <c r="T339" s="12">
        <v>83.529008</v>
      </c>
      <c r="U339" s="12">
        <v>83.74450879999999</v>
      </c>
      <c r="V339" s="12">
        <v>83.1990224</v>
      </c>
      <c r="W339" s="12">
        <v>82.97454239999999</v>
      </c>
      <c r="X339" s="12">
        <v>74.9695856</v>
      </c>
      <c r="Y339" s="12">
        <v>67.92989279999999</v>
      </c>
    </row>
    <row r="340" spans="1:25" ht="10.5">
      <c r="A340" s="11">
        <f t="shared" si="7"/>
        <v>41943</v>
      </c>
      <c r="B340" s="12">
        <v>62.302179200000005</v>
      </c>
      <c r="C340" s="12">
        <v>4.426745599999999</v>
      </c>
      <c r="D340" s="12">
        <v>0.8552688</v>
      </c>
      <c r="E340" s="12">
        <v>1.436672</v>
      </c>
      <c r="F340" s="12">
        <v>8.0386288</v>
      </c>
      <c r="G340" s="12">
        <v>1.2817808</v>
      </c>
      <c r="H340" s="12">
        <v>1.0348528000000001</v>
      </c>
      <c r="I340" s="12">
        <v>0.7452736</v>
      </c>
      <c r="J340" s="12">
        <v>2.2066384</v>
      </c>
      <c r="K340" s="12">
        <v>0.8687376</v>
      </c>
      <c r="L340" s="12">
        <v>0.4310016</v>
      </c>
      <c r="M340" s="12">
        <v>0.516304</v>
      </c>
      <c r="N340" s="12">
        <v>41.3963568</v>
      </c>
      <c r="O340" s="12">
        <v>44.042975999999996</v>
      </c>
      <c r="P340" s="12">
        <v>44.6311136</v>
      </c>
      <c r="Q340" s="12">
        <v>44.7298848</v>
      </c>
      <c r="R340" s="12">
        <v>44.473977600000005</v>
      </c>
      <c r="S340" s="12">
        <v>25.8847888</v>
      </c>
      <c r="T340" s="12">
        <v>84.2181616</v>
      </c>
      <c r="U340" s="12">
        <v>83.966744</v>
      </c>
      <c r="V340" s="12">
        <v>83.3808512</v>
      </c>
      <c r="W340" s="12">
        <v>82.84883359999999</v>
      </c>
      <c r="X340" s="12">
        <v>83.2169808</v>
      </c>
      <c r="Y340" s="12">
        <v>82.2584512</v>
      </c>
    </row>
    <row r="341" spans="1:25" ht="12.75">
      <c r="A341" s="13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ht="12.75">
      <c r="A342" s="45" t="s">
        <v>110</v>
      </c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</row>
    <row r="343" spans="1:25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</row>
    <row r="344" spans="1:25" ht="12.75">
      <c r="A344" s="49" t="s">
        <v>47</v>
      </c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</row>
    <row r="345" spans="1:25" ht="10.5">
      <c r="A345" s="8" t="s">
        <v>22</v>
      </c>
      <c r="B345" s="7" t="s">
        <v>23</v>
      </c>
      <c r="C345" s="9" t="s">
        <v>24</v>
      </c>
      <c r="D345" s="10" t="s">
        <v>25</v>
      </c>
      <c r="E345" s="7" t="s">
        <v>26</v>
      </c>
      <c r="F345" s="7" t="s">
        <v>27</v>
      </c>
      <c r="G345" s="9" t="s">
        <v>28</v>
      </c>
      <c r="H345" s="10" t="s">
        <v>29</v>
      </c>
      <c r="I345" s="7" t="s">
        <v>30</v>
      </c>
      <c r="J345" s="7" t="s">
        <v>31</v>
      </c>
      <c r="K345" s="7" t="s">
        <v>32</v>
      </c>
      <c r="L345" s="7" t="s">
        <v>33</v>
      </c>
      <c r="M345" s="7" t="s">
        <v>34</v>
      </c>
      <c r="N345" s="7" t="s">
        <v>35</v>
      </c>
      <c r="O345" s="7" t="s">
        <v>36</v>
      </c>
      <c r="P345" s="7" t="s">
        <v>37</v>
      </c>
      <c r="Q345" s="7" t="s">
        <v>38</v>
      </c>
      <c r="R345" s="7" t="s">
        <v>39</v>
      </c>
      <c r="S345" s="7" t="s">
        <v>40</v>
      </c>
      <c r="T345" s="7" t="s">
        <v>41</v>
      </c>
      <c r="U345" s="7" t="s">
        <v>42</v>
      </c>
      <c r="V345" s="7" t="s">
        <v>43</v>
      </c>
      <c r="W345" s="7" t="s">
        <v>44</v>
      </c>
      <c r="X345" s="7" t="s">
        <v>45</v>
      </c>
      <c r="Y345" s="7" t="s">
        <v>62</v>
      </c>
    </row>
    <row r="346" spans="1:25" ht="10.5">
      <c r="A346" s="11">
        <f aca="true" t="shared" si="8" ref="A346:A376">A310</f>
        <v>41913</v>
      </c>
      <c r="B346" s="12">
        <v>1.638704</v>
      </c>
      <c r="C346" s="12">
        <v>7.5672208</v>
      </c>
      <c r="D346" s="12">
        <v>4.09676</v>
      </c>
      <c r="E346" s="12">
        <v>0.3456992</v>
      </c>
      <c r="F346" s="12">
        <v>3.8296287999999996</v>
      </c>
      <c r="G346" s="12">
        <v>0.5769136</v>
      </c>
      <c r="H346" s="12">
        <v>3.7398368</v>
      </c>
      <c r="I346" s="12">
        <v>2.8868128</v>
      </c>
      <c r="J346" s="12">
        <v>5.055289599999999</v>
      </c>
      <c r="K346" s="12">
        <v>5.2214048</v>
      </c>
      <c r="L346" s="12">
        <v>6.022798399999999</v>
      </c>
      <c r="M346" s="12">
        <v>5.701792</v>
      </c>
      <c r="N346" s="12">
        <v>5.27528</v>
      </c>
      <c r="O346" s="12">
        <v>4.9340703999999995</v>
      </c>
      <c r="P346" s="12">
        <v>0.8552688</v>
      </c>
      <c r="Q346" s="12">
        <v>0.5589552000000001</v>
      </c>
      <c r="R346" s="12">
        <v>0.45793919999999994</v>
      </c>
      <c r="S346" s="12">
        <v>3.2145536000000003</v>
      </c>
      <c r="T346" s="12">
        <v>7.410084799999999</v>
      </c>
      <c r="U346" s="12">
        <v>6.049735999999999</v>
      </c>
      <c r="V346" s="12">
        <v>0.6016064</v>
      </c>
      <c r="W346" s="12">
        <v>8.438203200000002</v>
      </c>
      <c r="X346" s="12">
        <v>29.4360624</v>
      </c>
      <c r="Y346" s="12">
        <v>9.0869504</v>
      </c>
    </row>
    <row r="347" spans="1:25" ht="10.5">
      <c r="A347" s="11">
        <f t="shared" si="8"/>
        <v>41914</v>
      </c>
      <c r="B347" s="12">
        <v>59.84187839999999</v>
      </c>
      <c r="C347" s="12">
        <v>4.8510128</v>
      </c>
      <c r="D347" s="12">
        <v>35.20968799999999</v>
      </c>
      <c r="E347" s="12">
        <v>14.407126400000001</v>
      </c>
      <c r="F347" s="12">
        <v>13.783072</v>
      </c>
      <c r="G347" s="12">
        <v>15.410552000000003</v>
      </c>
      <c r="H347" s="12">
        <v>4.8330544</v>
      </c>
      <c r="I347" s="12">
        <v>4.2965472</v>
      </c>
      <c r="J347" s="12">
        <v>3.5176016</v>
      </c>
      <c r="K347" s="12">
        <v>3.4771951999999997</v>
      </c>
      <c r="L347" s="12">
        <v>4.7859136</v>
      </c>
      <c r="M347" s="12">
        <v>5.2214048</v>
      </c>
      <c r="N347" s="12">
        <v>4.4626624</v>
      </c>
      <c r="O347" s="12">
        <v>1.8699184</v>
      </c>
      <c r="P347" s="12">
        <v>0.381616</v>
      </c>
      <c r="Q347" s="12">
        <v>0.3883504</v>
      </c>
      <c r="R347" s="12">
        <v>5.0328416</v>
      </c>
      <c r="S347" s="12">
        <v>4.2561408</v>
      </c>
      <c r="T347" s="12">
        <v>3.6926959999999998</v>
      </c>
      <c r="U347" s="12">
        <v>0.3344752</v>
      </c>
      <c r="V347" s="12">
        <v>3.8206495999999994</v>
      </c>
      <c r="W347" s="12">
        <v>20.378294399999998</v>
      </c>
      <c r="X347" s="12">
        <v>144.1677904</v>
      </c>
      <c r="Y347" s="12">
        <v>142.52235199999998</v>
      </c>
    </row>
    <row r="348" spans="1:25" ht="10.5">
      <c r="A348" s="11">
        <f t="shared" si="8"/>
        <v>41915</v>
      </c>
      <c r="B348" s="12">
        <v>62.9733744</v>
      </c>
      <c r="C348" s="12">
        <v>7.347230399999999</v>
      </c>
      <c r="D348" s="12">
        <v>6.7074624</v>
      </c>
      <c r="E348" s="12">
        <v>13.0692256</v>
      </c>
      <c r="F348" s="12">
        <v>0.089792</v>
      </c>
      <c r="G348" s="12">
        <v>0.1773392</v>
      </c>
      <c r="H348" s="12">
        <v>6.465024</v>
      </c>
      <c r="I348" s="12">
        <v>3.8700352</v>
      </c>
      <c r="J348" s="12">
        <v>3.445768</v>
      </c>
      <c r="K348" s="12">
        <v>3.9777855999999994</v>
      </c>
      <c r="L348" s="12">
        <v>4.9924352</v>
      </c>
      <c r="M348" s="12">
        <v>4.8016271999999995</v>
      </c>
      <c r="N348" s="12">
        <v>3.7106544</v>
      </c>
      <c r="O348" s="12">
        <v>0.0987712</v>
      </c>
      <c r="P348" s="12">
        <v>0.0853024</v>
      </c>
      <c r="Q348" s="12">
        <v>13.0804496</v>
      </c>
      <c r="R348" s="12">
        <v>13.6349152</v>
      </c>
      <c r="S348" s="12">
        <v>7.845576000000001</v>
      </c>
      <c r="T348" s="12">
        <v>1.2121920000000002</v>
      </c>
      <c r="U348" s="12">
        <v>0.1301984</v>
      </c>
      <c r="V348" s="12">
        <v>0.0246928</v>
      </c>
      <c r="W348" s="12">
        <v>0.022448</v>
      </c>
      <c r="X348" s="12">
        <v>3.1292512</v>
      </c>
      <c r="Y348" s="12">
        <v>15.8527776</v>
      </c>
    </row>
    <row r="349" spans="1:25" ht="10.5">
      <c r="A349" s="11">
        <f t="shared" si="8"/>
        <v>41916</v>
      </c>
      <c r="B349" s="12">
        <v>8.272088</v>
      </c>
      <c r="C349" s="12">
        <v>29.801964799999997</v>
      </c>
      <c r="D349" s="12">
        <v>3.8026912000000004</v>
      </c>
      <c r="E349" s="12">
        <v>3.6500448000000008</v>
      </c>
      <c r="F349" s="12">
        <v>1.9642000000000002</v>
      </c>
      <c r="G349" s="12">
        <v>1.8721632</v>
      </c>
      <c r="H349" s="12">
        <v>1.9507311999999999</v>
      </c>
      <c r="I349" s="12">
        <v>1.4523856</v>
      </c>
      <c r="J349" s="12">
        <v>0</v>
      </c>
      <c r="K349" s="12">
        <v>0</v>
      </c>
      <c r="L349" s="12">
        <v>0</v>
      </c>
      <c r="M349" s="12">
        <v>0</v>
      </c>
      <c r="N349" s="12">
        <v>1.4927920000000001</v>
      </c>
      <c r="O349" s="12">
        <v>1.3827968</v>
      </c>
      <c r="P349" s="12">
        <v>0.2491728</v>
      </c>
      <c r="Q349" s="12">
        <v>0.0359168</v>
      </c>
      <c r="R349" s="12">
        <v>2.4400976</v>
      </c>
      <c r="S349" s="12">
        <v>1.8609391999999998</v>
      </c>
      <c r="T349" s="12">
        <v>105.26989599999999</v>
      </c>
      <c r="U349" s="12">
        <v>0.3905952</v>
      </c>
      <c r="V349" s="12">
        <v>0.6756848</v>
      </c>
      <c r="W349" s="12">
        <v>0.7722112</v>
      </c>
      <c r="X349" s="12">
        <v>0.8036384000000001</v>
      </c>
      <c r="Y349" s="12">
        <v>1.0932176</v>
      </c>
    </row>
    <row r="350" spans="1:25" ht="10.5">
      <c r="A350" s="11">
        <f t="shared" si="8"/>
        <v>41917</v>
      </c>
      <c r="B350" s="12">
        <v>0.6465024</v>
      </c>
      <c r="C350" s="12">
        <v>1.7958399999999999</v>
      </c>
      <c r="D350" s="12">
        <v>2.671312</v>
      </c>
      <c r="E350" s="12">
        <v>5.8858656</v>
      </c>
      <c r="F350" s="12">
        <v>5.2236496</v>
      </c>
      <c r="G350" s="12">
        <v>3.53556</v>
      </c>
      <c r="H350" s="12">
        <v>3.7173887999999997</v>
      </c>
      <c r="I350" s="12">
        <v>4.406542399999999</v>
      </c>
      <c r="J350" s="12">
        <v>4.5636784</v>
      </c>
      <c r="K350" s="12">
        <v>3.322304</v>
      </c>
      <c r="L350" s="12">
        <v>4.9340703999999995</v>
      </c>
      <c r="M350" s="12">
        <v>3.0394591999999996</v>
      </c>
      <c r="N350" s="12">
        <v>4.956518399999999</v>
      </c>
      <c r="O350" s="12">
        <v>6.84664</v>
      </c>
      <c r="P350" s="12">
        <v>0.134688</v>
      </c>
      <c r="Q350" s="12">
        <v>0.11223999999999999</v>
      </c>
      <c r="R350" s="12">
        <v>0.0718336</v>
      </c>
      <c r="S350" s="12">
        <v>9.632436799999999</v>
      </c>
      <c r="T350" s="12">
        <v>2.155008</v>
      </c>
      <c r="U350" s="12">
        <v>2.1146016</v>
      </c>
      <c r="V350" s="12">
        <v>15.116483200000001</v>
      </c>
      <c r="W350" s="12">
        <v>17.7990192</v>
      </c>
      <c r="X350" s="12">
        <v>15.9874656</v>
      </c>
      <c r="Y350" s="12">
        <v>1.0483216</v>
      </c>
    </row>
    <row r="351" spans="1:25" ht="10.5">
      <c r="A351" s="11">
        <f t="shared" si="8"/>
        <v>41918</v>
      </c>
      <c r="B351" s="12">
        <v>153.8743056</v>
      </c>
      <c r="C351" s="12">
        <v>16.0413408</v>
      </c>
      <c r="D351" s="12">
        <v>2.7206976</v>
      </c>
      <c r="E351" s="12">
        <v>1.0730144000000001</v>
      </c>
      <c r="F351" s="12">
        <v>2.143784</v>
      </c>
      <c r="G351" s="12">
        <v>4.1326768</v>
      </c>
      <c r="H351" s="12">
        <v>22.2931088</v>
      </c>
      <c r="I351" s="12">
        <v>0.0089792</v>
      </c>
      <c r="J351" s="12">
        <v>0.8822064000000001</v>
      </c>
      <c r="K351" s="12">
        <v>3.2302672</v>
      </c>
      <c r="L351" s="12">
        <v>8.364124799999999</v>
      </c>
      <c r="M351" s="12">
        <v>23.5277488</v>
      </c>
      <c r="N351" s="12">
        <v>3.0776208000000005</v>
      </c>
      <c r="O351" s="12">
        <v>1.5534016</v>
      </c>
      <c r="P351" s="12">
        <v>0</v>
      </c>
      <c r="Q351" s="12">
        <v>16.678864</v>
      </c>
      <c r="R351" s="12">
        <v>10.8850352</v>
      </c>
      <c r="S351" s="12">
        <v>5.7332192</v>
      </c>
      <c r="T351" s="12">
        <v>84.4606</v>
      </c>
      <c r="U351" s="12">
        <v>132.8764464</v>
      </c>
      <c r="V351" s="12">
        <v>6.4178831999999995</v>
      </c>
      <c r="W351" s="12">
        <v>6.328091200000001</v>
      </c>
      <c r="X351" s="12">
        <v>6.3168672</v>
      </c>
      <c r="Y351" s="12">
        <v>2.8868128</v>
      </c>
    </row>
    <row r="352" spans="1:25" ht="10.5">
      <c r="A352" s="11">
        <f t="shared" si="8"/>
        <v>41919</v>
      </c>
      <c r="B352" s="12">
        <v>8.215968</v>
      </c>
      <c r="C352" s="12">
        <v>6.617670400000001</v>
      </c>
      <c r="D352" s="12">
        <v>1.7150272</v>
      </c>
      <c r="E352" s="12">
        <v>0.6599712</v>
      </c>
      <c r="F352" s="12">
        <v>1.0842384</v>
      </c>
      <c r="G352" s="12">
        <v>0</v>
      </c>
      <c r="H352" s="12">
        <v>2.0337888000000004</v>
      </c>
      <c r="I352" s="12">
        <v>0.5612</v>
      </c>
      <c r="J352" s="12">
        <v>0.6644608000000001</v>
      </c>
      <c r="K352" s="12">
        <v>1.8901216</v>
      </c>
      <c r="L352" s="12">
        <v>0.6958880000000001</v>
      </c>
      <c r="M352" s="12">
        <v>1.0146496</v>
      </c>
      <c r="N352" s="12">
        <v>2.3435712</v>
      </c>
      <c r="O352" s="12">
        <v>0.10326080000000001</v>
      </c>
      <c r="P352" s="12">
        <v>0</v>
      </c>
      <c r="Q352" s="12">
        <v>1.2728016</v>
      </c>
      <c r="R352" s="12">
        <v>4.0877808</v>
      </c>
      <c r="S352" s="12">
        <v>1.6880896</v>
      </c>
      <c r="T352" s="12">
        <v>12.236404799999999</v>
      </c>
      <c r="U352" s="12">
        <v>0.30529280000000003</v>
      </c>
      <c r="V352" s="12">
        <v>0.033672</v>
      </c>
      <c r="W352" s="12">
        <v>154.509584</v>
      </c>
      <c r="X352" s="12">
        <v>154.475912</v>
      </c>
      <c r="Y352" s="12">
        <v>154.1212336</v>
      </c>
    </row>
    <row r="353" spans="1:25" ht="10.5">
      <c r="A353" s="11">
        <f t="shared" si="8"/>
        <v>41920</v>
      </c>
      <c r="B353" s="12">
        <v>138.2998832</v>
      </c>
      <c r="C353" s="12">
        <v>30.1499088</v>
      </c>
      <c r="D353" s="12">
        <v>0.123464</v>
      </c>
      <c r="E353" s="12">
        <v>0.24243840000000003</v>
      </c>
      <c r="F353" s="12">
        <v>44.424592</v>
      </c>
      <c r="G353" s="12">
        <v>1.560136</v>
      </c>
      <c r="H353" s="12">
        <v>0.1055056</v>
      </c>
      <c r="I353" s="12">
        <v>10.135271999999999</v>
      </c>
      <c r="J353" s="12">
        <v>0.0291824</v>
      </c>
      <c r="K353" s="12">
        <v>0.044896</v>
      </c>
      <c r="L353" s="12">
        <v>0.038161600000000004</v>
      </c>
      <c r="M353" s="12">
        <v>6.5368576</v>
      </c>
      <c r="N353" s="12">
        <v>0.0740784</v>
      </c>
      <c r="O353" s="12">
        <v>0.6218096</v>
      </c>
      <c r="P353" s="12">
        <v>1.2279056</v>
      </c>
      <c r="Q353" s="12">
        <v>63.4537616</v>
      </c>
      <c r="R353" s="12">
        <v>80.6758672</v>
      </c>
      <c r="S353" s="12">
        <v>25.6041888</v>
      </c>
      <c r="T353" s="12">
        <v>0.3636576</v>
      </c>
      <c r="U353" s="12">
        <v>0</v>
      </c>
      <c r="V353" s="12">
        <v>0</v>
      </c>
      <c r="W353" s="12">
        <v>0</v>
      </c>
      <c r="X353" s="12">
        <v>1.5960527999999998</v>
      </c>
      <c r="Y353" s="12">
        <v>19.561187200000003</v>
      </c>
    </row>
    <row r="354" spans="1:25" ht="10.5">
      <c r="A354" s="11">
        <f t="shared" si="8"/>
        <v>41921</v>
      </c>
      <c r="B354" s="12">
        <v>18.373687999999998</v>
      </c>
      <c r="C354" s="12">
        <v>12.750464</v>
      </c>
      <c r="D354" s="12">
        <v>1.2750464</v>
      </c>
      <c r="E354" s="12">
        <v>1.4725887999999998</v>
      </c>
      <c r="F354" s="12">
        <v>0.0740784</v>
      </c>
      <c r="G354" s="12">
        <v>0.1975424</v>
      </c>
      <c r="H354" s="12">
        <v>2.0607264</v>
      </c>
      <c r="I354" s="12">
        <v>0.4444704</v>
      </c>
      <c r="J354" s="12">
        <v>0.7767008</v>
      </c>
      <c r="K354" s="12">
        <v>1.1852544</v>
      </c>
      <c r="L354" s="12">
        <v>0.9338368</v>
      </c>
      <c r="M354" s="12">
        <v>0.22447999999999999</v>
      </c>
      <c r="N354" s="12">
        <v>0.0157136</v>
      </c>
      <c r="O354" s="12">
        <v>0</v>
      </c>
      <c r="P354" s="12">
        <v>0</v>
      </c>
      <c r="Q354" s="12">
        <v>0</v>
      </c>
      <c r="R354" s="12">
        <v>0</v>
      </c>
      <c r="S354" s="12">
        <v>76.2536112</v>
      </c>
      <c r="T354" s="12">
        <v>74.89999680000001</v>
      </c>
      <c r="U354" s="12">
        <v>134.811464</v>
      </c>
      <c r="V354" s="12">
        <v>69.3082</v>
      </c>
      <c r="W354" s="12">
        <v>67.5392976</v>
      </c>
      <c r="X354" s="12">
        <v>42.927310399999996</v>
      </c>
      <c r="Y354" s="12">
        <v>39.3782816</v>
      </c>
    </row>
    <row r="355" spans="1:25" ht="10.5">
      <c r="A355" s="11">
        <f t="shared" si="8"/>
        <v>41922</v>
      </c>
      <c r="B355" s="12">
        <v>0</v>
      </c>
      <c r="C355" s="12">
        <v>0</v>
      </c>
      <c r="D355" s="12">
        <v>0.3299856</v>
      </c>
      <c r="E355" s="12">
        <v>0.4175328</v>
      </c>
      <c r="F355" s="12">
        <v>0.3771264</v>
      </c>
      <c r="G355" s="12">
        <v>3.8116703999999997</v>
      </c>
      <c r="H355" s="12">
        <v>2.7521248</v>
      </c>
      <c r="I355" s="12">
        <v>2.0854192</v>
      </c>
      <c r="J355" s="12">
        <v>0.0583648</v>
      </c>
      <c r="K355" s="12">
        <v>63.7949712</v>
      </c>
      <c r="L355" s="12">
        <v>40.6959792</v>
      </c>
      <c r="M355" s="12">
        <v>21.561303999999996</v>
      </c>
      <c r="N355" s="12">
        <v>0</v>
      </c>
      <c r="O355" s="12">
        <v>0.0022448</v>
      </c>
      <c r="P355" s="12">
        <v>0</v>
      </c>
      <c r="Q355" s="12">
        <v>0</v>
      </c>
      <c r="R355" s="12">
        <v>0</v>
      </c>
      <c r="S355" s="12">
        <v>0</v>
      </c>
      <c r="T355" s="12">
        <v>0.10326080000000001</v>
      </c>
      <c r="U355" s="12">
        <v>0.0157136</v>
      </c>
      <c r="V355" s="12">
        <v>0</v>
      </c>
      <c r="W355" s="12">
        <v>0</v>
      </c>
      <c r="X355" s="12">
        <v>0</v>
      </c>
      <c r="Y355" s="12">
        <v>0</v>
      </c>
    </row>
    <row r="356" spans="1:25" ht="10.5">
      <c r="A356" s="11">
        <f t="shared" si="8"/>
        <v>41923</v>
      </c>
      <c r="B356" s="12">
        <v>0.08754719999999999</v>
      </c>
      <c r="C356" s="12">
        <v>70.34080800000001</v>
      </c>
      <c r="D356" s="12">
        <v>0.0718336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12">
        <v>0</v>
      </c>
      <c r="P356" s="12">
        <v>0</v>
      </c>
      <c r="Q356" s="12">
        <v>3.5333152</v>
      </c>
      <c r="R356" s="12">
        <v>10.323835200000001</v>
      </c>
      <c r="S356" s="12">
        <v>0.0853024</v>
      </c>
      <c r="T356" s="12">
        <v>31.543929600000006</v>
      </c>
      <c r="U356" s="12">
        <v>11.089312</v>
      </c>
      <c r="V356" s="12">
        <v>10.5460704</v>
      </c>
      <c r="W356" s="12">
        <v>11.342974400000001</v>
      </c>
      <c r="X356" s="12">
        <v>82.7747552</v>
      </c>
      <c r="Y356" s="12">
        <v>19.114472000000003</v>
      </c>
    </row>
    <row r="357" spans="1:25" ht="10.5">
      <c r="A357" s="11">
        <f t="shared" si="8"/>
        <v>41924</v>
      </c>
      <c r="B357" s="12">
        <v>7.5380384</v>
      </c>
      <c r="C357" s="12">
        <v>17.273736</v>
      </c>
      <c r="D357" s="12">
        <v>10.3305696</v>
      </c>
      <c r="E357" s="12">
        <v>0.1930528</v>
      </c>
      <c r="F357" s="12">
        <v>0.1706048</v>
      </c>
      <c r="G357" s="12">
        <v>0</v>
      </c>
      <c r="H357" s="12">
        <v>0</v>
      </c>
      <c r="I357" s="12">
        <v>0.1616256</v>
      </c>
      <c r="J357" s="12">
        <v>0.0067344</v>
      </c>
      <c r="K357" s="12">
        <v>0.09203679999999999</v>
      </c>
      <c r="L357" s="12">
        <v>0.0987712</v>
      </c>
      <c r="M357" s="12">
        <v>0.0269376</v>
      </c>
      <c r="N357" s="12">
        <v>0.0853024</v>
      </c>
      <c r="O357" s="12">
        <v>0</v>
      </c>
      <c r="P357" s="12">
        <v>0.16836</v>
      </c>
      <c r="Q357" s="12">
        <v>0</v>
      </c>
      <c r="R357" s="12">
        <v>3.064152</v>
      </c>
      <c r="S357" s="12">
        <v>9.4528528</v>
      </c>
      <c r="T357" s="12">
        <v>8.0161808</v>
      </c>
      <c r="U357" s="12">
        <v>11.6011264</v>
      </c>
      <c r="V357" s="12">
        <v>3.9037072000000004</v>
      </c>
      <c r="W357" s="12">
        <v>5.0597791999999995</v>
      </c>
      <c r="X357" s="12">
        <v>11.2778752</v>
      </c>
      <c r="Y357" s="12">
        <v>12.492312</v>
      </c>
    </row>
    <row r="358" spans="1:25" ht="10.5">
      <c r="A358" s="11">
        <f t="shared" si="8"/>
        <v>41925</v>
      </c>
      <c r="B358" s="12">
        <v>51.518159999999995</v>
      </c>
      <c r="C358" s="12">
        <v>8.770433599999999</v>
      </c>
      <c r="D358" s="12">
        <v>16.9617088</v>
      </c>
      <c r="E358" s="12">
        <v>0</v>
      </c>
      <c r="F358" s="12">
        <v>0.08754719999999999</v>
      </c>
      <c r="G358" s="12">
        <v>0.0067344</v>
      </c>
      <c r="H358" s="12">
        <v>0</v>
      </c>
      <c r="I358" s="12">
        <v>0</v>
      </c>
      <c r="J358" s="12">
        <v>15.3858592</v>
      </c>
      <c r="K358" s="12">
        <v>17.318632</v>
      </c>
      <c r="L358" s="12">
        <v>2.256024</v>
      </c>
      <c r="M358" s="12">
        <v>1.6140112</v>
      </c>
      <c r="N358" s="12">
        <v>1.8542048</v>
      </c>
      <c r="O358" s="12">
        <v>1.8025744</v>
      </c>
      <c r="P358" s="12">
        <v>1.8137984</v>
      </c>
      <c r="Q358" s="12">
        <v>0</v>
      </c>
      <c r="R358" s="12">
        <v>1.8788976</v>
      </c>
      <c r="S358" s="12">
        <v>19.924844800000002</v>
      </c>
      <c r="T358" s="12">
        <v>58.0819552</v>
      </c>
      <c r="U358" s="12">
        <v>56.2748912</v>
      </c>
      <c r="V358" s="12">
        <v>55.3500336</v>
      </c>
      <c r="W358" s="12">
        <v>54.8786256</v>
      </c>
      <c r="X358" s="12">
        <v>54.81352639999999</v>
      </c>
      <c r="Y358" s="12">
        <v>55.091881599999994</v>
      </c>
    </row>
    <row r="359" spans="1:25" ht="10.5">
      <c r="A359" s="11">
        <f t="shared" si="8"/>
        <v>41926</v>
      </c>
      <c r="B359" s="12">
        <v>127.07363840000001</v>
      </c>
      <c r="C359" s="12">
        <v>22.6455424</v>
      </c>
      <c r="D359" s="12">
        <v>58.443368</v>
      </c>
      <c r="E359" s="12">
        <v>1.2436192</v>
      </c>
      <c r="F359" s="12">
        <v>75.0728464</v>
      </c>
      <c r="G359" s="12">
        <v>47.9062768</v>
      </c>
      <c r="H359" s="12">
        <v>139.8218576</v>
      </c>
      <c r="I359" s="12">
        <v>137.0068784</v>
      </c>
      <c r="J359" s="12">
        <v>128.00972</v>
      </c>
      <c r="K359" s="12">
        <v>131.0895856</v>
      </c>
      <c r="L359" s="12">
        <v>136.40751679999997</v>
      </c>
      <c r="M359" s="12">
        <v>57.345660800000005</v>
      </c>
      <c r="N359" s="12">
        <v>49.4731472</v>
      </c>
      <c r="O359" s="12">
        <v>0.9630192</v>
      </c>
      <c r="P359" s="12">
        <v>2.704984</v>
      </c>
      <c r="Q359" s="12">
        <v>3.3245487999999996</v>
      </c>
      <c r="R359" s="12">
        <v>2.3884672</v>
      </c>
      <c r="S359" s="12">
        <v>3.445768</v>
      </c>
      <c r="T359" s="12">
        <v>127.4215824</v>
      </c>
      <c r="U359" s="12">
        <v>127.15445120000003</v>
      </c>
      <c r="V359" s="12">
        <v>65.43143040000001</v>
      </c>
      <c r="W359" s="12">
        <v>130.6316464</v>
      </c>
      <c r="X359" s="12">
        <v>130.28370239999998</v>
      </c>
      <c r="Y359" s="12">
        <v>126.25204159999998</v>
      </c>
    </row>
    <row r="360" spans="1:25" ht="10.5">
      <c r="A360" s="11">
        <f t="shared" si="8"/>
        <v>41927</v>
      </c>
      <c r="B360" s="12">
        <v>14.7124192</v>
      </c>
      <c r="C360" s="12">
        <v>0</v>
      </c>
      <c r="D360" s="12">
        <v>0</v>
      </c>
      <c r="E360" s="12">
        <v>0</v>
      </c>
      <c r="F360" s="12">
        <v>0</v>
      </c>
      <c r="G360" s="12">
        <v>0.0808128</v>
      </c>
      <c r="H360" s="12">
        <v>3.1674127999999997</v>
      </c>
      <c r="I360" s="12">
        <v>0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15.2152544</v>
      </c>
      <c r="W360" s="12">
        <v>17.107620799999996</v>
      </c>
      <c r="X360" s="12">
        <v>0</v>
      </c>
      <c r="Y360" s="12">
        <v>0</v>
      </c>
    </row>
    <row r="361" spans="1:25" ht="10.5">
      <c r="A361" s="11">
        <f t="shared" si="8"/>
        <v>41928</v>
      </c>
      <c r="B361" s="12">
        <v>19.2177328</v>
      </c>
      <c r="C361" s="12">
        <v>1.7240064</v>
      </c>
      <c r="D361" s="12">
        <v>0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0</v>
      </c>
      <c r="N361" s="12">
        <v>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</row>
    <row r="362" spans="1:25" ht="10.5">
      <c r="A362" s="11">
        <f t="shared" si="8"/>
        <v>41929</v>
      </c>
      <c r="B362" s="12">
        <v>0.4310016</v>
      </c>
      <c r="C362" s="12">
        <v>0</v>
      </c>
      <c r="D362" s="12">
        <v>0.0179584</v>
      </c>
      <c r="E362" s="12">
        <v>0</v>
      </c>
      <c r="F362" s="12">
        <v>0.0471408</v>
      </c>
      <c r="G362" s="12">
        <v>0</v>
      </c>
      <c r="H362" s="12">
        <v>0</v>
      </c>
      <c r="I362" s="12">
        <v>0</v>
      </c>
      <c r="J362" s="12">
        <v>0.011224</v>
      </c>
      <c r="K362" s="12">
        <v>0.101016</v>
      </c>
      <c r="L362" s="12">
        <v>0</v>
      </c>
      <c r="M362" s="12">
        <v>1.7150272</v>
      </c>
      <c r="N362" s="12">
        <v>0.011224</v>
      </c>
      <c r="O362" s="12">
        <v>0</v>
      </c>
      <c r="P362" s="12">
        <v>0</v>
      </c>
      <c r="Q362" s="12">
        <v>0</v>
      </c>
      <c r="R362" s="12">
        <v>0</v>
      </c>
      <c r="S362" s="12">
        <v>0.9966912</v>
      </c>
      <c r="T362" s="12">
        <v>0</v>
      </c>
      <c r="U362" s="12">
        <v>0</v>
      </c>
      <c r="V362" s="12">
        <v>0.7430288</v>
      </c>
      <c r="W362" s="12">
        <v>0.41977760000000003</v>
      </c>
      <c r="X362" s="12">
        <v>2.850896</v>
      </c>
      <c r="Y362" s="12">
        <v>0</v>
      </c>
    </row>
    <row r="363" spans="1:25" ht="10.5">
      <c r="A363" s="11">
        <f t="shared" si="8"/>
        <v>41930</v>
      </c>
      <c r="B363" s="12">
        <v>0</v>
      </c>
      <c r="C363" s="12">
        <v>0</v>
      </c>
      <c r="D363" s="12">
        <v>0</v>
      </c>
      <c r="E363" s="12">
        <v>0</v>
      </c>
      <c r="F363" s="12">
        <v>1.5129952</v>
      </c>
      <c r="G363" s="12">
        <v>0</v>
      </c>
      <c r="H363" s="12">
        <v>0</v>
      </c>
      <c r="I363" s="12">
        <v>5.8723968</v>
      </c>
      <c r="J363" s="12">
        <v>11.313792</v>
      </c>
      <c r="K363" s="12">
        <v>12.869438399999998</v>
      </c>
      <c r="L363" s="12">
        <v>13.603488</v>
      </c>
      <c r="M363" s="12">
        <v>13.3745184</v>
      </c>
      <c r="N363" s="12"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5.6030207999999995</v>
      </c>
      <c r="Y363" s="12">
        <v>0</v>
      </c>
    </row>
    <row r="364" spans="1:25" ht="10.5">
      <c r="A364" s="11">
        <f t="shared" si="8"/>
        <v>41931</v>
      </c>
      <c r="B364" s="12">
        <v>0</v>
      </c>
      <c r="C364" s="12">
        <v>0</v>
      </c>
      <c r="D364" s="12">
        <v>0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</row>
    <row r="365" spans="1:25" ht="10.5">
      <c r="A365" s="11">
        <f t="shared" si="8"/>
        <v>41932</v>
      </c>
      <c r="B365" s="12">
        <v>0</v>
      </c>
      <c r="C365" s="12">
        <v>0</v>
      </c>
      <c r="D365" s="12">
        <v>0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2.4760144</v>
      </c>
      <c r="Y365" s="12">
        <v>0.1818288</v>
      </c>
    </row>
    <row r="366" spans="1:25" ht="10.5">
      <c r="A366" s="11">
        <f t="shared" si="8"/>
        <v>41933</v>
      </c>
      <c r="B366" s="12">
        <v>0</v>
      </c>
      <c r="C366" s="12">
        <v>0</v>
      </c>
      <c r="D366" s="12">
        <v>0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0</v>
      </c>
      <c r="N366" s="12">
        <v>4.3975632</v>
      </c>
      <c r="O366" s="12">
        <v>0</v>
      </c>
      <c r="P366" s="12">
        <v>0</v>
      </c>
      <c r="Q366" s="12">
        <v>0</v>
      </c>
      <c r="R366" s="12">
        <v>0</v>
      </c>
      <c r="S366" s="12">
        <v>4.99468</v>
      </c>
      <c r="T366" s="12">
        <v>0.08754719999999999</v>
      </c>
      <c r="U366" s="12">
        <v>0.07632320000000001</v>
      </c>
      <c r="V366" s="12">
        <v>0.0987712</v>
      </c>
      <c r="W366" s="12">
        <v>0.10326080000000001</v>
      </c>
      <c r="X366" s="12">
        <v>0.1055056</v>
      </c>
      <c r="Y366" s="12">
        <v>0.0942816</v>
      </c>
    </row>
    <row r="367" spans="1:25" ht="10.5">
      <c r="A367" s="11">
        <f t="shared" si="8"/>
        <v>41934</v>
      </c>
      <c r="B367" s="12">
        <v>0</v>
      </c>
      <c r="C367" s="12">
        <v>0</v>
      </c>
      <c r="D367" s="12">
        <v>0</v>
      </c>
      <c r="E367" s="12">
        <v>0</v>
      </c>
      <c r="F367" s="12">
        <v>0.1055056</v>
      </c>
      <c r="G367" s="12">
        <v>0.134688</v>
      </c>
      <c r="H367" s="12">
        <v>0.1975424</v>
      </c>
      <c r="I367" s="12">
        <v>0</v>
      </c>
      <c r="J367" s="12">
        <v>0</v>
      </c>
      <c r="K367" s="12">
        <v>0</v>
      </c>
      <c r="L367" s="12">
        <v>0</v>
      </c>
      <c r="M367" s="12">
        <v>0</v>
      </c>
      <c r="N367" s="12">
        <v>0</v>
      </c>
      <c r="O367" s="12">
        <v>0</v>
      </c>
      <c r="P367" s="12">
        <v>0</v>
      </c>
      <c r="Q367" s="12">
        <v>0</v>
      </c>
      <c r="R367" s="12">
        <v>0.3950848</v>
      </c>
      <c r="S367" s="12">
        <v>0.07632320000000001</v>
      </c>
      <c r="T367" s="12">
        <v>1.4546304</v>
      </c>
      <c r="U367" s="12">
        <v>1.4052448</v>
      </c>
      <c r="V367" s="12">
        <v>2.4962176</v>
      </c>
      <c r="W367" s="12">
        <v>127.863808</v>
      </c>
      <c r="X367" s="12">
        <v>127.68422399999999</v>
      </c>
      <c r="Y367" s="12">
        <v>126.685288</v>
      </c>
    </row>
    <row r="368" spans="1:25" ht="10.5">
      <c r="A368" s="11">
        <f t="shared" si="8"/>
        <v>41935</v>
      </c>
      <c r="B368" s="12">
        <v>2.0899088000000003</v>
      </c>
      <c r="C368" s="12">
        <v>0</v>
      </c>
      <c r="D368" s="12">
        <v>0</v>
      </c>
      <c r="E368" s="12">
        <v>0</v>
      </c>
      <c r="F368" s="12">
        <v>0</v>
      </c>
      <c r="G368" s="12">
        <v>0</v>
      </c>
      <c r="H368" s="12">
        <v>0</v>
      </c>
      <c r="I368" s="12">
        <v>0</v>
      </c>
      <c r="J368" s="12">
        <v>0.291824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0.4624288</v>
      </c>
      <c r="T368" s="12">
        <v>1.3625936</v>
      </c>
      <c r="U368" s="12">
        <v>1.1156656</v>
      </c>
      <c r="V368" s="12">
        <v>1.0213839999999998</v>
      </c>
      <c r="W368" s="12">
        <v>148.291488</v>
      </c>
      <c r="X368" s="12">
        <v>150.3746624</v>
      </c>
      <c r="Y368" s="12">
        <v>148.6214736</v>
      </c>
    </row>
    <row r="369" spans="1:25" ht="10.5">
      <c r="A369" s="11">
        <f t="shared" si="8"/>
        <v>41936</v>
      </c>
      <c r="B369" s="12">
        <v>0.1167296</v>
      </c>
      <c r="C369" s="12">
        <v>0.1099952</v>
      </c>
      <c r="D369" s="12">
        <v>0</v>
      </c>
      <c r="E369" s="12">
        <v>4.0541088</v>
      </c>
      <c r="F369" s="12">
        <v>0</v>
      </c>
      <c r="G369" s="12">
        <v>0</v>
      </c>
      <c r="H369" s="12">
        <v>12.2386496</v>
      </c>
      <c r="I369" s="12">
        <v>9.744676799999999</v>
      </c>
      <c r="J369" s="12">
        <v>0.1257088</v>
      </c>
      <c r="K369" s="12">
        <v>0.12795359999999997</v>
      </c>
      <c r="L369" s="12">
        <v>0.13244319999999998</v>
      </c>
      <c r="M369" s="12">
        <v>0</v>
      </c>
      <c r="N369" s="12">
        <v>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2">
        <v>0.1436672</v>
      </c>
      <c r="U369" s="12">
        <v>0.662216</v>
      </c>
      <c r="V369" s="12">
        <v>0.038161600000000004</v>
      </c>
      <c r="W369" s="12">
        <v>0.022448</v>
      </c>
      <c r="X369" s="12">
        <v>1.8137984</v>
      </c>
      <c r="Y369" s="12">
        <v>0.5432416</v>
      </c>
    </row>
    <row r="370" spans="1:25" ht="10.5">
      <c r="A370" s="11">
        <f t="shared" si="8"/>
        <v>41937</v>
      </c>
      <c r="B370" s="12">
        <v>0</v>
      </c>
      <c r="C370" s="12">
        <v>0</v>
      </c>
      <c r="D370" s="12">
        <v>0</v>
      </c>
      <c r="E370" s="12">
        <v>0</v>
      </c>
      <c r="F370" s="12">
        <v>0.17509439999999998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0.47814239999999997</v>
      </c>
      <c r="T370" s="12">
        <v>58.49050880000001</v>
      </c>
      <c r="U370" s="12">
        <v>148.3767904</v>
      </c>
      <c r="V370" s="12">
        <v>145.5775248</v>
      </c>
      <c r="W370" s="12">
        <v>146.40136639999997</v>
      </c>
      <c r="X370" s="12">
        <v>143.409048</v>
      </c>
      <c r="Y370" s="12">
        <v>0.6105856000000001</v>
      </c>
    </row>
    <row r="371" spans="1:25" ht="10.5">
      <c r="A371" s="11">
        <f t="shared" si="8"/>
        <v>41938</v>
      </c>
      <c r="B371" s="12">
        <v>0</v>
      </c>
      <c r="C371" s="12">
        <v>0</v>
      </c>
      <c r="D371" s="12">
        <v>0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v>0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  <c r="Q371" s="12">
        <v>0</v>
      </c>
      <c r="R371" s="12">
        <v>1.6476832</v>
      </c>
      <c r="S371" s="12">
        <v>180.6435456</v>
      </c>
      <c r="T371" s="12">
        <v>5.7040368</v>
      </c>
      <c r="U371" s="12">
        <v>1.4658544</v>
      </c>
      <c r="V371" s="12">
        <v>0</v>
      </c>
      <c r="W371" s="12">
        <v>0.662216</v>
      </c>
      <c r="X371" s="12">
        <v>1.6072768000000002</v>
      </c>
      <c r="Y371" s="12">
        <v>1.4164687999999999</v>
      </c>
    </row>
    <row r="372" spans="1:25" ht="10.5">
      <c r="A372" s="11">
        <f t="shared" si="8"/>
        <v>41939</v>
      </c>
      <c r="B372" s="12">
        <v>0</v>
      </c>
      <c r="C372" s="12">
        <v>0</v>
      </c>
      <c r="D372" s="12">
        <v>0</v>
      </c>
      <c r="E372" s="12">
        <v>0</v>
      </c>
      <c r="F372" s="12">
        <v>0.0426512</v>
      </c>
      <c r="G372" s="12">
        <v>0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3.8565663999999997</v>
      </c>
      <c r="W372" s="12">
        <v>1.4546304</v>
      </c>
      <c r="X372" s="12">
        <v>1.5646256</v>
      </c>
      <c r="Y372" s="12">
        <v>0</v>
      </c>
    </row>
    <row r="373" spans="1:25" ht="10.5">
      <c r="A373" s="11">
        <f t="shared" si="8"/>
        <v>41940</v>
      </c>
      <c r="B373" s="12">
        <v>1.1291343999999999</v>
      </c>
      <c r="C373" s="12">
        <v>5.4683328</v>
      </c>
      <c r="D373" s="12">
        <v>0.101016</v>
      </c>
      <c r="E373" s="12">
        <v>5.9756576</v>
      </c>
      <c r="F373" s="12">
        <v>28.486512</v>
      </c>
      <c r="G373" s="12">
        <v>0.2738656</v>
      </c>
      <c r="H373" s="12">
        <v>0.6307887999999999</v>
      </c>
      <c r="I373" s="12">
        <v>3.3021008</v>
      </c>
      <c r="J373" s="12">
        <v>5.8836208</v>
      </c>
      <c r="K373" s="12">
        <v>2.7341664</v>
      </c>
      <c r="L373" s="12">
        <v>2.8598752000000003</v>
      </c>
      <c r="M373" s="12">
        <v>0</v>
      </c>
      <c r="N373" s="12">
        <v>21.177443200000003</v>
      </c>
      <c r="O373" s="12">
        <v>3.2280224</v>
      </c>
      <c r="P373" s="12">
        <v>31.714534399999998</v>
      </c>
      <c r="Q373" s="12">
        <v>11.05564</v>
      </c>
      <c r="R373" s="12">
        <v>7.23948</v>
      </c>
      <c r="S373" s="12">
        <v>0.291824</v>
      </c>
      <c r="T373" s="12">
        <v>0.101016</v>
      </c>
      <c r="U373" s="12">
        <v>0.0650992</v>
      </c>
      <c r="V373" s="12">
        <v>4.1775728</v>
      </c>
      <c r="W373" s="12">
        <v>4.1730832</v>
      </c>
      <c r="X373" s="12">
        <v>1.0370976</v>
      </c>
      <c r="Y373" s="12">
        <v>5.8836208</v>
      </c>
    </row>
    <row r="374" spans="1:25" ht="10.5">
      <c r="A374" s="11">
        <f t="shared" si="8"/>
        <v>41941</v>
      </c>
      <c r="B374" s="12">
        <v>0</v>
      </c>
      <c r="C374" s="12">
        <v>0</v>
      </c>
      <c r="D374" s="12">
        <v>18.1088016</v>
      </c>
      <c r="E374" s="12">
        <v>0.0493856</v>
      </c>
      <c r="F374" s="12">
        <v>0</v>
      </c>
      <c r="G374" s="12">
        <v>0</v>
      </c>
      <c r="H374" s="12">
        <v>30.704374400000003</v>
      </c>
      <c r="I374" s="12">
        <v>28.457329599999998</v>
      </c>
      <c r="J374" s="12">
        <v>0.0089792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11.201552</v>
      </c>
      <c r="Y374" s="12">
        <v>0</v>
      </c>
    </row>
    <row r="375" spans="1:25" ht="10.5">
      <c r="A375" s="11">
        <f t="shared" si="8"/>
        <v>41942</v>
      </c>
      <c r="B375" s="12">
        <v>0</v>
      </c>
      <c r="C375" s="12">
        <v>0</v>
      </c>
      <c r="D375" s="12">
        <v>0</v>
      </c>
      <c r="E375" s="12">
        <v>0</v>
      </c>
      <c r="F375" s="12">
        <v>0</v>
      </c>
      <c r="G375" s="12">
        <v>0</v>
      </c>
      <c r="H375" s="12">
        <v>0.0179584</v>
      </c>
      <c r="I375" s="12">
        <v>0.0246928</v>
      </c>
      <c r="J375" s="12">
        <v>0.0404064</v>
      </c>
      <c r="K375" s="12">
        <v>0.067344</v>
      </c>
      <c r="L375" s="12">
        <v>0.033672</v>
      </c>
      <c r="M375" s="12">
        <v>0.0314272</v>
      </c>
      <c r="N375" s="12">
        <v>0</v>
      </c>
      <c r="O375" s="12">
        <v>0.40181920000000004</v>
      </c>
      <c r="P375" s="12">
        <v>4.0585984</v>
      </c>
      <c r="Q375" s="12">
        <v>10.7121856</v>
      </c>
      <c r="R375" s="12">
        <v>13.464310399999999</v>
      </c>
      <c r="S375" s="12">
        <v>25.076660800000003</v>
      </c>
      <c r="T375" s="12">
        <v>15.2781088</v>
      </c>
      <c r="U375" s="12">
        <v>15.087300799999998</v>
      </c>
      <c r="V375" s="12">
        <v>28.540387199999998</v>
      </c>
      <c r="W375" s="12">
        <v>6.303398399999999</v>
      </c>
      <c r="X375" s="12">
        <v>16.4925456</v>
      </c>
      <c r="Y375" s="12">
        <v>17.790039999999998</v>
      </c>
    </row>
    <row r="376" spans="1:25" ht="10.5">
      <c r="A376" s="11">
        <f t="shared" si="8"/>
        <v>41943</v>
      </c>
      <c r="B376" s="12">
        <v>0.2873344</v>
      </c>
      <c r="C376" s="12">
        <v>0</v>
      </c>
      <c r="D376" s="12">
        <v>9.423670399999999</v>
      </c>
      <c r="E376" s="12">
        <v>1.0505664</v>
      </c>
      <c r="F376" s="12">
        <v>0</v>
      </c>
      <c r="G376" s="12">
        <v>3.4278096</v>
      </c>
      <c r="H376" s="12">
        <v>7.407839999999999</v>
      </c>
      <c r="I376" s="12">
        <v>0.1369328</v>
      </c>
      <c r="J376" s="12">
        <v>0.0089792</v>
      </c>
      <c r="K376" s="12">
        <v>0.4175328</v>
      </c>
      <c r="L376" s="12">
        <v>3.0394591999999996</v>
      </c>
      <c r="M376" s="12">
        <v>4.1281872</v>
      </c>
      <c r="N376" s="12">
        <v>26.7220992</v>
      </c>
      <c r="O376" s="12">
        <v>25.873564800000004</v>
      </c>
      <c r="P376" s="12">
        <v>28.587528</v>
      </c>
      <c r="Q376" s="12">
        <v>25.541334399999997</v>
      </c>
      <c r="R376" s="12">
        <v>20.5937952</v>
      </c>
      <c r="S376" s="12">
        <v>32.9110128</v>
      </c>
      <c r="T376" s="12">
        <v>30.1835808</v>
      </c>
      <c r="U376" s="12">
        <v>27.945515199999996</v>
      </c>
      <c r="V376" s="12">
        <v>33.7124064</v>
      </c>
      <c r="W376" s="12">
        <v>35.1603024</v>
      </c>
      <c r="X376" s="12">
        <v>22.6545216</v>
      </c>
      <c r="Y376" s="12">
        <v>4.7948927999999995</v>
      </c>
    </row>
    <row r="377" spans="1:25" ht="12.7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</row>
    <row r="378" spans="1:25" ht="34.5" customHeight="1">
      <c r="A378" s="46" t="s">
        <v>65</v>
      </c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8"/>
    </row>
    <row r="379" spans="1:25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</row>
    <row r="380" spans="1:25" ht="12.75">
      <c r="A380" s="46" t="s">
        <v>66</v>
      </c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8"/>
    </row>
    <row r="381" spans="1:25" ht="10.5">
      <c r="A381" s="8" t="s">
        <v>22</v>
      </c>
      <c r="B381" s="7" t="s">
        <v>23</v>
      </c>
      <c r="C381" s="9" t="s">
        <v>24</v>
      </c>
      <c r="D381" s="10" t="s">
        <v>25</v>
      </c>
      <c r="E381" s="7" t="s">
        <v>26</v>
      </c>
      <c r="F381" s="7" t="s">
        <v>27</v>
      </c>
      <c r="G381" s="9" t="s">
        <v>28</v>
      </c>
      <c r="H381" s="10" t="s">
        <v>29</v>
      </c>
      <c r="I381" s="7" t="s">
        <v>30</v>
      </c>
      <c r="J381" s="7" t="s">
        <v>31</v>
      </c>
      <c r="K381" s="7" t="s">
        <v>32</v>
      </c>
      <c r="L381" s="7" t="s">
        <v>33</v>
      </c>
      <c r="M381" s="7" t="s">
        <v>34</v>
      </c>
      <c r="N381" s="7" t="s">
        <v>35</v>
      </c>
      <c r="O381" s="7" t="s">
        <v>36</v>
      </c>
      <c r="P381" s="7" t="s">
        <v>37</v>
      </c>
      <c r="Q381" s="7" t="s">
        <v>38</v>
      </c>
      <c r="R381" s="7" t="s">
        <v>39</v>
      </c>
      <c r="S381" s="7" t="s">
        <v>40</v>
      </c>
      <c r="T381" s="7" t="s">
        <v>41</v>
      </c>
      <c r="U381" s="7" t="s">
        <v>42</v>
      </c>
      <c r="V381" s="7" t="s">
        <v>43</v>
      </c>
      <c r="W381" s="7" t="s">
        <v>44</v>
      </c>
      <c r="X381" s="7" t="s">
        <v>45</v>
      </c>
      <c r="Y381" s="7" t="s">
        <v>62</v>
      </c>
    </row>
    <row r="382" spans="1:25" ht="10.5">
      <c r="A382" s="11">
        <f aca="true" t="shared" si="9" ref="A382:A412">A346</f>
        <v>41913</v>
      </c>
      <c r="B382" s="12">
        <v>87.0735472</v>
      </c>
      <c r="C382" s="12">
        <v>145.5505872</v>
      </c>
      <c r="D382" s="12">
        <v>151.39829120000002</v>
      </c>
      <c r="E382" s="12">
        <v>152.87088</v>
      </c>
      <c r="F382" s="12">
        <v>153.9573632</v>
      </c>
      <c r="G382" s="12">
        <v>153.072912</v>
      </c>
      <c r="H382" s="12">
        <v>153.47248639999998</v>
      </c>
      <c r="I382" s="12">
        <v>149.705712</v>
      </c>
      <c r="J382" s="12">
        <v>148.6304528</v>
      </c>
      <c r="K382" s="12">
        <v>148.75840639999998</v>
      </c>
      <c r="L382" s="12">
        <v>149.425112</v>
      </c>
      <c r="M382" s="12">
        <v>149.5598</v>
      </c>
      <c r="N382" s="12">
        <v>149.36001280000002</v>
      </c>
      <c r="O382" s="12">
        <v>150.0020256</v>
      </c>
      <c r="P382" s="12">
        <v>163.713264</v>
      </c>
      <c r="Q382" s="12">
        <v>164.3216048</v>
      </c>
      <c r="R382" s="12">
        <v>152.81700479999998</v>
      </c>
      <c r="S382" s="12">
        <v>153.4477936</v>
      </c>
      <c r="T382" s="12">
        <v>150.4285376</v>
      </c>
      <c r="U382" s="12">
        <v>148.49576480000002</v>
      </c>
      <c r="V382" s="12">
        <v>147.49458399999997</v>
      </c>
      <c r="W382" s="12">
        <v>147.236432</v>
      </c>
      <c r="X382" s="12">
        <v>147.3464272</v>
      </c>
      <c r="Y382" s="12">
        <v>147.517032</v>
      </c>
    </row>
    <row r="383" spans="1:25" ht="10.5">
      <c r="A383" s="11">
        <f t="shared" si="9"/>
        <v>41914</v>
      </c>
      <c r="B383" s="12">
        <v>135.69816</v>
      </c>
      <c r="C383" s="12">
        <v>141.42913439999998</v>
      </c>
      <c r="D383" s="12">
        <v>156.159512</v>
      </c>
      <c r="E383" s="12">
        <v>157.82739840000002</v>
      </c>
      <c r="F383" s="12">
        <v>158.6826672</v>
      </c>
      <c r="G383" s="12">
        <v>158.4536976</v>
      </c>
      <c r="H383" s="12">
        <v>158.2404416</v>
      </c>
      <c r="I383" s="12">
        <v>145.0297936</v>
      </c>
      <c r="J383" s="12">
        <v>143.3708864</v>
      </c>
      <c r="K383" s="12">
        <v>143.7839296</v>
      </c>
      <c r="L383" s="12">
        <v>143.89168</v>
      </c>
      <c r="M383" s="12">
        <v>143.0655936</v>
      </c>
      <c r="N383" s="12">
        <v>143.1082448</v>
      </c>
      <c r="O383" s="12">
        <v>155.8317712</v>
      </c>
      <c r="P383" s="12">
        <v>158.2381968</v>
      </c>
      <c r="Q383" s="12">
        <v>162.26087840000002</v>
      </c>
      <c r="R383" s="12">
        <v>159.10693439999997</v>
      </c>
      <c r="S383" s="12">
        <v>152.15703360000003</v>
      </c>
      <c r="T383" s="12">
        <v>149.5598</v>
      </c>
      <c r="U383" s="12">
        <v>143.1127344</v>
      </c>
      <c r="V383" s="12">
        <v>139.4739136</v>
      </c>
      <c r="W383" s="12">
        <v>138.998016</v>
      </c>
      <c r="X383" s="12">
        <v>138.9351616</v>
      </c>
      <c r="Y383" s="12">
        <v>137.41318719999998</v>
      </c>
    </row>
    <row r="384" spans="1:25" ht="10.5">
      <c r="A384" s="11">
        <f t="shared" si="9"/>
        <v>41915</v>
      </c>
      <c r="B384" s="12">
        <v>136.6477104</v>
      </c>
      <c r="C384" s="12">
        <v>142.25073120000002</v>
      </c>
      <c r="D384" s="12">
        <v>144.2710512</v>
      </c>
      <c r="E384" s="12">
        <v>155.7823856</v>
      </c>
      <c r="F384" s="12">
        <v>156.9474368</v>
      </c>
      <c r="G384" s="12">
        <v>157.1090624</v>
      </c>
      <c r="H384" s="12">
        <v>157.7263824</v>
      </c>
      <c r="I384" s="12">
        <v>155.7756512</v>
      </c>
      <c r="J384" s="12">
        <v>142.41460159999997</v>
      </c>
      <c r="K384" s="12">
        <v>142.701936</v>
      </c>
      <c r="L384" s="12">
        <v>143.3776208</v>
      </c>
      <c r="M384" s="12">
        <v>142.52684159999998</v>
      </c>
      <c r="N384" s="12">
        <v>141.792792</v>
      </c>
      <c r="O384" s="12">
        <v>155.317712</v>
      </c>
      <c r="P384" s="12">
        <v>158.0653472</v>
      </c>
      <c r="Q384" s="12">
        <v>161.6233552</v>
      </c>
      <c r="R384" s="12">
        <v>158.7993968</v>
      </c>
      <c r="S384" s="12">
        <v>151.7350112</v>
      </c>
      <c r="T384" s="12">
        <v>150.1681408</v>
      </c>
      <c r="U384" s="12">
        <v>146.2756576</v>
      </c>
      <c r="V384" s="12">
        <v>143.25640159999998</v>
      </c>
      <c r="W384" s="12">
        <v>144.3114576</v>
      </c>
      <c r="X384" s="12">
        <v>143.6200592</v>
      </c>
      <c r="Y384" s="12">
        <v>141.00935679999998</v>
      </c>
    </row>
    <row r="385" spans="1:25" ht="10.5">
      <c r="A385" s="11">
        <f t="shared" si="9"/>
        <v>41916</v>
      </c>
      <c r="B385" s="12">
        <v>149.436336</v>
      </c>
      <c r="C385" s="12">
        <v>29.1868896</v>
      </c>
      <c r="D385" s="12">
        <v>29.269947199999997</v>
      </c>
      <c r="E385" s="12">
        <v>29.858084799999997</v>
      </c>
      <c r="F385" s="12">
        <v>30.466425599999997</v>
      </c>
      <c r="G385" s="12">
        <v>132.30626719999998</v>
      </c>
      <c r="H385" s="12">
        <v>131.7113952</v>
      </c>
      <c r="I385" s="12">
        <v>30.5607072</v>
      </c>
      <c r="J385" s="12">
        <v>30.448467199999996</v>
      </c>
      <c r="K385" s="12">
        <v>30.113992000000003</v>
      </c>
      <c r="L385" s="12">
        <v>30.1543984</v>
      </c>
      <c r="M385" s="12">
        <v>29.867064</v>
      </c>
      <c r="N385" s="12">
        <v>29.7166624</v>
      </c>
      <c r="O385" s="12">
        <v>30.2778624</v>
      </c>
      <c r="P385" s="12">
        <v>154.8597728</v>
      </c>
      <c r="Q385" s="12">
        <v>155.71504159999998</v>
      </c>
      <c r="R385" s="12">
        <v>134.27720159999998</v>
      </c>
      <c r="S385" s="12">
        <v>30.280107199999996</v>
      </c>
      <c r="T385" s="12">
        <v>130.70796959999998</v>
      </c>
      <c r="U385" s="12">
        <v>27.810827200000002</v>
      </c>
      <c r="V385" s="12">
        <v>27.384315199999996</v>
      </c>
      <c r="W385" s="12">
        <v>27.2428928</v>
      </c>
      <c r="X385" s="12">
        <v>27.27432</v>
      </c>
      <c r="Y385" s="12">
        <v>27.4494144</v>
      </c>
    </row>
    <row r="386" spans="1:25" ht="10.5">
      <c r="A386" s="11">
        <f t="shared" si="9"/>
        <v>41917</v>
      </c>
      <c r="B386" s="12">
        <v>30.035424000000003</v>
      </c>
      <c r="C386" s="12">
        <v>30.091544000000003</v>
      </c>
      <c r="D386" s="12">
        <v>151.73276639999997</v>
      </c>
      <c r="E386" s="12">
        <v>32.224104000000004</v>
      </c>
      <c r="F386" s="12">
        <v>32.7875488</v>
      </c>
      <c r="G386" s="12">
        <v>132.5980912</v>
      </c>
      <c r="H386" s="12">
        <v>134.6408592</v>
      </c>
      <c r="I386" s="12">
        <v>133.01562399999997</v>
      </c>
      <c r="J386" s="12">
        <v>33.021008</v>
      </c>
      <c r="K386" s="12">
        <v>32.0041136</v>
      </c>
      <c r="L386" s="12">
        <v>32.6012304</v>
      </c>
      <c r="M386" s="12">
        <v>32.7448976</v>
      </c>
      <c r="N386" s="12">
        <v>161.479688</v>
      </c>
      <c r="O386" s="12">
        <v>165.42829120000002</v>
      </c>
      <c r="P386" s="12">
        <v>176.6904528</v>
      </c>
      <c r="Q386" s="12">
        <v>176.9845216</v>
      </c>
      <c r="R386" s="12">
        <v>173.9989376</v>
      </c>
      <c r="S386" s="12">
        <v>154.96303360000002</v>
      </c>
      <c r="T386" s="12">
        <v>152.9359792</v>
      </c>
      <c r="U386" s="12">
        <v>150.076104</v>
      </c>
      <c r="V386" s="12">
        <v>149.3375648</v>
      </c>
      <c r="W386" s="12">
        <v>149.8493792</v>
      </c>
      <c r="X386" s="12">
        <v>150.09181759999998</v>
      </c>
      <c r="Y386" s="12">
        <v>149.975088</v>
      </c>
    </row>
    <row r="387" spans="1:25" ht="10.5">
      <c r="A387" s="11">
        <f t="shared" si="9"/>
        <v>41918</v>
      </c>
      <c r="B387" s="12">
        <v>149.06369919999997</v>
      </c>
      <c r="C387" s="12">
        <v>27.9859216</v>
      </c>
      <c r="D387" s="12">
        <v>151.209728</v>
      </c>
      <c r="E387" s="12">
        <v>152.1907056</v>
      </c>
      <c r="F387" s="12">
        <v>152.6890512</v>
      </c>
      <c r="G387" s="12">
        <v>152.6935408</v>
      </c>
      <c r="H387" s="12">
        <v>152.9112864</v>
      </c>
      <c r="I387" s="12">
        <v>151.53073439999997</v>
      </c>
      <c r="J387" s="12">
        <v>129.0849792</v>
      </c>
      <c r="K387" s="12">
        <v>129.996368</v>
      </c>
      <c r="L387" s="12">
        <v>129.5765904</v>
      </c>
      <c r="M387" s="12">
        <v>128.89866080000002</v>
      </c>
      <c r="N387" s="12">
        <v>127.976048</v>
      </c>
      <c r="O387" s="12">
        <v>151.25013439999998</v>
      </c>
      <c r="P387" s="12">
        <v>154.7093712</v>
      </c>
      <c r="Q387" s="12">
        <v>172.2928896</v>
      </c>
      <c r="R387" s="12">
        <v>164.588736</v>
      </c>
      <c r="S387" s="12">
        <v>129.5316944</v>
      </c>
      <c r="T387" s="12">
        <v>149.5642896</v>
      </c>
      <c r="U387" s="12">
        <v>128.9547808</v>
      </c>
      <c r="V387" s="12">
        <v>29.460755199999998</v>
      </c>
      <c r="W387" s="12">
        <v>128.48337279999998</v>
      </c>
      <c r="X387" s="12">
        <v>128.65846720000002</v>
      </c>
      <c r="Y387" s="12">
        <v>29.687479999999997</v>
      </c>
    </row>
    <row r="388" spans="1:25" ht="10.5">
      <c r="A388" s="11">
        <f t="shared" si="9"/>
        <v>41919</v>
      </c>
      <c r="B388" s="12">
        <v>30.666212800000004</v>
      </c>
      <c r="C388" s="12">
        <v>129.547408</v>
      </c>
      <c r="D388" s="12">
        <v>151.97296</v>
      </c>
      <c r="E388" s="12">
        <v>153.3355536</v>
      </c>
      <c r="F388" s="12">
        <v>153.85634720000002</v>
      </c>
      <c r="G388" s="12">
        <v>154.30306240000002</v>
      </c>
      <c r="H388" s="12">
        <v>153.97532159999997</v>
      </c>
      <c r="I388" s="12">
        <v>153.1918864</v>
      </c>
      <c r="J388" s="12">
        <v>131.8977136</v>
      </c>
      <c r="K388" s="12">
        <v>152.657624</v>
      </c>
      <c r="L388" s="12">
        <v>152.4533472</v>
      </c>
      <c r="M388" s="12">
        <v>152.433144</v>
      </c>
      <c r="N388" s="12">
        <v>154.9001792</v>
      </c>
      <c r="O388" s="12">
        <v>160.2315792</v>
      </c>
      <c r="P388" s="12">
        <v>169.9829904</v>
      </c>
      <c r="Q388" s="12">
        <v>170.85621759999998</v>
      </c>
      <c r="R388" s="12">
        <v>164.8401536</v>
      </c>
      <c r="S388" s="12">
        <v>154.58815199999998</v>
      </c>
      <c r="T388" s="12">
        <v>151.97296</v>
      </c>
      <c r="U388" s="12">
        <v>150.3769072</v>
      </c>
      <c r="V388" s="12">
        <v>149.716936</v>
      </c>
      <c r="W388" s="12">
        <v>150.0738592</v>
      </c>
      <c r="X388" s="12">
        <v>149.975088</v>
      </c>
      <c r="Y388" s="12">
        <v>149.627144</v>
      </c>
    </row>
    <row r="389" spans="1:25" ht="10.5">
      <c r="A389" s="11">
        <f t="shared" si="9"/>
        <v>41920</v>
      </c>
      <c r="B389" s="12">
        <v>133.72498080000003</v>
      </c>
      <c r="C389" s="12">
        <v>95.9045904</v>
      </c>
      <c r="D389" s="12">
        <v>96.14029439999999</v>
      </c>
      <c r="E389" s="12">
        <v>155.7823856</v>
      </c>
      <c r="F389" s="12">
        <v>274.65128</v>
      </c>
      <c r="G389" s="12">
        <v>183.6785152</v>
      </c>
      <c r="H389" s="12">
        <v>183.2811856</v>
      </c>
      <c r="I389" s="12">
        <v>182.27776</v>
      </c>
      <c r="J389" s="12">
        <v>155.261592</v>
      </c>
      <c r="K389" s="12">
        <v>181.682888</v>
      </c>
      <c r="L389" s="12">
        <v>155.39628000000002</v>
      </c>
      <c r="M389" s="12">
        <v>153.7732896</v>
      </c>
      <c r="N389" s="12">
        <v>155.5040304</v>
      </c>
      <c r="O389" s="12">
        <v>155.7015728</v>
      </c>
      <c r="P389" s="12">
        <v>156.428888</v>
      </c>
      <c r="Q389" s="12">
        <v>156.2672624</v>
      </c>
      <c r="R389" s="12">
        <v>154.0000144</v>
      </c>
      <c r="S389" s="12">
        <v>153.5981952</v>
      </c>
      <c r="T389" s="12">
        <v>145.36651360000002</v>
      </c>
      <c r="U389" s="12">
        <v>85.69524</v>
      </c>
      <c r="V389" s="12">
        <v>84.21142719999999</v>
      </c>
      <c r="W389" s="12">
        <v>84.4695792</v>
      </c>
      <c r="X389" s="12">
        <v>84.0991872</v>
      </c>
      <c r="Y389" s="12">
        <v>83.865728</v>
      </c>
    </row>
    <row r="390" spans="1:25" ht="10.5">
      <c r="A390" s="11">
        <f t="shared" si="9"/>
        <v>41921</v>
      </c>
      <c r="B390" s="12">
        <v>139.95430080000003</v>
      </c>
      <c r="C390" s="12">
        <v>143.2227296</v>
      </c>
      <c r="D390" s="12">
        <v>145.7728224</v>
      </c>
      <c r="E390" s="12">
        <v>146.798696</v>
      </c>
      <c r="F390" s="12">
        <v>148.4014832</v>
      </c>
      <c r="G390" s="12">
        <v>148.25781600000002</v>
      </c>
      <c r="H390" s="12">
        <v>147.97721600000003</v>
      </c>
      <c r="I390" s="12">
        <v>146.9288944</v>
      </c>
      <c r="J390" s="12">
        <v>145.9299584</v>
      </c>
      <c r="K390" s="12">
        <v>145.6785408</v>
      </c>
      <c r="L390" s="12">
        <v>145.6493584</v>
      </c>
      <c r="M390" s="12">
        <v>145.2026432</v>
      </c>
      <c r="N390" s="12">
        <v>147.921096</v>
      </c>
      <c r="O390" s="12">
        <v>152.49824320000002</v>
      </c>
      <c r="P390" s="12">
        <v>160.5076896</v>
      </c>
      <c r="Q390" s="12">
        <v>161.1721504</v>
      </c>
      <c r="R390" s="12">
        <v>155.0775184</v>
      </c>
      <c r="S390" s="12">
        <v>146.08484959999998</v>
      </c>
      <c r="T390" s="12">
        <v>137.06299840000003</v>
      </c>
      <c r="U390" s="12">
        <v>131.073872</v>
      </c>
      <c r="V390" s="12">
        <v>130.47226560000001</v>
      </c>
      <c r="W390" s="12">
        <v>130.64736</v>
      </c>
      <c r="X390" s="12">
        <v>130.6271568</v>
      </c>
      <c r="Y390" s="12">
        <v>130.40716639999997</v>
      </c>
    </row>
    <row r="391" spans="1:25" ht="10.5">
      <c r="A391" s="11">
        <f t="shared" si="9"/>
        <v>41922</v>
      </c>
      <c r="B391" s="12">
        <v>72.0042048</v>
      </c>
      <c r="C391" s="12">
        <v>76.5319664</v>
      </c>
      <c r="D391" s="12">
        <v>122.10140639999999</v>
      </c>
      <c r="E391" s="12">
        <v>142.9129472</v>
      </c>
      <c r="F391" s="12">
        <v>143.4292512</v>
      </c>
      <c r="G391" s="12">
        <v>145.9883232</v>
      </c>
      <c r="H391" s="12">
        <v>146.1521936</v>
      </c>
      <c r="I391" s="12">
        <v>143.3484384</v>
      </c>
      <c r="J391" s="12">
        <v>84.3214224</v>
      </c>
      <c r="K391" s="12">
        <v>141.6176976</v>
      </c>
      <c r="L391" s="12">
        <v>142.0217616</v>
      </c>
      <c r="M391" s="12">
        <v>141.93196959999997</v>
      </c>
      <c r="N391" s="12">
        <v>81.25951520000001</v>
      </c>
      <c r="O391" s="12">
        <v>123.6974592</v>
      </c>
      <c r="P391" s="12">
        <v>153.7059456</v>
      </c>
      <c r="Q391" s="12">
        <v>157.02600479999998</v>
      </c>
      <c r="R391" s="12">
        <v>150.50261600000002</v>
      </c>
      <c r="S391" s="12">
        <v>121.34041919999999</v>
      </c>
      <c r="T391" s="12">
        <v>75.14468</v>
      </c>
      <c r="U391" s="12">
        <v>71.4901456</v>
      </c>
      <c r="V391" s="12">
        <v>70.217344</v>
      </c>
      <c r="W391" s="12">
        <v>70.744872</v>
      </c>
      <c r="X391" s="12">
        <v>70.2106096</v>
      </c>
      <c r="Y391" s="12">
        <v>69.0702512</v>
      </c>
    </row>
    <row r="392" spans="1:25" ht="10.5">
      <c r="A392" s="11">
        <f t="shared" si="9"/>
        <v>41923</v>
      </c>
      <c r="B392" s="12">
        <v>144.2328896</v>
      </c>
      <c r="C392" s="12">
        <v>147.37112</v>
      </c>
      <c r="D392" s="12">
        <v>149.0255376</v>
      </c>
      <c r="E392" s="12">
        <v>151.7417456</v>
      </c>
      <c r="F392" s="12">
        <v>153.1492352</v>
      </c>
      <c r="G392" s="12">
        <v>156.080944</v>
      </c>
      <c r="H392" s="12">
        <v>156.0495168</v>
      </c>
      <c r="I392" s="12">
        <v>155.587088</v>
      </c>
      <c r="J392" s="12">
        <v>155.2032272</v>
      </c>
      <c r="K392" s="12">
        <v>155.205472</v>
      </c>
      <c r="L392" s="12">
        <v>152.57007679999998</v>
      </c>
      <c r="M392" s="12">
        <v>152.4713056</v>
      </c>
      <c r="N392" s="12">
        <v>160.32361600000002</v>
      </c>
      <c r="O392" s="12">
        <v>166.3127424</v>
      </c>
      <c r="P392" s="12">
        <v>181.6357472</v>
      </c>
      <c r="Q392" s="12">
        <v>202.6425856</v>
      </c>
      <c r="R392" s="12">
        <v>191.6206176</v>
      </c>
      <c r="S392" s="12">
        <v>168.5530528</v>
      </c>
      <c r="T392" s="12">
        <v>155.9080944</v>
      </c>
      <c r="U392" s="12">
        <v>146.6011536</v>
      </c>
      <c r="V392" s="12">
        <v>144.0622848</v>
      </c>
      <c r="W392" s="12">
        <v>145.6471136</v>
      </c>
      <c r="X392" s="12">
        <v>145.4540608</v>
      </c>
      <c r="Y392" s="12">
        <v>144.21268639999997</v>
      </c>
    </row>
    <row r="393" spans="1:25" ht="10.5">
      <c r="A393" s="11">
        <f t="shared" si="9"/>
        <v>41924</v>
      </c>
      <c r="B393" s="12">
        <v>135.58143040000002</v>
      </c>
      <c r="C393" s="12">
        <v>83.92184800000001</v>
      </c>
      <c r="D393" s="12">
        <v>142.2439968</v>
      </c>
      <c r="E393" s="12">
        <v>147.1331712</v>
      </c>
      <c r="F393" s="12">
        <v>147.62478240000002</v>
      </c>
      <c r="G393" s="12">
        <v>151.91235039999998</v>
      </c>
      <c r="H393" s="12">
        <v>151.5509376</v>
      </c>
      <c r="I393" s="12">
        <v>155.38281120000002</v>
      </c>
      <c r="J393" s="12">
        <v>154.9562992</v>
      </c>
      <c r="K393" s="12">
        <v>155.3873008</v>
      </c>
      <c r="L393" s="12">
        <v>155.4097488</v>
      </c>
      <c r="M393" s="12">
        <v>155.13588320000002</v>
      </c>
      <c r="N393" s="12">
        <v>155.29301919999997</v>
      </c>
      <c r="O393" s="12">
        <v>156.05849600000002</v>
      </c>
      <c r="P393" s="12">
        <v>162.5055616</v>
      </c>
      <c r="Q393" s="12">
        <v>174.4142256</v>
      </c>
      <c r="R393" s="12">
        <v>169.9829904</v>
      </c>
      <c r="S393" s="12">
        <v>154.38612</v>
      </c>
      <c r="T393" s="12">
        <v>88.4294064</v>
      </c>
      <c r="U393" s="12">
        <v>83.5334976</v>
      </c>
      <c r="V393" s="12">
        <v>82.5480304</v>
      </c>
      <c r="W393" s="12">
        <v>83.1877984</v>
      </c>
      <c r="X393" s="12">
        <v>83.5492112</v>
      </c>
      <c r="Y393" s="12">
        <v>82.9520944</v>
      </c>
    </row>
    <row r="394" spans="1:25" ht="10.5">
      <c r="A394" s="11">
        <f t="shared" si="9"/>
        <v>41925</v>
      </c>
      <c r="B394" s="12">
        <v>54.48129599999999</v>
      </c>
      <c r="C394" s="12">
        <v>138.8655728</v>
      </c>
      <c r="D394" s="12">
        <v>144.45288</v>
      </c>
      <c r="E394" s="12">
        <v>150.25119840000002</v>
      </c>
      <c r="F394" s="12">
        <v>150.09181759999998</v>
      </c>
      <c r="G394" s="12">
        <v>150.4711888</v>
      </c>
      <c r="H394" s="12">
        <v>146.3093296</v>
      </c>
      <c r="I394" s="12">
        <v>144.2822752</v>
      </c>
      <c r="J394" s="12">
        <v>143.03416639999998</v>
      </c>
      <c r="K394" s="12">
        <v>143.577408</v>
      </c>
      <c r="L394" s="12">
        <v>125.04433919999998</v>
      </c>
      <c r="M394" s="12">
        <v>117.11121600000001</v>
      </c>
      <c r="N394" s="12">
        <v>116.5028752</v>
      </c>
      <c r="O394" s="12">
        <v>145.66731679999998</v>
      </c>
      <c r="P394" s="12">
        <v>149.00982399999998</v>
      </c>
      <c r="Q394" s="12">
        <v>149.57326879999997</v>
      </c>
      <c r="R394" s="12">
        <v>146.4260592</v>
      </c>
      <c r="S394" s="12">
        <v>143.2990528</v>
      </c>
      <c r="T394" s="12">
        <v>56.1918336</v>
      </c>
      <c r="U394" s="12">
        <v>54.674348800000004</v>
      </c>
      <c r="V394" s="12">
        <v>53.8011216</v>
      </c>
      <c r="W394" s="12">
        <v>53.98744</v>
      </c>
      <c r="X394" s="12">
        <v>53.991929600000006</v>
      </c>
      <c r="Y394" s="12">
        <v>53.525011199999994</v>
      </c>
    </row>
    <row r="395" spans="1:25" ht="10.5">
      <c r="A395" s="11">
        <f t="shared" si="9"/>
        <v>41926</v>
      </c>
      <c r="B395" s="12">
        <v>123.037488</v>
      </c>
      <c r="C395" s="12">
        <v>130.961632</v>
      </c>
      <c r="D395" s="12">
        <v>132.90787360000002</v>
      </c>
      <c r="E395" s="12">
        <v>133.5049904</v>
      </c>
      <c r="F395" s="12">
        <v>142.9533536</v>
      </c>
      <c r="G395" s="12">
        <v>146.58095039999998</v>
      </c>
      <c r="H395" s="12">
        <v>135.2873616</v>
      </c>
      <c r="I395" s="12">
        <v>132.8719568</v>
      </c>
      <c r="J395" s="12">
        <v>132.1536208</v>
      </c>
      <c r="K395" s="12">
        <v>132.52850239999998</v>
      </c>
      <c r="L395" s="12">
        <v>132.28381919999998</v>
      </c>
      <c r="M395" s="12">
        <v>132.1715792</v>
      </c>
      <c r="N395" s="12">
        <v>132.353408</v>
      </c>
      <c r="O395" s="12">
        <v>156.50521120000002</v>
      </c>
      <c r="P395" s="12">
        <v>171.6194496</v>
      </c>
      <c r="Q395" s="12">
        <v>170.5801072</v>
      </c>
      <c r="R395" s="12">
        <v>149.36001280000002</v>
      </c>
      <c r="S395" s="12">
        <v>146.6482944</v>
      </c>
      <c r="T395" s="12">
        <v>131.6328272</v>
      </c>
      <c r="U395" s="12">
        <v>123.9758144</v>
      </c>
      <c r="V395" s="12">
        <v>63.824153599999995</v>
      </c>
      <c r="W395" s="12">
        <v>127.29811840000002</v>
      </c>
      <c r="X395" s="12">
        <v>126.9254816</v>
      </c>
      <c r="Y395" s="12">
        <v>123.05769120000001</v>
      </c>
    </row>
    <row r="396" spans="1:25" ht="10.5">
      <c r="A396" s="11">
        <f t="shared" si="9"/>
        <v>41927</v>
      </c>
      <c r="B396" s="12">
        <v>133.2266352</v>
      </c>
      <c r="C396" s="12">
        <v>136.16058879999997</v>
      </c>
      <c r="D396" s="12">
        <v>154.77447039999998</v>
      </c>
      <c r="E396" s="12">
        <v>156.99682239999999</v>
      </c>
      <c r="F396" s="12">
        <v>156.529904</v>
      </c>
      <c r="G396" s="12">
        <v>156.5478624</v>
      </c>
      <c r="H396" s="12">
        <v>154.11674399999998</v>
      </c>
      <c r="I396" s="12">
        <v>136.70383040000002</v>
      </c>
      <c r="J396" s="12">
        <v>136.0932448</v>
      </c>
      <c r="K396" s="12">
        <v>136.3020112</v>
      </c>
      <c r="L396" s="12">
        <v>136.5354704</v>
      </c>
      <c r="M396" s="12">
        <v>136.3401728</v>
      </c>
      <c r="N396" s="12">
        <v>136.4995536</v>
      </c>
      <c r="O396" s="12">
        <v>153.4567728</v>
      </c>
      <c r="P396" s="12">
        <v>163.73346719999998</v>
      </c>
      <c r="Q396" s="12">
        <v>174.06628159999997</v>
      </c>
      <c r="R396" s="12">
        <v>158.1102432</v>
      </c>
      <c r="S396" s="12">
        <v>148.89758399999997</v>
      </c>
      <c r="T396" s="12">
        <v>133.80579360000002</v>
      </c>
      <c r="U396" s="12">
        <v>131.6552752</v>
      </c>
      <c r="V396" s="12">
        <v>130.69225600000001</v>
      </c>
      <c r="W396" s="12">
        <v>130.6765424</v>
      </c>
      <c r="X396" s="12">
        <v>130.76408959999998</v>
      </c>
      <c r="Y396" s="12">
        <v>131.0940752</v>
      </c>
    </row>
    <row r="397" spans="1:25" ht="10.5">
      <c r="A397" s="11">
        <f t="shared" si="9"/>
        <v>41928</v>
      </c>
      <c r="B397" s="12">
        <v>131.83036959999998</v>
      </c>
      <c r="C397" s="12">
        <v>134.5151504</v>
      </c>
      <c r="D397" s="12">
        <v>142.4303152</v>
      </c>
      <c r="E397" s="12">
        <v>144.89061600000002</v>
      </c>
      <c r="F397" s="12">
        <v>150.0267184</v>
      </c>
      <c r="G397" s="12">
        <v>150.7652576</v>
      </c>
      <c r="H397" s="12">
        <v>148.7382032</v>
      </c>
      <c r="I397" s="12">
        <v>138.807208</v>
      </c>
      <c r="J397" s="12">
        <v>138.26621120000001</v>
      </c>
      <c r="K397" s="12">
        <v>139.4851376</v>
      </c>
      <c r="L397" s="12">
        <v>139.53003360000002</v>
      </c>
      <c r="M397" s="12">
        <v>139.6445184</v>
      </c>
      <c r="N397" s="12">
        <v>142.36072639999998</v>
      </c>
      <c r="O397" s="12">
        <v>150.2354848</v>
      </c>
      <c r="P397" s="12">
        <v>157.7914816</v>
      </c>
      <c r="Q397" s="12">
        <v>167.6349296</v>
      </c>
      <c r="R397" s="12">
        <v>154.8418144</v>
      </c>
      <c r="S397" s="12">
        <v>144.598792</v>
      </c>
      <c r="T397" s="12">
        <v>136.1381408</v>
      </c>
      <c r="U397" s="12">
        <v>131.747312</v>
      </c>
      <c r="V397" s="12">
        <v>128.3105232</v>
      </c>
      <c r="W397" s="12">
        <v>128.4654144</v>
      </c>
      <c r="X397" s="12">
        <v>128.4788832</v>
      </c>
      <c r="Y397" s="12">
        <v>127.76279199999999</v>
      </c>
    </row>
    <row r="398" spans="1:25" ht="10.5">
      <c r="A398" s="11">
        <f t="shared" si="9"/>
        <v>41929</v>
      </c>
      <c r="B398" s="12">
        <v>144.6189952</v>
      </c>
      <c r="C398" s="12">
        <v>146.94909760000002</v>
      </c>
      <c r="D398" s="12">
        <v>155.70381759999998</v>
      </c>
      <c r="E398" s="12">
        <v>159.55364959999997</v>
      </c>
      <c r="F398" s="12">
        <v>162.2137376</v>
      </c>
      <c r="G398" s="12">
        <v>161.00603519999999</v>
      </c>
      <c r="H398" s="12">
        <v>164.40241759999998</v>
      </c>
      <c r="I398" s="12">
        <v>156.9429472</v>
      </c>
      <c r="J398" s="12">
        <v>151.2815616</v>
      </c>
      <c r="K398" s="12">
        <v>152.0021424</v>
      </c>
      <c r="L398" s="12">
        <v>153.5465648</v>
      </c>
      <c r="M398" s="12">
        <v>152.1884608</v>
      </c>
      <c r="N398" s="12">
        <v>153.7620656</v>
      </c>
      <c r="O398" s="12">
        <v>158.9565328</v>
      </c>
      <c r="P398" s="12">
        <v>168.94364800000002</v>
      </c>
      <c r="Q398" s="12">
        <v>170.78887360000002</v>
      </c>
      <c r="R398" s="12">
        <v>163.8793792</v>
      </c>
      <c r="S398" s="12">
        <v>159.7871088</v>
      </c>
      <c r="T398" s="12">
        <v>143.49884</v>
      </c>
      <c r="U398" s="12">
        <v>142.0240064</v>
      </c>
      <c r="V398" s="12">
        <v>140.9913984</v>
      </c>
      <c r="W398" s="12">
        <v>140.5783552</v>
      </c>
      <c r="X398" s="12">
        <v>140.6052928</v>
      </c>
      <c r="Y398" s="12">
        <v>139.5771744</v>
      </c>
    </row>
    <row r="399" spans="1:25" ht="10.5">
      <c r="A399" s="11">
        <f t="shared" si="9"/>
        <v>41930</v>
      </c>
      <c r="B399" s="12">
        <v>148.3161808</v>
      </c>
      <c r="C399" s="12">
        <v>95.62399040000001</v>
      </c>
      <c r="D399" s="12">
        <v>155.5489264</v>
      </c>
      <c r="E399" s="12">
        <v>161.3696928</v>
      </c>
      <c r="F399" s="12">
        <v>161.883752</v>
      </c>
      <c r="G399" s="12">
        <v>163.5718416</v>
      </c>
      <c r="H399" s="12">
        <v>166.1196896</v>
      </c>
      <c r="I399" s="12">
        <v>163.9130512</v>
      </c>
      <c r="J399" s="12">
        <v>159.25060159999998</v>
      </c>
      <c r="K399" s="12">
        <v>162.54372320000002</v>
      </c>
      <c r="L399" s="12">
        <v>162.1665968</v>
      </c>
      <c r="M399" s="12">
        <v>159.0395904</v>
      </c>
      <c r="N399" s="12">
        <v>171.06722879999998</v>
      </c>
      <c r="O399" s="12">
        <v>175.0203216</v>
      </c>
      <c r="P399" s="12">
        <v>186.27574879999997</v>
      </c>
      <c r="Q399" s="12">
        <v>190.2782272</v>
      </c>
      <c r="R399" s="12">
        <v>176.0866016</v>
      </c>
      <c r="S399" s="12">
        <v>171.7069968</v>
      </c>
      <c r="T399" s="12">
        <v>166.52599840000002</v>
      </c>
      <c r="U399" s="12">
        <v>148.0692528</v>
      </c>
      <c r="V399" s="12">
        <v>147.3352032</v>
      </c>
      <c r="W399" s="12">
        <v>145.6022176</v>
      </c>
      <c r="X399" s="12">
        <v>147.5080528</v>
      </c>
      <c r="Y399" s="12">
        <v>147.225208</v>
      </c>
    </row>
    <row r="400" spans="1:25" ht="10.5">
      <c r="A400" s="11">
        <f t="shared" si="9"/>
        <v>41931</v>
      </c>
      <c r="B400" s="12">
        <v>152.612728</v>
      </c>
      <c r="C400" s="12">
        <v>154.509584</v>
      </c>
      <c r="D400" s="12">
        <v>174.4725904</v>
      </c>
      <c r="E400" s="12">
        <v>163.0712512</v>
      </c>
      <c r="F400" s="12">
        <v>165.3115616</v>
      </c>
      <c r="G400" s="12">
        <v>163.7604048</v>
      </c>
      <c r="H400" s="12">
        <v>166.3868208</v>
      </c>
      <c r="I400" s="12">
        <v>169.92687039999998</v>
      </c>
      <c r="J400" s="12">
        <v>167.7516592</v>
      </c>
      <c r="K400" s="12">
        <v>167.7898208</v>
      </c>
      <c r="L400" s="12">
        <v>168.31734879999996</v>
      </c>
      <c r="M400" s="12">
        <v>166.9053696</v>
      </c>
      <c r="N400" s="12">
        <v>167.12536</v>
      </c>
      <c r="O400" s="12">
        <v>173.6060976</v>
      </c>
      <c r="P400" s="12">
        <v>206.2903856</v>
      </c>
      <c r="Q400" s="12">
        <v>207.43972319999997</v>
      </c>
      <c r="R400" s="12">
        <v>188.495856</v>
      </c>
      <c r="S400" s="12">
        <v>180.46171679999998</v>
      </c>
      <c r="T400" s="12">
        <v>156.3413408</v>
      </c>
      <c r="U400" s="12">
        <v>150.0626352</v>
      </c>
      <c r="V400" s="12">
        <v>151.3938016</v>
      </c>
      <c r="W400" s="12">
        <v>152.276008</v>
      </c>
      <c r="X400" s="12">
        <v>139.18657919999998</v>
      </c>
      <c r="Y400" s="12">
        <v>139.1529072</v>
      </c>
    </row>
    <row r="401" spans="1:25" ht="10.5">
      <c r="A401" s="11">
        <f t="shared" si="9"/>
        <v>41932</v>
      </c>
      <c r="B401" s="12">
        <v>162.3843424</v>
      </c>
      <c r="C401" s="12">
        <v>198.0429904</v>
      </c>
      <c r="D401" s="12">
        <v>226.57215360000004</v>
      </c>
      <c r="E401" s="12">
        <v>229.18959040000001</v>
      </c>
      <c r="F401" s="12">
        <v>231.00338879999998</v>
      </c>
      <c r="G401" s="12">
        <v>229.44549759999998</v>
      </c>
      <c r="H401" s="12">
        <v>233.3761424</v>
      </c>
      <c r="I401" s="12">
        <v>226.76520639999998</v>
      </c>
      <c r="J401" s="12">
        <v>223.4675952</v>
      </c>
      <c r="K401" s="12">
        <v>225.17364320000001</v>
      </c>
      <c r="L401" s="12">
        <v>224.5518336</v>
      </c>
      <c r="M401" s="12">
        <v>222.29805439999998</v>
      </c>
      <c r="N401" s="12">
        <v>222.21948639999997</v>
      </c>
      <c r="O401" s="12">
        <v>229.5712064</v>
      </c>
      <c r="P401" s="12">
        <v>230.92706560000002</v>
      </c>
      <c r="Q401" s="12">
        <v>251.1437344</v>
      </c>
      <c r="R401" s="12">
        <v>233.20329279999999</v>
      </c>
      <c r="S401" s="12">
        <v>223.8424768</v>
      </c>
      <c r="T401" s="12">
        <v>216.12260959999998</v>
      </c>
      <c r="U401" s="12">
        <v>182.8658976</v>
      </c>
      <c r="V401" s="12">
        <v>146.1005632</v>
      </c>
      <c r="W401" s="12">
        <v>182.5897872</v>
      </c>
      <c r="X401" s="12">
        <v>180.504368</v>
      </c>
      <c r="Y401" s="12">
        <v>141.16649280000001</v>
      </c>
    </row>
    <row r="402" spans="1:25" ht="10.5">
      <c r="A402" s="11">
        <f t="shared" si="9"/>
        <v>41933</v>
      </c>
      <c r="B402" s="12">
        <v>179.999288</v>
      </c>
      <c r="C402" s="12">
        <v>181.5863616</v>
      </c>
      <c r="D402" s="12">
        <v>184.5090912</v>
      </c>
      <c r="E402" s="12">
        <v>184.6774512</v>
      </c>
      <c r="F402" s="12">
        <v>186.43288479999998</v>
      </c>
      <c r="G402" s="12">
        <v>185.1555936</v>
      </c>
      <c r="H402" s="12">
        <v>184.2554288</v>
      </c>
      <c r="I402" s="12">
        <v>185.76842399999998</v>
      </c>
      <c r="J402" s="12">
        <v>185.27681280000002</v>
      </c>
      <c r="K402" s="12">
        <v>185.4294592</v>
      </c>
      <c r="L402" s="12">
        <v>185.14661439999998</v>
      </c>
      <c r="M402" s="12">
        <v>185.038864</v>
      </c>
      <c r="N402" s="12">
        <v>184.8525456</v>
      </c>
      <c r="O402" s="12">
        <v>213.65108479999998</v>
      </c>
      <c r="P402" s="12">
        <v>221.1442272</v>
      </c>
      <c r="Q402" s="12">
        <v>222.75599359999998</v>
      </c>
      <c r="R402" s="12">
        <v>212.3827728</v>
      </c>
      <c r="S402" s="12">
        <v>183.92544320000002</v>
      </c>
      <c r="T402" s="12">
        <v>178.4997616</v>
      </c>
      <c r="U402" s="12">
        <v>177.9138688</v>
      </c>
      <c r="V402" s="12">
        <v>177.8375456</v>
      </c>
      <c r="W402" s="12">
        <v>179.5817552</v>
      </c>
      <c r="X402" s="12">
        <v>179.6895056</v>
      </c>
      <c r="Y402" s="12">
        <v>179.6535888</v>
      </c>
    </row>
    <row r="403" spans="1:25" ht="10.5">
      <c r="A403" s="11">
        <f t="shared" si="9"/>
        <v>41934</v>
      </c>
      <c r="B403" s="12">
        <v>161.1631712</v>
      </c>
      <c r="C403" s="12">
        <v>170.4768464</v>
      </c>
      <c r="D403" s="12">
        <v>179.79052159999998</v>
      </c>
      <c r="E403" s="12">
        <v>180.91292159999998</v>
      </c>
      <c r="F403" s="12">
        <v>180.7670096</v>
      </c>
      <c r="G403" s="12">
        <v>180.58742560000002</v>
      </c>
      <c r="H403" s="12">
        <v>179.30339999999998</v>
      </c>
      <c r="I403" s="12">
        <v>173.0448976</v>
      </c>
      <c r="J403" s="12">
        <v>169.459952</v>
      </c>
      <c r="K403" s="12">
        <v>171.6688352</v>
      </c>
      <c r="L403" s="12">
        <v>170.9909056</v>
      </c>
      <c r="M403" s="12">
        <v>170.1423712</v>
      </c>
      <c r="N403" s="12">
        <v>170.7192848</v>
      </c>
      <c r="O403" s="12">
        <v>177.2763456</v>
      </c>
      <c r="P403" s="12">
        <v>182.210416</v>
      </c>
      <c r="Q403" s="12">
        <v>181.7928832</v>
      </c>
      <c r="R403" s="12">
        <v>179.2293216</v>
      </c>
      <c r="S403" s="12">
        <v>170.7754048</v>
      </c>
      <c r="T403" s="12">
        <v>159.9577136</v>
      </c>
      <c r="U403" s="12">
        <v>153.27943360000003</v>
      </c>
      <c r="V403" s="12">
        <v>151.0997328</v>
      </c>
      <c r="W403" s="12">
        <v>151.1019776</v>
      </c>
      <c r="X403" s="12">
        <v>151.18054560000002</v>
      </c>
      <c r="Y403" s="12">
        <v>150.45772</v>
      </c>
    </row>
    <row r="404" spans="1:25" ht="10.5">
      <c r="A404" s="11">
        <f t="shared" si="9"/>
        <v>41935</v>
      </c>
      <c r="B404" s="12">
        <v>169.9134016</v>
      </c>
      <c r="C404" s="12">
        <v>176.87228159999998</v>
      </c>
      <c r="D404" s="12">
        <v>182.2395984</v>
      </c>
      <c r="E404" s="12">
        <v>198.72316479999998</v>
      </c>
      <c r="F404" s="12">
        <v>194.5523264</v>
      </c>
      <c r="G404" s="12">
        <v>185.52598559999998</v>
      </c>
      <c r="H404" s="12">
        <v>201.4618208</v>
      </c>
      <c r="I404" s="12">
        <v>182.9758928</v>
      </c>
      <c r="J404" s="12">
        <v>184.0982928</v>
      </c>
      <c r="K404" s="12">
        <v>184.0736</v>
      </c>
      <c r="L404" s="12">
        <v>184.2554288</v>
      </c>
      <c r="M404" s="12">
        <v>181.1912768</v>
      </c>
      <c r="N404" s="12">
        <v>181.00944800000002</v>
      </c>
      <c r="O404" s="12">
        <v>201.58528479999998</v>
      </c>
      <c r="P404" s="12">
        <v>213.25151039999997</v>
      </c>
      <c r="Q404" s="12">
        <v>208.3668256</v>
      </c>
      <c r="R404" s="12">
        <v>184.4260336</v>
      </c>
      <c r="S404" s="12">
        <v>180.4347792</v>
      </c>
      <c r="T404" s="12">
        <v>179.31686879999998</v>
      </c>
      <c r="U404" s="12">
        <v>178.540168</v>
      </c>
      <c r="V404" s="12">
        <v>178.2573232</v>
      </c>
      <c r="W404" s="12">
        <v>178.7444448</v>
      </c>
      <c r="X404" s="12">
        <v>178.7691376</v>
      </c>
      <c r="Y404" s="12">
        <v>178.38752159999999</v>
      </c>
    </row>
    <row r="405" spans="1:25" ht="10.5">
      <c r="A405" s="11">
        <f t="shared" si="9"/>
        <v>41936</v>
      </c>
      <c r="B405" s="12">
        <v>178.46833439999997</v>
      </c>
      <c r="C405" s="12">
        <v>180.2933568</v>
      </c>
      <c r="D405" s="12">
        <v>187.6001808</v>
      </c>
      <c r="E405" s="12">
        <v>193.468088</v>
      </c>
      <c r="F405" s="12">
        <v>193.8317456</v>
      </c>
      <c r="G405" s="12">
        <v>194.1392832</v>
      </c>
      <c r="H405" s="12">
        <v>193.1605504</v>
      </c>
      <c r="I405" s="12">
        <v>190.00660639999998</v>
      </c>
      <c r="J405" s="12">
        <v>189.6541728</v>
      </c>
      <c r="K405" s="12">
        <v>189.91008</v>
      </c>
      <c r="L405" s="12">
        <v>190.314144</v>
      </c>
      <c r="M405" s="12">
        <v>190.30516479999997</v>
      </c>
      <c r="N405" s="12">
        <v>188.4981008</v>
      </c>
      <c r="O405" s="12">
        <v>189.7664128</v>
      </c>
      <c r="P405" s="12">
        <v>250.25703839999997</v>
      </c>
      <c r="Q405" s="12">
        <v>191.6408208</v>
      </c>
      <c r="R405" s="12">
        <v>188.1658704</v>
      </c>
      <c r="S405" s="12">
        <v>186.576552</v>
      </c>
      <c r="T405" s="12">
        <v>187.463248</v>
      </c>
      <c r="U405" s="12">
        <v>153.735128</v>
      </c>
      <c r="V405" s="12">
        <v>151.310744</v>
      </c>
      <c r="W405" s="12">
        <v>150.805664</v>
      </c>
      <c r="X405" s="12">
        <v>150.8415808</v>
      </c>
      <c r="Y405" s="12">
        <v>148.7090208</v>
      </c>
    </row>
    <row r="406" spans="1:25" ht="10.5">
      <c r="A406" s="11">
        <f t="shared" si="9"/>
        <v>41937</v>
      </c>
      <c r="B406" s="12">
        <v>140.962216</v>
      </c>
      <c r="C406" s="12">
        <v>142.7827488</v>
      </c>
      <c r="D406" s="12">
        <v>180.69068639999998</v>
      </c>
      <c r="E406" s="12">
        <v>182.76488159999997</v>
      </c>
      <c r="F406" s="12">
        <v>184.40358559999999</v>
      </c>
      <c r="G406" s="12">
        <v>184.8323424</v>
      </c>
      <c r="H406" s="12">
        <v>183.90524</v>
      </c>
      <c r="I406" s="12">
        <v>182.547136</v>
      </c>
      <c r="J406" s="12">
        <v>182.85242879999998</v>
      </c>
      <c r="K406" s="12">
        <v>183.02527840000002</v>
      </c>
      <c r="L406" s="12">
        <v>182.62570399999998</v>
      </c>
      <c r="M406" s="12">
        <v>182.1520512</v>
      </c>
      <c r="N406" s="12">
        <v>182.6167248</v>
      </c>
      <c r="O406" s="12">
        <v>183.6650464</v>
      </c>
      <c r="P406" s="12">
        <v>187.11305919999998</v>
      </c>
      <c r="Q406" s="12">
        <v>186.1545296</v>
      </c>
      <c r="R406" s="12">
        <v>182.4663232</v>
      </c>
      <c r="S406" s="12">
        <v>181.77043519999998</v>
      </c>
      <c r="T406" s="12">
        <v>180.6435456</v>
      </c>
      <c r="U406" s="12">
        <v>145.24304959999998</v>
      </c>
      <c r="V406" s="12">
        <v>142.22828320000002</v>
      </c>
      <c r="W406" s="12">
        <v>143.03416639999998</v>
      </c>
      <c r="X406" s="12">
        <v>140.06878559999998</v>
      </c>
      <c r="Y406" s="12">
        <v>138.2729456</v>
      </c>
    </row>
    <row r="407" spans="1:25" ht="10.5">
      <c r="A407" s="11">
        <f t="shared" si="9"/>
        <v>41938</v>
      </c>
      <c r="B407" s="12">
        <v>138.874552</v>
      </c>
      <c r="C407" s="12">
        <v>139.4784032</v>
      </c>
      <c r="D407" s="12">
        <v>164.510168</v>
      </c>
      <c r="E407" s="12">
        <v>177.7028576</v>
      </c>
      <c r="F407" s="12">
        <v>179.72093279999999</v>
      </c>
      <c r="G407" s="12">
        <v>180.32927360000002</v>
      </c>
      <c r="H407" s="12">
        <v>180.0801008</v>
      </c>
      <c r="I407" s="12">
        <v>179.8039904</v>
      </c>
      <c r="J407" s="12">
        <v>181.6245232</v>
      </c>
      <c r="K407" s="12">
        <v>181.6739088</v>
      </c>
      <c r="L407" s="12">
        <v>180.5335504</v>
      </c>
      <c r="M407" s="12">
        <v>180.6749728</v>
      </c>
      <c r="N407" s="12">
        <v>181.9253264</v>
      </c>
      <c r="O407" s="12">
        <v>206.3487504</v>
      </c>
      <c r="P407" s="12">
        <v>208.61150879999997</v>
      </c>
      <c r="Q407" s="12">
        <v>182.737944</v>
      </c>
      <c r="R407" s="12">
        <v>179.3887024</v>
      </c>
      <c r="S407" s="12">
        <v>176.8947296</v>
      </c>
      <c r="T407" s="12">
        <v>163.9175408</v>
      </c>
      <c r="U407" s="12">
        <v>138.7196608</v>
      </c>
      <c r="V407" s="12">
        <v>136.7801536</v>
      </c>
      <c r="W407" s="12">
        <v>136.8295392</v>
      </c>
      <c r="X407" s="12">
        <v>136.7846432</v>
      </c>
      <c r="Y407" s="12">
        <v>136.74872639999998</v>
      </c>
    </row>
    <row r="408" spans="1:25" ht="10.5">
      <c r="A408" s="11">
        <f t="shared" si="9"/>
        <v>41939</v>
      </c>
      <c r="B408" s="12">
        <v>138.5019152</v>
      </c>
      <c r="C408" s="12">
        <v>154.7318192</v>
      </c>
      <c r="D408" s="12">
        <v>158.4290048</v>
      </c>
      <c r="E408" s="12">
        <v>179.95888159999998</v>
      </c>
      <c r="F408" s="12">
        <v>183.51015519999999</v>
      </c>
      <c r="G408" s="12">
        <v>182.1071552</v>
      </c>
      <c r="H408" s="12">
        <v>181.37984</v>
      </c>
      <c r="I408" s="12">
        <v>179.3505408</v>
      </c>
      <c r="J408" s="12">
        <v>178.7040384</v>
      </c>
      <c r="K408" s="12">
        <v>178.8028096</v>
      </c>
      <c r="L408" s="12">
        <v>178.8970912</v>
      </c>
      <c r="M408" s="12">
        <v>179.11483679999998</v>
      </c>
      <c r="N408" s="12">
        <v>180.7714992</v>
      </c>
      <c r="O408" s="12">
        <v>192.22222399999998</v>
      </c>
      <c r="P408" s="12">
        <v>195.667992</v>
      </c>
      <c r="Q408" s="12">
        <v>182.39448959999999</v>
      </c>
      <c r="R408" s="12">
        <v>180.7490512</v>
      </c>
      <c r="S408" s="12">
        <v>177.29654879999998</v>
      </c>
      <c r="T408" s="12">
        <v>175.44907840000002</v>
      </c>
      <c r="U408" s="12">
        <v>141.9072768</v>
      </c>
      <c r="V408" s="12">
        <v>141.703</v>
      </c>
      <c r="W408" s="12">
        <v>138.3290656</v>
      </c>
      <c r="X408" s="12">
        <v>136.8183152</v>
      </c>
      <c r="Y408" s="12">
        <v>135.3434816</v>
      </c>
    </row>
    <row r="409" spans="1:25" ht="10.5">
      <c r="A409" s="11">
        <f t="shared" si="9"/>
        <v>41940</v>
      </c>
      <c r="B409" s="12">
        <v>137.527672</v>
      </c>
      <c r="C409" s="12">
        <v>162.153128</v>
      </c>
      <c r="D409" s="12">
        <v>180.6143632</v>
      </c>
      <c r="E409" s="12">
        <v>214.60288</v>
      </c>
      <c r="F409" s="12">
        <v>215.19999679999998</v>
      </c>
      <c r="G409" s="12">
        <v>187.3779456</v>
      </c>
      <c r="H409" s="12">
        <v>187.64283199999997</v>
      </c>
      <c r="I409" s="12">
        <v>183.07017439999998</v>
      </c>
      <c r="J409" s="12">
        <v>185.27007840000002</v>
      </c>
      <c r="K409" s="12">
        <v>183.04997120000002</v>
      </c>
      <c r="L409" s="12">
        <v>182.82549120000002</v>
      </c>
      <c r="M409" s="12">
        <v>183.422608</v>
      </c>
      <c r="N409" s="12">
        <v>218.7265776</v>
      </c>
      <c r="O409" s="12">
        <v>221.8266464</v>
      </c>
      <c r="P409" s="12">
        <v>223.2969904</v>
      </c>
      <c r="Q409" s="12">
        <v>216.25505280000002</v>
      </c>
      <c r="R409" s="12">
        <v>185.7998512</v>
      </c>
      <c r="S409" s="12">
        <v>181.03189600000002</v>
      </c>
      <c r="T409" s="12">
        <v>179.5884896</v>
      </c>
      <c r="U409" s="12">
        <v>178.05978080000003</v>
      </c>
      <c r="V409" s="12">
        <v>177.3638928</v>
      </c>
      <c r="W409" s="12">
        <v>160.75686240000002</v>
      </c>
      <c r="X409" s="12">
        <v>148.4867856</v>
      </c>
      <c r="Y409" s="12">
        <v>144.1790144</v>
      </c>
    </row>
    <row r="410" spans="1:25" ht="10.5">
      <c r="A410" s="11">
        <f t="shared" si="9"/>
        <v>41941</v>
      </c>
      <c r="B410" s="12">
        <v>153.99328</v>
      </c>
      <c r="C410" s="12">
        <v>170.582352</v>
      </c>
      <c r="D410" s="12">
        <v>220.9848464</v>
      </c>
      <c r="E410" s="12">
        <v>220.78954879999998</v>
      </c>
      <c r="F410" s="12">
        <v>222.100512</v>
      </c>
      <c r="G410" s="12">
        <v>224.6393808</v>
      </c>
      <c r="H410" s="12">
        <v>223.2094432</v>
      </c>
      <c r="I410" s="12">
        <v>219.799592</v>
      </c>
      <c r="J410" s="12">
        <v>191.47246080000002</v>
      </c>
      <c r="K410" s="12">
        <v>191.4006272</v>
      </c>
      <c r="L410" s="12">
        <v>191.840608</v>
      </c>
      <c r="M410" s="12">
        <v>191.72612320000002</v>
      </c>
      <c r="N410" s="12">
        <v>222.0645952</v>
      </c>
      <c r="O410" s="12">
        <v>219.6267424</v>
      </c>
      <c r="P410" s="12">
        <v>219.743472</v>
      </c>
      <c r="Q410" s="12">
        <v>214.9216416</v>
      </c>
      <c r="R410" s="12">
        <v>187.452024</v>
      </c>
      <c r="S410" s="12">
        <v>182.34959360000002</v>
      </c>
      <c r="T410" s="12">
        <v>179.0362688</v>
      </c>
      <c r="U410" s="12">
        <v>178.7736272</v>
      </c>
      <c r="V410" s="12">
        <v>178.7713824</v>
      </c>
      <c r="W410" s="12">
        <v>164.48772</v>
      </c>
      <c r="X410" s="12">
        <v>162.86024</v>
      </c>
      <c r="Y410" s="12">
        <v>150.1367136</v>
      </c>
    </row>
    <row r="411" spans="1:25" ht="10.5">
      <c r="A411" s="11">
        <f t="shared" si="9"/>
        <v>41942</v>
      </c>
      <c r="B411" s="12">
        <v>156.48949760000002</v>
      </c>
      <c r="C411" s="12">
        <v>157.1764064</v>
      </c>
      <c r="D411" s="12">
        <v>181.0161824</v>
      </c>
      <c r="E411" s="12">
        <v>182.12735840000002</v>
      </c>
      <c r="F411" s="12">
        <v>184.8390768</v>
      </c>
      <c r="G411" s="12">
        <v>193.468088</v>
      </c>
      <c r="H411" s="12">
        <v>188.9919568</v>
      </c>
      <c r="I411" s="12">
        <v>194.00235039999998</v>
      </c>
      <c r="J411" s="12">
        <v>191.616128</v>
      </c>
      <c r="K411" s="12">
        <v>192.9472944</v>
      </c>
      <c r="L411" s="12">
        <v>192.1907968</v>
      </c>
      <c r="M411" s="12">
        <v>194.2268304</v>
      </c>
      <c r="N411" s="12">
        <v>195.6747264</v>
      </c>
      <c r="O411" s="12">
        <v>196.0294048</v>
      </c>
      <c r="P411" s="12">
        <v>198.9409104</v>
      </c>
      <c r="Q411" s="12">
        <v>196.8307984</v>
      </c>
      <c r="R411" s="12">
        <v>194.3076432</v>
      </c>
      <c r="S411" s="12">
        <v>185.24089600000002</v>
      </c>
      <c r="T411" s="12">
        <v>118.46483040000001</v>
      </c>
      <c r="U411" s="12">
        <v>118.45360639999998</v>
      </c>
      <c r="V411" s="12">
        <v>129.9133104</v>
      </c>
      <c r="W411" s="12">
        <v>103.46058719999999</v>
      </c>
      <c r="X411" s="12">
        <v>101.8555552</v>
      </c>
      <c r="Y411" s="12">
        <v>95.7384752</v>
      </c>
    </row>
    <row r="412" spans="1:25" ht="10.5">
      <c r="A412" s="11">
        <f t="shared" si="9"/>
        <v>41943</v>
      </c>
      <c r="B412" s="12">
        <v>95.89336639999999</v>
      </c>
      <c r="C412" s="12">
        <v>160.4717728</v>
      </c>
      <c r="D412" s="12">
        <v>184.8413216</v>
      </c>
      <c r="E412" s="12">
        <v>191.88101439999997</v>
      </c>
      <c r="F412" s="12">
        <v>192.7856688</v>
      </c>
      <c r="G412" s="12">
        <v>209.518408</v>
      </c>
      <c r="H412" s="12">
        <v>210.9461008</v>
      </c>
      <c r="I412" s="12">
        <v>201.5246752</v>
      </c>
      <c r="J412" s="12">
        <v>198.90050399999998</v>
      </c>
      <c r="K412" s="12">
        <v>200.97918879999997</v>
      </c>
      <c r="L412" s="12">
        <v>201.6907904</v>
      </c>
      <c r="M412" s="12">
        <v>199.4033392</v>
      </c>
      <c r="N412" s="12">
        <v>203.3878592</v>
      </c>
      <c r="O412" s="12">
        <v>206.02100959999999</v>
      </c>
      <c r="P412" s="12">
        <v>208.9212912</v>
      </c>
      <c r="Q412" s="12">
        <v>206.2903856</v>
      </c>
      <c r="R412" s="12">
        <v>204.1398672</v>
      </c>
      <c r="S412" s="12">
        <v>195.33800639999998</v>
      </c>
      <c r="T412" s="12">
        <v>136.4636368</v>
      </c>
      <c r="U412" s="12">
        <v>131.2579456</v>
      </c>
      <c r="V412" s="12">
        <v>132.95052479999998</v>
      </c>
      <c r="W412" s="12">
        <v>131.3410032</v>
      </c>
      <c r="X412" s="12">
        <v>118.6309456</v>
      </c>
      <c r="Y412" s="12">
        <v>99.01588319999999</v>
      </c>
    </row>
    <row r="414" spans="1:25" ht="12.75">
      <c r="A414" s="45" t="s">
        <v>111</v>
      </c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</row>
    <row r="415" spans="1:25" ht="1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</row>
    <row r="416" spans="1:25" ht="12.75">
      <c r="A416" s="49" t="s">
        <v>46</v>
      </c>
      <c r="B416" s="50" t="s">
        <v>46</v>
      </c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1"/>
    </row>
    <row r="417" spans="1:25" ht="10.5">
      <c r="A417" s="8"/>
      <c r="B417" s="7" t="s">
        <v>23</v>
      </c>
      <c r="C417" s="9" t="s">
        <v>24</v>
      </c>
      <c r="D417" s="10" t="s">
        <v>25</v>
      </c>
      <c r="E417" s="7" t="s">
        <v>26</v>
      </c>
      <c r="F417" s="7" t="s">
        <v>27</v>
      </c>
      <c r="G417" s="9" t="s">
        <v>28</v>
      </c>
      <c r="H417" s="10" t="s">
        <v>29</v>
      </c>
      <c r="I417" s="7" t="s">
        <v>30</v>
      </c>
      <c r="J417" s="7" t="s">
        <v>31</v>
      </c>
      <c r="K417" s="7" t="s">
        <v>32</v>
      </c>
      <c r="L417" s="7" t="s">
        <v>33</v>
      </c>
      <c r="M417" s="7" t="s">
        <v>34</v>
      </c>
      <c r="N417" s="7" t="s">
        <v>35</v>
      </c>
      <c r="O417" s="7" t="s">
        <v>36</v>
      </c>
      <c r="P417" s="7" t="s">
        <v>37</v>
      </c>
      <c r="Q417" s="7" t="s">
        <v>38</v>
      </c>
      <c r="R417" s="7" t="s">
        <v>39</v>
      </c>
      <c r="S417" s="7" t="s">
        <v>40</v>
      </c>
      <c r="T417" s="7" t="s">
        <v>41</v>
      </c>
      <c r="U417" s="7" t="s">
        <v>42</v>
      </c>
      <c r="V417" s="7" t="s">
        <v>43</v>
      </c>
      <c r="W417" s="7" t="s">
        <v>44</v>
      </c>
      <c r="X417" s="7" t="s">
        <v>45</v>
      </c>
      <c r="Y417" s="7" t="s">
        <v>64</v>
      </c>
    </row>
    <row r="418" spans="1:25" ht="10.5">
      <c r="A418" s="11">
        <f aca="true" t="shared" si="10" ref="A418:A448">A382</f>
        <v>41913</v>
      </c>
      <c r="B418" s="12">
        <v>0</v>
      </c>
      <c r="C418" s="12">
        <v>0.05072879999999999</v>
      </c>
      <c r="D418" s="12">
        <v>0</v>
      </c>
      <c r="E418" s="12">
        <v>0.7905238</v>
      </c>
      <c r="F418" s="12">
        <v>0.5347660999999999</v>
      </c>
      <c r="G418" s="12">
        <v>0.8645032999999998</v>
      </c>
      <c r="H418" s="12">
        <v>0.9088909999999999</v>
      </c>
      <c r="I418" s="12">
        <v>1.0314856</v>
      </c>
      <c r="J418" s="12">
        <v>1.4034967999999999</v>
      </c>
      <c r="K418" s="12">
        <v>0.9680745999999999</v>
      </c>
      <c r="L418" s="12">
        <v>0</v>
      </c>
      <c r="M418" s="12">
        <v>0.16064119999999998</v>
      </c>
      <c r="N418" s="12">
        <v>1.0420540999999999</v>
      </c>
      <c r="O418" s="12">
        <v>2.0989041</v>
      </c>
      <c r="P418" s="12">
        <v>0.09934389999999998</v>
      </c>
      <c r="Q418" s="12">
        <v>0.014795899999999999</v>
      </c>
      <c r="R418" s="12">
        <v>0.019023299999999996</v>
      </c>
      <c r="S418" s="12">
        <v>0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</row>
    <row r="419" spans="1:25" ht="10.5">
      <c r="A419" s="11">
        <f t="shared" si="10"/>
        <v>41914</v>
      </c>
      <c r="B419" s="12">
        <v>0</v>
      </c>
      <c r="C419" s="12">
        <v>0</v>
      </c>
      <c r="D419" s="12">
        <v>0</v>
      </c>
      <c r="E419" s="12">
        <v>1.2618788999999997</v>
      </c>
      <c r="F419" s="12">
        <v>0.47346879999999997</v>
      </c>
      <c r="G419" s="12">
        <v>0.0465014</v>
      </c>
      <c r="H419" s="12">
        <v>0.6362236999999998</v>
      </c>
      <c r="I419" s="12">
        <v>10.703776799999998</v>
      </c>
      <c r="J419" s="12">
        <v>12.043862599999997</v>
      </c>
      <c r="K419" s="12">
        <v>11.4330033</v>
      </c>
      <c r="L419" s="12">
        <v>10.881327599999997</v>
      </c>
      <c r="M419" s="12">
        <v>11.3061813</v>
      </c>
      <c r="N419" s="12">
        <v>11.832492599999998</v>
      </c>
      <c r="O419" s="12">
        <v>3.5045145999999994</v>
      </c>
      <c r="P419" s="12">
        <v>17.448593499999998</v>
      </c>
      <c r="Q419" s="12">
        <v>17.6515087</v>
      </c>
      <c r="R419" s="12">
        <v>4.436656299999999</v>
      </c>
      <c r="S419" s="12">
        <v>0</v>
      </c>
      <c r="T419" s="12">
        <v>0</v>
      </c>
      <c r="U419" s="12">
        <v>0.7186579999999999</v>
      </c>
      <c r="V419" s="12">
        <v>0</v>
      </c>
      <c r="W419" s="12">
        <v>0</v>
      </c>
      <c r="X419" s="12">
        <v>0</v>
      </c>
      <c r="Y419" s="12">
        <v>0</v>
      </c>
    </row>
    <row r="420" spans="1:25" ht="10.5">
      <c r="A420" s="11">
        <f t="shared" si="10"/>
        <v>41915</v>
      </c>
      <c r="B420" s="12">
        <v>0</v>
      </c>
      <c r="C420" s="12">
        <v>0</v>
      </c>
      <c r="D420" s="12">
        <v>0</v>
      </c>
      <c r="E420" s="12">
        <v>0</v>
      </c>
      <c r="F420" s="12">
        <v>8.4294356</v>
      </c>
      <c r="G420" s="12">
        <v>1.5197502999999999</v>
      </c>
      <c r="H420" s="12">
        <v>0.7080894999999999</v>
      </c>
      <c r="I420" s="12">
        <v>0.8137744999999998</v>
      </c>
      <c r="J420" s="12">
        <v>12.1981627</v>
      </c>
      <c r="K420" s="12">
        <v>1.0822144</v>
      </c>
      <c r="L420" s="12">
        <v>0.45444549999999995</v>
      </c>
      <c r="M420" s="12">
        <v>1.4499981999999998</v>
      </c>
      <c r="N420" s="12">
        <v>12.134751699999997</v>
      </c>
      <c r="O420" s="12">
        <v>2.0693122999999995</v>
      </c>
      <c r="P420" s="12">
        <v>7.121055299999999</v>
      </c>
      <c r="Q420" s="12">
        <v>3.1155938</v>
      </c>
      <c r="R420" s="12">
        <v>0.23673439999999998</v>
      </c>
      <c r="S420" s="12">
        <v>0</v>
      </c>
      <c r="T420" s="12">
        <v>0.5580168</v>
      </c>
      <c r="U420" s="12">
        <v>2.5998509999999997</v>
      </c>
      <c r="V420" s="12">
        <v>4.9206936</v>
      </c>
      <c r="W420" s="12">
        <v>3.9864381999999994</v>
      </c>
      <c r="X420" s="12">
        <v>0</v>
      </c>
      <c r="Y420" s="12">
        <v>0</v>
      </c>
    </row>
    <row r="421" spans="1:25" ht="10.5">
      <c r="A421" s="11">
        <f t="shared" si="10"/>
        <v>41916</v>
      </c>
      <c r="B421" s="12">
        <v>0</v>
      </c>
      <c r="C421" s="12">
        <v>0.0338192</v>
      </c>
      <c r="D421" s="12">
        <v>118.85969209999999</v>
      </c>
      <c r="E421" s="12">
        <v>120.4196027</v>
      </c>
      <c r="F421" s="12">
        <v>119.91442839999999</v>
      </c>
      <c r="G421" s="12">
        <v>21.439259099999997</v>
      </c>
      <c r="H421" s="12">
        <v>21.9021594</v>
      </c>
      <c r="I421" s="12">
        <v>119.99052159999997</v>
      </c>
      <c r="J421" s="12">
        <v>120.14482169999998</v>
      </c>
      <c r="K421" s="12">
        <v>120.1828683</v>
      </c>
      <c r="L421" s="12">
        <v>120.64999599999996</v>
      </c>
      <c r="M421" s="12">
        <v>120.66690559999998</v>
      </c>
      <c r="N421" s="12">
        <v>119.95247499999999</v>
      </c>
      <c r="O421" s="12">
        <v>122.74678639999999</v>
      </c>
      <c r="P421" s="12">
        <v>2.9422703999999995</v>
      </c>
      <c r="Q421" s="12">
        <v>2.3187288999999995</v>
      </c>
      <c r="R421" s="12">
        <v>22.840642199999998</v>
      </c>
      <c r="S421" s="12">
        <v>119.51282539999998</v>
      </c>
      <c r="T421" s="12">
        <v>1.3062665999999998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</row>
    <row r="422" spans="1:25" ht="10.5">
      <c r="A422" s="11">
        <f t="shared" si="10"/>
        <v>41917</v>
      </c>
      <c r="B422" s="12">
        <v>0</v>
      </c>
      <c r="C422" s="12">
        <v>0.0021137</v>
      </c>
      <c r="D422" s="12">
        <v>0.5009469</v>
      </c>
      <c r="E422" s="12">
        <v>118.02900799999999</v>
      </c>
      <c r="F422" s="12">
        <v>117.881049</v>
      </c>
      <c r="G422" s="12">
        <v>21.1856151</v>
      </c>
      <c r="H422" s="12">
        <v>19.4946551</v>
      </c>
      <c r="I422" s="12">
        <v>21.2067521</v>
      </c>
      <c r="J422" s="12">
        <v>119.2951143</v>
      </c>
      <c r="K422" s="12">
        <v>117.63797349999997</v>
      </c>
      <c r="L422" s="12">
        <v>117.7098393</v>
      </c>
      <c r="M422" s="12">
        <v>117.90429969999997</v>
      </c>
      <c r="N422" s="12">
        <v>0</v>
      </c>
      <c r="O422" s="12">
        <v>0</v>
      </c>
      <c r="P422" s="12">
        <v>1.4711351999999998</v>
      </c>
      <c r="Q422" s="12">
        <v>0.7736141999999999</v>
      </c>
      <c r="R422" s="12">
        <v>2.2510904999999997</v>
      </c>
      <c r="S422" s="12">
        <v>0</v>
      </c>
      <c r="T422" s="12">
        <v>0</v>
      </c>
      <c r="U422" s="12">
        <v>0.012682199999999998</v>
      </c>
      <c r="V422" s="12">
        <v>0</v>
      </c>
      <c r="W422" s="12">
        <v>0</v>
      </c>
      <c r="X422" s="12">
        <v>0</v>
      </c>
      <c r="Y422" s="12">
        <v>0.20925629999999995</v>
      </c>
    </row>
    <row r="423" spans="1:25" ht="10.5">
      <c r="A423" s="11">
        <f t="shared" si="10"/>
        <v>41918</v>
      </c>
      <c r="B423" s="12">
        <v>0</v>
      </c>
      <c r="C423" s="12">
        <v>57.6997826</v>
      </c>
      <c r="D423" s="12">
        <v>0.6573606999999999</v>
      </c>
      <c r="E423" s="12">
        <v>0.38046599999999997</v>
      </c>
      <c r="F423" s="12">
        <v>0.29380429999999996</v>
      </c>
      <c r="G423" s="12">
        <v>0.3741249</v>
      </c>
      <c r="H423" s="12">
        <v>0.0232507</v>
      </c>
      <c r="I423" s="12">
        <v>0.7207717</v>
      </c>
      <c r="J423" s="12">
        <v>21.6506291</v>
      </c>
      <c r="K423" s="12">
        <v>20.198517199999998</v>
      </c>
      <c r="L423" s="12">
        <v>0.012682199999999998</v>
      </c>
      <c r="M423" s="12">
        <v>0</v>
      </c>
      <c r="N423" s="12">
        <v>22.134666399999997</v>
      </c>
      <c r="O423" s="12">
        <v>8.268794399999997</v>
      </c>
      <c r="P423" s="12">
        <v>23.149242399999995</v>
      </c>
      <c r="Q423" s="12">
        <v>21.306095999999997</v>
      </c>
      <c r="R423" s="12">
        <v>22.963236799999997</v>
      </c>
      <c r="S423" s="12">
        <v>24.8063832</v>
      </c>
      <c r="T423" s="12">
        <v>0</v>
      </c>
      <c r="U423" s="12">
        <v>0</v>
      </c>
      <c r="V423" s="12">
        <v>96.15432669999998</v>
      </c>
      <c r="W423" s="12">
        <v>0.19234669999999998</v>
      </c>
      <c r="X423" s="12">
        <v>0.18177819999999997</v>
      </c>
      <c r="Y423" s="12">
        <v>109.51713809999998</v>
      </c>
    </row>
    <row r="424" spans="1:25" ht="10.5">
      <c r="A424" s="11">
        <f t="shared" si="10"/>
        <v>41919</v>
      </c>
      <c r="B424" s="12">
        <v>0.0084548</v>
      </c>
      <c r="C424" s="12">
        <v>5.0115827</v>
      </c>
      <c r="D424" s="12">
        <v>1.7945312999999996</v>
      </c>
      <c r="E424" s="12">
        <v>1.7564847</v>
      </c>
      <c r="F424" s="12">
        <v>2.3969357999999996</v>
      </c>
      <c r="G424" s="12">
        <v>4.2041493</v>
      </c>
      <c r="H424" s="12">
        <v>0</v>
      </c>
      <c r="I424" s="12">
        <v>0.04227399999999999</v>
      </c>
      <c r="J424" s="12">
        <v>20.638166799999997</v>
      </c>
      <c r="K424" s="12">
        <v>0.1416179</v>
      </c>
      <c r="L424" s="12">
        <v>0.26421249999999996</v>
      </c>
      <c r="M424" s="12">
        <v>0.5178564999999999</v>
      </c>
      <c r="N424" s="12">
        <v>0.04438769999999999</v>
      </c>
      <c r="O424" s="12">
        <v>10.238762799999998</v>
      </c>
      <c r="P424" s="12">
        <v>9.215732</v>
      </c>
      <c r="Q424" s="12">
        <v>0</v>
      </c>
      <c r="R424" s="12">
        <v>0</v>
      </c>
      <c r="S424" s="12">
        <v>0.0317055</v>
      </c>
      <c r="T424" s="12">
        <v>0</v>
      </c>
      <c r="U424" s="12">
        <v>0.2557577</v>
      </c>
      <c r="V424" s="12">
        <v>1.3083803</v>
      </c>
      <c r="W424" s="12">
        <v>0</v>
      </c>
      <c r="X424" s="12">
        <v>0</v>
      </c>
      <c r="Y424" s="12">
        <v>0</v>
      </c>
    </row>
    <row r="425" spans="1:25" ht="10.5">
      <c r="A425" s="11">
        <f t="shared" si="10"/>
        <v>41920</v>
      </c>
      <c r="B425" s="12">
        <v>0</v>
      </c>
      <c r="C425" s="12">
        <v>56.968442399999994</v>
      </c>
      <c r="D425" s="12">
        <v>55.7995663</v>
      </c>
      <c r="E425" s="12">
        <v>0.47558249999999996</v>
      </c>
      <c r="F425" s="12">
        <v>12.510990299999996</v>
      </c>
      <c r="G425" s="12">
        <v>59.40131109999999</v>
      </c>
      <c r="H425" s="12">
        <v>59.2005096</v>
      </c>
      <c r="I425" s="12">
        <v>0.12259459999999998</v>
      </c>
      <c r="J425" s="12">
        <v>82.52730279999999</v>
      </c>
      <c r="K425" s="12">
        <v>60.32077059999999</v>
      </c>
      <c r="L425" s="12">
        <v>26.888377699999996</v>
      </c>
      <c r="M425" s="12">
        <v>2.0777670999999995</v>
      </c>
      <c r="N425" s="12">
        <v>0.1669823</v>
      </c>
      <c r="O425" s="12">
        <v>0.014795899999999999</v>
      </c>
      <c r="P425" s="12">
        <v>0</v>
      </c>
      <c r="Q425" s="12">
        <v>0</v>
      </c>
      <c r="R425" s="12">
        <v>0</v>
      </c>
      <c r="S425" s="12">
        <v>0.0021137</v>
      </c>
      <c r="T425" s="12">
        <v>0.19023299999999999</v>
      </c>
      <c r="U425" s="12">
        <v>56.88812179999999</v>
      </c>
      <c r="V425" s="12">
        <v>1.7459161999999997</v>
      </c>
      <c r="W425" s="12">
        <v>2.9507251999999995</v>
      </c>
      <c r="X425" s="12">
        <v>100.97356269999999</v>
      </c>
      <c r="Y425" s="12">
        <v>93.1824645</v>
      </c>
    </row>
    <row r="426" spans="1:25" ht="10.5">
      <c r="A426" s="11">
        <f t="shared" si="10"/>
        <v>41921</v>
      </c>
      <c r="B426" s="12">
        <v>1.3485406</v>
      </c>
      <c r="C426" s="12">
        <v>1.7205518</v>
      </c>
      <c r="D426" s="12">
        <v>3.5510159999999997</v>
      </c>
      <c r="E426" s="12">
        <v>4.106919099999999</v>
      </c>
      <c r="F426" s="12">
        <v>2.0270382999999996</v>
      </c>
      <c r="G426" s="12">
        <v>1.6296626999999997</v>
      </c>
      <c r="H426" s="12">
        <v>1.4859311</v>
      </c>
      <c r="I426" s="12">
        <v>0.0021137</v>
      </c>
      <c r="J426" s="12">
        <v>0.0042274</v>
      </c>
      <c r="K426" s="12">
        <v>0.0021137</v>
      </c>
      <c r="L426" s="12">
        <v>0.0042274</v>
      </c>
      <c r="M426" s="12">
        <v>0.014795899999999999</v>
      </c>
      <c r="N426" s="12">
        <v>7.3577897</v>
      </c>
      <c r="O426" s="12">
        <v>20.608574999999995</v>
      </c>
      <c r="P426" s="12">
        <v>24.324459599999997</v>
      </c>
      <c r="Q426" s="12">
        <v>16.634818999999997</v>
      </c>
      <c r="R426" s="12">
        <v>5.6118735</v>
      </c>
      <c r="S426" s="12">
        <v>0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</row>
    <row r="427" spans="1:25" ht="10.5">
      <c r="A427" s="11">
        <f t="shared" si="10"/>
        <v>41922</v>
      </c>
      <c r="B427" s="12">
        <v>53.975443199999994</v>
      </c>
      <c r="C427" s="12">
        <v>61.891249699999996</v>
      </c>
      <c r="D427" s="12">
        <v>22.2847391</v>
      </c>
      <c r="E427" s="12">
        <v>2.6463523999999996</v>
      </c>
      <c r="F427" s="12">
        <v>1.8346915999999998</v>
      </c>
      <c r="G427" s="12">
        <v>1.5155229</v>
      </c>
      <c r="H427" s="12">
        <v>1.3443132</v>
      </c>
      <c r="I427" s="12">
        <v>1.3379720999999998</v>
      </c>
      <c r="J427" s="12">
        <v>56.14621309999999</v>
      </c>
      <c r="K427" s="12">
        <v>0.0232507</v>
      </c>
      <c r="L427" s="12">
        <v>0.0021137</v>
      </c>
      <c r="M427" s="12">
        <v>0.6996346999999999</v>
      </c>
      <c r="N427" s="12">
        <v>40.490037199999996</v>
      </c>
      <c r="O427" s="12">
        <v>9.025498999999998</v>
      </c>
      <c r="P427" s="12">
        <v>23.531822099999996</v>
      </c>
      <c r="Q427" s="12">
        <v>17.987586999999994</v>
      </c>
      <c r="R427" s="12">
        <v>26.0872854</v>
      </c>
      <c r="S427" s="12">
        <v>32.931445999999994</v>
      </c>
      <c r="T427" s="12">
        <v>1.6127531</v>
      </c>
      <c r="U427" s="12">
        <v>1.8093271999999998</v>
      </c>
      <c r="V427" s="12">
        <v>5.351888399999999</v>
      </c>
      <c r="W427" s="12">
        <v>51.4411169</v>
      </c>
      <c r="X427" s="12">
        <v>3.5425612</v>
      </c>
      <c r="Y427" s="12">
        <v>50.842939799999996</v>
      </c>
    </row>
    <row r="428" spans="1:25" ht="10.5">
      <c r="A428" s="11">
        <f t="shared" si="10"/>
        <v>41923</v>
      </c>
      <c r="B428" s="12">
        <v>5.8528353</v>
      </c>
      <c r="C428" s="12">
        <v>6.721566</v>
      </c>
      <c r="D428" s="12">
        <v>142.18014419999997</v>
      </c>
      <c r="E428" s="12">
        <v>139.6479316</v>
      </c>
      <c r="F428" s="12">
        <v>139.52956439999997</v>
      </c>
      <c r="G428" s="12">
        <v>144.06767829999998</v>
      </c>
      <c r="H428" s="12">
        <v>145.63815739999998</v>
      </c>
      <c r="I428" s="12">
        <v>80.0648423</v>
      </c>
      <c r="J428" s="12">
        <v>76.28131929999999</v>
      </c>
      <c r="K428" s="12">
        <v>64.31143619999999</v>
      </c>
      <c r="L428" s="12">
        <v>45.9116777</v>
      </c>
      <c r="M428" s="12">
        <v>36.68114979999999</v>
      </c>
      <c r="N428" s="12">
        <v>41.751916099999995</v>
      </c>
      <c r="O428" s="12">
        <v>51.400956599999994</v>
      </c>
      <c r="P428" s="12">
        <v>39.3211611</v>
      </c>
      <c r="Q428" s="12">
        <v>0.3360783</v>
      </c>
      <c r="R428" s="12">
        <v>0.010568499999999998</v>
      </c>
      <c r="S428" s="12">
        <v>1.9382628999999998</v>
      </c>
      <c r="T428" s="12">
        <v>0</v>
      </c>
      <c r="U428" s="12">
        <v>0.0021137</v>
      </c>
      <c r="V428" s="12">
        <v>0.0042274</v>
      </c>
      <c r="W428" s="12">
        <v>0.0021137</v>
      </c>
      <c r="X428" s="12">
        <v>0</v>
      </c>
      <c r="Y428" s="12">
        <v>0</v>
      </c>
    </row>
    <row r="429" spans="1:25" ht="10.5">
      <c r="A429" s="11">
        <f t="shared" si="10"/>
        <v>41924</v>
      </c>
      <c r="B429" s="12">
        <v>0</v>
      </c>
      <c r="C429" s="12">
        <v>57.86887859999998</v>
      </c>
      <c r="D429" s="12">
        <v>2.4772564</v>
      </c>
      <c r="E429" s="12">
        <v>9.262233399999998</v>
      </c>
      <c r="F429" s="12">
        <v>8.721126199999999</v>
      </c>
      <c r="G429" s="12">
        <v>6.028272399999999</v>
      </c>
      <c r="H429" s="12">
        <v>6.603198799999999</v>
      </c>
      <c r="I429" s="12">
        <v>2.0967903999999997</v>
      </c>
      <c r="J429" s="12">
        <v>2.5956235999999997</v>
      </c>
      <c r="K429" s="12">
        <v>2.2172712999999997</v>
      </c>
      <c r="L429" s="12">
        <v>2.1390643999999996</v>
      </c>
      <c r="M429" s="12">
        <v>2.5512359</v>
      </c>
      <c r="N429" s="12">
        <v>25.590565899999994</v>
      </c>
      <c r="O429" s="12">
        <v>38.2431741</v>
      </c>
      <c r="P429" s="12">
        <v>33.3013435</v>
      </c>
      <c r="Q429" s="12">
        <v>50.4244272</v>
      </c>
      <c r="R429" s="12">
        <v>34.326488</v>
      </c>
      <c r="S429" s="12">
        <v>15.814703399999997</v>
      </c>
      <c r="T429" s="12">
        <v>62.347808900000004</v>
      </c>
      <c r="U429" s="12">
        <v>56.1588953</v>
      </c>
      <c r="V429" s="12">
        <v>60.72025989999999</v>
      </c>
      <c r="W429" s="12">
        <v>60.09037729999999</v>
      </c>
      <c r="X429" s="12">
        <v>56.4167667</v>
      </c>
      <c r="Y429" s="12">
        <v>56.35124199999999</v>
      </c>
    </row>
    <row r="430" spans="1:25" ht="10.5">
      <c r="A430" s="11">
        <f t="shared" si="10"/>
        <v>41925</v>
      </c>
      <c r="B430" s="12">
        <v>4.3161754</v>
      </c>
      <c r="C430" s="12">
        <v>0.7334539</v>
      </c>
      <c r="D430" s="12">
        <v>0.9786430999999999</v>
      </c>
      <c r="E430" s="12">
        <v>4.6332303999999995</v>
      </c>
      <c r="F430" s="12">
        <v>4.802326399999999</v>
      </c>
      <c r="G430" s="12">
        <v>4.349994599999999</v>
      </c>
      <c r="H430" s="12">
        <v>8.4400041</v>
      </c>
      <c r="I430" s="12">
        <v>7.419087</v>
      </c>
      <c r="J430" s="12">
        <v>2.0333794</v>
      </c>
      <c r="K430" s="12">
        <v>2.1242685</v>
      </c>
      <c r="L430" s="12">
        <v>0.38469339999999996</v>
      </c>
      <c r="M430" s="12">
        <v>7.6325707</v>
      </c>
      <c r="N430" s="12">
        <v>60.95276689999999</v>
      </c>
      <c r="O430" s="12">
        <v>35.0134405</v>
      </c>
      <c r="P430" s="12">
        <v>71.70304509999998</v>
      </c>
      <c r="Q430" s="12">
        <v>38.1755357</v>
      </c>
      <c r="R430" s="12">
        <v>20.845309399999998</v>
      </c>
      <c r="S430" s="12">
        <v>2.0460616</v>
      </c>
      <c r="T430" s="12">
        <v>0.0317055</v>
      </c>
      <c r="U430" s="12">
        <v>0</v>
      </c>
      <c r="V430" s="12">
        <v>0.019023299999999996</v>
      </c>
      <c r="W430" s="12">
        <v>0.6784976999999999</v>
      </c>
      <c r="X430" s="12">
        <v>0.7440224</v>
      </c>
      <c r="Y430" s="12">
        <v>0.0317055</v>
      </c>
    </row>
    <row r="431" spans="1:25" ht="10.5">
      <c r="A431" s="11">
        <f t="shared" si="10"/>
        <v>41926</v>
      </c>
      <c r="B431" s="12">
        <v>0</v>
      </c>
      <c r="C431" s="12">
        <v>0</v>
      </c>
      <c r="D431" s="12">
        <v>0</v>
      </c>
      <c r="E431" s="12">
        <v>2.3271836999999995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2">
        <v>0</v>
      </c>
      <c r="L431" s="12">
        <v>0</v>
      </c>
      <c r="M431" s="12">
        <v>0</v>
      </c>
      <c r="N431" s="12">
        <v>0</v>
      </c>
      <c r="O431" s="12">
        <v>11.944518699999998</v>
      </c>
      <c r="P431" s="12">
        <v>6.672950899999999</v>
      </c>
      <c r="Q431" s="12">
        <v>6.537674099999999</v>
      </c>
      <c r="R431" s="12">
        <v>0.63411</v>
      </c>
      <c r="S431" s="12">
        <v>2.9929992</v>
      </c>
      <c r="T431" s="12">
        <v>0</v>
      </c>
      <c r="U431" s="12">
        <v>0</v>
      </c>
      <c r="V431" s="12">
        <v>0</v>
      </c>
      <c r="W431" s="12">
        <v>0</v>
      </c>
      <c r="X431" s="12">
        <v>0</v>
      </c>
      <c r="Y431" s="12">
        <v>0</v>
      </c>
    </row>
    <row r="432" spans="1:25" ht="10.5">
      <c r="A432" s="11">
        <f t="shared" si="10"/>
        <v>41927</v>
      </c>
      <c r="B432" s="12">
        <v>0</v>
      </c>
      <c r="C432" s="12">
        <v>17.4866401</v>
      </c>
      <c r="D432" s="12">
        <v>19.5411565</v>
      </c>
      <c r="E432" s="12">
        <v>15.9140473</v>
      </c>
      <c r="F432" s="12">
        <v>3.9864381999999994</v>
      </c>
      <c r="G432" s="12">
        <v>0.6700428999999999</v>
      </c>
      <c r="H432" s="12">
        <v>0.05072879999999999</v>
      </c>
      <c r="I432" s="12">
        <v>7.431769199999998</v>
      </c>
      <c r="J432" s="12">
        <v>24.250480099999994</v>
      </c>
      <c r="K432" s="12">
        <v>28.1037552</v>
      </c>
      <c r="L432" s="12">
        <v>38.6447771</v>
      </c>
      <c r="M432" s="12">
        <v>36.7466745</v>
      </c>
      <c r="N432" s="12">
        <v>40.020795799999995</v>
      </c>
      <c r="O432" s="12">
        <v>60.29751989999998</v>
      </c>
      <c r="P432" s="12">
        <v>57.31931659999999</v>
      </c>
      <c r="Q432" s="12">
        <v>59.61268109999998</v>
      </c>
      <c r="R432" s="12">
        <v>36.4528702</v>
      </c>
      <c r="S432" s="12">
        <v>26.159151199999997</v>
      </c>
      <c r="T432" s="12">
        <v>5.7217858999999995</v>
      </c>
      <c r="U432" s="12">
        <v>7.330311599999999</v>
      </c>
      <c r="V432" s="12">
        <v>0</v>
      </c>
      <c r="W432" s="12">
        <v>0</v>
      </c>
      <c r="X432" s="12">
        <v>1.2449692999999997</v>
      </c>
      <c r="Y432" s="12">
        <v>2.7097633999999995</v>
      </c>
    </row>
    <row r="433" spans="1:25" ht="10.5">
      <c r="A433" s="11">
        <f t="shared" si="10"/>
        <v>41928</v>
      </c>
      <c r="B433" s="12">
        <v>0</v>
      </c>
      <c r="C433" s="12">
        <v>0.08454799999999998</v>
      </c>
      <c r="D433" s="12">
        <v>12.318643599999998</v>
      </c>
      <c r="E433" s="12">
        <v>13.206397599999997</v>
      </c>
      <c r="F433" s="12">
        <v>8.148313499999999</v>
      </c>
      <c r="G433" s="12">
        <v>7.989785999999998</v>
      </c>
      <c r="H433" s="12">
        <v>8.9155866</v>
      </c>
      <c r="I433" s="12">
        <v>14.673305399999998</v>
      </c>
      <c r="J433" s="12">
        <v>15.738610199999998</v>
      </c>
      <c r="K433" s="12">
        <v>15.907706199999998</v>
      </c>
      <c r="L433" s="12">
        <v>17.996041799999997</v>
      </c>
      <c r="M433" s="12">
        <v>15.9964816</v>
      </c>
      <c r="N433" s="12">
        <v>14.2801572</v>
      </c>
      <c r="O433" s="12">
        <v>15.789339</v>
      </c>
      <c r="P433" s="12">
        <v>19.7187073</v>
      </c>
      <c r="Q433" s="12">
        <v>11.1328579</v>
      </c>
      <c r="R433" s="12">
        <v>19.6637511</v>
      </c>
      <c r="S433" s="12">
        <v>25.755434499999993</v>
      </c>
      <c r="T433" s="12">
        <v>14.092037899999998</v>
      </c>
      <c r="U433" s="12">
        <v>11.468936199999998</v>
      </c>
      <c r="V433" s="12">
        <v>15.463829199999997</v>
      </c>
      <c r="W433" s="12">
        <v>11.851515899999997</v>
      </c>
      <c r="X433" s="12">
        <v>13.690434899999998</v>
      </c>
      <c r="Y433" s="12">
        <v>13.170464699999998</v>
      </c>
    </row>
    <row r="434" spans="1:25" ht="10.5">
      <c r="A434" s="11">
        <f t="shared" si="10"/>
        <v>41929</v>
      </c>
      <c r="B434" s="12">
        <v>0.8475936999999999</v>
      </c>
      <c r="C434" s="12">
        <v>13.265581199999998</v>
      </c>
      <c r="D434" s="12">
        <v>7.543795299999998</v>
      </c>
      <c r="E434" s="12">
        <v>11.141312699999999</v>
      </c>
      <c r="F434" s="12">
        <v>7.495180199999999</v>
      </c>
      <c r="G434" s="12">
        <v>10.610774</v>
      </c>
      <c r="H434" s="12">
        <v>7.991899699999999</v>
      </c>
      <c r="I434" s="12">
        <v>13.174692099999998</v>
      </c>
      <c r="J434" s="12">
        <v>5.5104159</v>
      </c>
      <c r="K434" s="12">
        <v>3.1472993</v>
      </c>
      <c r="L434" s="12">
        <v>7.712891299999999</v>
      </c>
      <c r="M434" s="12">
        <v>0.08666169999999998</v>
      </c>
      <c r="N434" s="12">
        <v>3.0585239</v>
      </c>
      <c r="O434" s="12">
        <v>11.2596799</v>
      </c>
      <c r="P434" s="12">
        <v>134.94494909999997</v>
      </c>
      <c r="Q434" s="12">
        <v>49.4838307</v>
      </c>
      <c r="R434" s="12">
        <v>4.4535659</v>
      </c>
      <c r="S434" s="12">
        <v>0.16064119999999998</v>
      </c>
      <c r="T434" s="12">
        <v>11.701443199999998</v>
      </c>
      <c r="U434" s="12">
        <v>0.7989785999999999</v>
      </c>
      <c r="V434" s="12">
        <v>0.0697521</v>
      </c>
      <c r="W434" s="12">
        <v>0</v>
      </c>
      <c r="X434" s="12">
        <v>0.1099124</v>
      </c>
      <c r="Y434" s="12">
        <v>0.7038620999999999</v>
      </c>
    </row>
    <row r="435" spans="1:25" ht="10.5">
      <c r="A435" s="11">
        <f t="shared" si="10"/>
        <v>41930</v>
      </c>
      <c r="B435" s="12">
        <v>15.846408899999998</v>
      </c>
      <c r="C435" s="12">
        <v>61.71158519999999</v>
      </c>
      <c r="D435" s="12">
        <v>7.264786899999999</v>
      </c>
      <c r="E435" s="12">
        <v>7.596637799999999</v>
      </c>
      <c r="F435" s="12">
        <v>0.7651593999999998</v>
      </c>
      <c r="G435" s="12">
        <v>14.652168399999997</v>
      </c>
      <c r="H435" s="12">
        <v>9.4651486</v>
      </c>
      <c r="I435" s="12">
        <v>0.4502180999999999</v>
      </c>
      <c r="J435" s="12">
        <v>19.150121999999996</v>
      </c>
      <c r="K435" s="12">
        <v>14.390069599999997</v>
      </c>
      <c r="L435" s="12">
        <v>13.6587294</v>
      </c>
      <c r="M435" s="12">
        <v>16.871553399999996</v>
      </c>
      <c r="N435" s="12">
        <v>39.35920769999999</v>
      </c>
      <c r="O435" s="12">
        <v>46.721224799999995</v>
      </c>
      <c r="P435" s="12">
        <v>44.584274099999995</v>
      </c>
      <c r="Q435" s="12">
        <v>37.5794723</v>
      </c>
      <c r="R435" s="12">
        <v>38.40592899999999</v>
      </c>
      <c r="S435" s="12">
        <v>35.7680314</v>
      </c>
      <c r="T435" s="12">
        <v>29.678461699999996</v>
      </c>
      <c r="U435" s="12">
        <v>26.414908899999997</v>
      </c>
      <c r="V435" s="12">
        <v>29.2430395</v>
      </c>
      <c r="W435" s="12">
        <v>17.2435646</v>
      </c>
      <c r="X435" s="12">
        <v>0.13104939999999998</v>
      </c>
      <c r="Y435" s="12">
        <v>0.8792992</v>
      </c>
    </row>
    <row r="436" spans="1:25" ht="10.5">
      <c r="A436" s="11">
        <f t="shared" si="10"/>
        <v>41931</v>
      </c>
      <c r="B436" s="12">
        <v>22.496109099999998</v>
      </c>
      <c r="C436" s="12">
        <v>20.8579916</v>
      </c>
      <c r="D436" s="12">
        <v>1.965741</v>
      </c>
      <c r="E436" s="12">
        <v>5.876086</v>
      </c>
      <c r="F436" s="12">
        <v>18.1883885</v>
      </c>
      <c r="G436" s="12">
        <v>19.638386699999998</v>
      </c>
      <c r="H436" s="12">
        <v>23.6332797</v>
      </c>
      <c r="I436" s="12">
        <v>23.743192099999998</v>
      </c>
      <c r="J436" s="12">
        <v>25.9224168</v>
      </c>
      <c r="K436" s="12">
        <v>26.343043099999992</v>
      </c>
      <c r="L436" s="12">
        <v>26.121104599999995</v>
      </c>
      <c r="M436" s="12">
        <v>27.416802699999995</v>
      </c>
      <c r="N436" s="12">
        <v>29.063374999999997</v>
      </c>
      <c r="O436" s="12">
        <v>32.66511979999999</v>
      </c>
      <c r="P436" s="12">
        <v>69.17505989999998</v>
      </c>
      <c r="Q436" s="12">
        <v>60.240449999999996</v>
      </c>
      <c r="R436" s="12">
        <v>70.50669089999998</v>
      </c>
      <c r="S436" s="12">
        <v>86.1586394</v>
      </c>
      <c r="T436" s="12">
        <v>89.58283339999998</v>
      </c>
      <c r="U436" s="12">
        <v>104.71692539999998</v>
      </c>
      <c r="V436" s="12">
        <v>73.5250545</v>
      </c>
      <c r="W436" s="12">
        <v>54.2142913</v>
      </c>
      <c r="X436" s="12">
        <v>38.708188099999994</v>
      </c>
      <c r="Y436" s="12">
        <v>36.1675207</v>
      </c>
    </row>
    <row r="437" spans="1:25" ht="10.5">
      <c r="A437" s="11">
        <f t="shared" si="10"/>
        <v>41932</v>
      </c>
      <c r="B437" s="12">
        <v>53.89512259999999</v>
      </c>
      <c r="C437" s="12">
        <v>35.808191699999995</v>
      </c>
      <c r="D437" s="12">
        <v>93.83771149999998</v>
      </c>
      <c r="E437" s="12">
        <v>88.6168725</v>
      </c>
      <c r="F437" s="12">
        <v>61.944092199999986</v>
      </c>
      <c r="G437" s="12">
        <v>61.650287899999995</v>
      </c>
      <c r="H437" s="12">
        <v>97.30840689999998</v>
      </c>
      <c r="I437" s="12">
        <v>70.40523329999998</v>
      </c>
      <c r="J437" s="12">
        <v>68.78613909999999</v>
      </c>
      <c r="K437" s="12">
        <v>68.56420059999999</v>
      </c>
      <c r="L437" s="12">
        <v>68.37819499999999</v>
      </c>
      <c r="M437" s="12">
        <v>71.49590249999999</v>
      </c>
      <c r="N437" s="12">
        <v>67.71026579999999</v>
      </c>
      <c r="O437" s="12">
        <v>64.90749959999998</v>
      </c>
      <c r="P437" s="12">
        <v>91.74303479999999</v>
      </c>
      <c r="Q437" s="12">
        <v>71.12811869999999</v>
      </c>
      <c r="R437" s="12">
        <v>59.189941099999984</v>
      </c>
      <c r="S437" s="12">
        <v>51.80044589999999</v>
      </c>
      <c r="T437" s="12">
        <v>32.876489799999995</v>
      </c>
      <c r="U437" s="12">
        <v>45.550234999999994</v>
      </c>
      <c r="V437" s="12">
        <v>40.0102273</v>
      </c>
      <c r="W437" s="12">
        <v>2.0989041</v>
      </c>
      <c r="X437" s="12">
        <v>1.5239776999999999</v>
      </c>
      <c r="Y437" s="12">
        <v>25.759661899999998</v>
      </c>
    </row>
    <row r="438" spans="1:25" ht="10.5">
      <c r="A438" s="11">
        <f t="shared" si="10"/>
        <v>41933</v>
      </c>
      <c r="B438" s="12">
        <v>35.02400899999999</v>
      </c>
      <c r="C438" s="12">
        <v>41.02691699999999</v>
      </c>
      <c r="D438" s="12">
        <v>71.50224359999999</v>
      </c>
      <c r="E438" s="12">
        <v>73.09174599999999</v>
      </c>
      <c r="F438" s="12">
        <v>82.40893559999999</v>
      </c>
      <c r="G438" s="12">
        <v>82.52518909999999</v>
      </c>
      <c r="H438" s="12">
        <v>94.12094729999998</v>
      </c>
      <c r="I438" s="12">
        <v>46.518309599999995</v>
      </c>
      <c r="J438" s="12">
        <v>38.58347979999999</v>
      </c>
      <c r="K438" s="12">
        <v>41.498272099999994</v>
      </c>
      <c r="L438" s="12">
        <v>33.7536753</v>
      </c>
      <c r="M438" s="12">
        <v>37.532970899999995</v>
      </c>
      <c r="N438" s="12">
        <v>0.8497073999999999</v>
      </c>
      <c r="O438" s="12">
        <v>54.0642186</v>
      </c>
      <c r="P438" s="12">
        <v>91.85506089999998</v>
      </c>
      <c r="Q438" s="12">
        <v>73.66667239999998</v>
      </c>
      <c r="R438" s="12">
        <v>43.04761419999999</v>
      </c>
      <c r="S438" s="12">
        <v>1.4986132999999997</v>
      </c>
      <c r="T438" s="12">
        <v>9.989346199999998</v>
      </c>
      <c r="U438" s="12">
        <v>9.672291199999998</v>
      </c>
      <c r="V438" s="12">
        <v>7.501521299999999</v>
      </c>
      <c r="W438" s="12">
        <v>3.8342518</v>
      </c>
      <c r="X438" s="12">
        <v>6.6349043</v>
      </c>
      <c r="Y438" s="12">
        <v>7.3112883</v>
      </c>
    </row>
    <row r="439" spans="1:25" ht="10.5">
      <c r="A439" s="11">
        <f t="shared" si="10"/>
        <v>41934</v>
      </c>
      <c r="B439" s="12">
        <v>11.8599707</v>
      </c>
      <c r="C439" s="12">
        <v>9.010703099999999</v>
      </c>
      <c r="D439" s="12">
        <v>2.2257260999999997</v>
      </c>
      <c r="E439" s="12">
        <v>1.1223746999999997</v>
      </c>
      <c r="F439" s="12">
        <v>0.7503634999999999</v>
      </c>
      <c r="G439" s="12">
        <v>0.6848388</v>
      </c>
      <c r="H439" s="12">
        <v>2.1179273999999997</v>
      </c>
      <c r="I439" s="12">
        <v>7.600865199999999</v>
      </c>
      <c r="J439" s="12">
        <v>10.7693015</v>
      </c>
      <c r="K439" s="12">
        <v>8.6788522</v>
      </c>
      <c r="L439" s="12">
        <v>9.044522299999999</v>
      </c>
      <c r="M439" s="12">
        <v>10.1626696</v>
      </c>
      <c r="N439" s="12">
        <v>10.166896999999999</v>
      </c>
      <c r="O439" s="12">
        <v>122.15283669999997</v>
      </c>
      <c r="P439" s="12">
        <v>83.90120779999998</v>
      </c>
      <c r="Q439" s="12">
        <v>29.128899699999995</v>
      </c>
      <c r="R439" s="12">
        <v>3.1325033999999996</v>
      </c>
      <c r="S439" s="12">
        <v>7.577614499999999</v>
      </c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</row>
    <row r="440" spans="1:25" ht="10.5">
      <c r="A440" s="11">
        <f t="shared" si="10"/>
        <v>41935</v>
      </c>
      <c r="B440" s="12">
        <v>0</v>
      </c>
      <c r="C440" s="12">
        <v>4.4324289</v>
      </c>
      <c r="D440" s="12">
        <v>31.261622999999993</v>
      </c>
      <c r="E440" s="12">
        <v>12.1875942</v>
      </c>
      <c r="F440" s="12">
        <v>16.427676399999996</v>
      </c>
      <c r="G440" s="12">
        <v>18.175706299999998</v>
      </c>
      <c r="H440" s="12">
        <v>14.371046299999998</v>
      </c>
      <c r="I440" s="12">
        <v>34.55054019999999</v>
      </c>
      <c r="J440" s="12">
        <v>1.9107847999999996</v>
      </c>
      <c r="K440" s="12">
        <v>28.938666699999995</v>
      </c>
      <c r="L440" s="12">
        <v>21.988821099999996</v>
      </c>
      <c r="M440" s="12">
        <v>21.7668826</v>
      </c>
      <c r="N440" s="12">
        <v>30.7184021</v>
      </c>
      <c r="O440" s="12">
        <v>93.90534989999999</v>
      </c>
      <c r="P440" s="12">
        <v>48.446003999999995</v>
      </c>
      <c r="Q440" s="12">
        <v>17.987586999999994</v>
      </c>
      <c r="R440" s="12">
        <v>23.020306699999995</v>
      </c>
      <c r="S440" s="12">
        <v>3.9885518999999996</v>
      </c>
      <c r="T440" s="12">
        <v>2.8619497999999997</v>
      </c>
      <c r="U440" s="12">
        <v>0.0042274</v>
      </c>
      <c r="V440" s="12">
        <v>0.5749264</v>
      </c>
      <c r="W440" s="12">
        <v>0.0697521</v>
      </c>
      <c r="X440" s="12">
        <v>0</v>
      </c>
      <c r="Y440" s="12">
        <v>0</v>
      </c>
    </row>
    <row r="441" spans="1:25" ht="10.5">
      <c r="A441" s="11">
        <f t="shared" si="10"/>
        <v>41936</v>
      </c>
      <c r="B441" s="12">
        <v>1.4373159999999998</v>
      </c>
      <c r="C441" s="12">
        <v>3.9695286</v>
      </c>
      <c r="D441" s="12">
        <v>34.03057</v>
      </c>
      <c r="E441" s="12">
        <v>34.730204699999994</v>
      </c>
      <c r="F441" s="12">
        <v>36.35775369999999</v>
      </c>
      <c r="G441" s="12">
        <v>34.791501999999994</v>
      </c>
      <c r="H441" s="12">
        <v>0.9173457999999999</v>
      </c>
      <c r="I441" s="12">
        <v>1.1456254</v>
      </c>
      <c r="J441" s="12">
        <v>9.012816799999998</v>
      </c>
      <c r="K441" s="12">
        <v>9.1713443</v>
      </c>
      <c r="L441" s="12">
        <v>0.9680745999999999</v>
      </c>
      <c r="M441" s="12">
        <v>32.4622046</v>
      </c>
      <c r="N441" s="12">
        <v>40.85993469999999</v>
      </c>
      <c r="O441" s="12">
        <v>92.72379159999998</v>
      </c>
      <c r="P441" s="12">
        <v>39.82633539999999</v>
      </c>
      <c r="Q441" s="12">
        <v>37.661906599999995</v>
      </c>
      <c r="R441" s="12">
        <v>3.4876049999999994</v>
      </c>
      <c r="S441" s="12">
        <v>1.8262368</v>
      </c>
      <c r="T441" s="12">
        <v>8.533006899999998</v>
      </c>
      <c r="U441" s="12">
        <v>0.6087455999999999</v>
      </c>
      <c r="V441" s="12">
        <v>0.6087455999999999</v>
      </c>
      <c r="W441" s="12">
        <v>0.3107139</v>
      </c>
      <c r="X441" s="12">
        <v>0.30860019999999994</v>
      </c>
      <c r="Y441" s="12">
        <v>0.4354221999999999</v>
      </c>
    </row>
    <row r="442" spans="1:25" ht="10.5">
      <c r="A442" s="11">
        <f t="shared" si="10"/>
        <v>41937</v>
      </c>
      <c r="B442" s="12">
        <v>37.52451609999999</v>
      </c>
      <c r="C442" s="12">
        <v>37.575244899999994</v>
      </c>
      <c r="D442" s="12">
        <v>4.360563099999999</v>
      </c>
      <c r="E442" s="12">
        <v>3.4897186999999996</v>
      </c>
      <c r="F442" s="12">
        <v>0.7820689999999999</v>
      </c>
      <c r="G442" s="12">
        <v>1.3358584</v>
      </c>
      <c r="H442" s="12">
        <v>1.9953327999999995</v>
      </c>
      <c r="I442" s="12">
        <v>2.2785685999999994</v>
      </c>
      <c r="J442" s="12">
        <v>1.0314856</v>
      </c>
      <c r="K442" s="12">
        <v>1.7332339999999995</v>
      </c>
      <c r="L442" s="12">
        <v>2.2954782</v>
      </c>
      <c r="M442" s="12">
        <v>3.3100541999999997</v>
      </c>
      <c r="N442" s="12">
        <v>33.349958599999994</v>
      </c>
      <c r="O442" s="12">
        <v>46.7909769</v>
      </c>
      <c r="P442" s="12">
        <v>69.5491848</v>
      </c>
      <c r="Q442" s="12">
        <v>55.7467238</v>
      </c>
      <c r="R442" s="12">
        <v>34.6160649</v>
      </c>
      <c r="S442" s="12">
        <v>0.9870979</v>
      </c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16.239557099999995</v>
      </c>
    </row>
    <row r="443" spans="1:25" ht="10.5">
      <c r="A443" s="11">
        <f t="shared" si="10"/>
        <v>41938</v>
      </c>
      <c r="B443" s="12">
        <v>22.343922699999993</v>
      </c>
      <c r="C443" s="12">
        <v>23.865786699999997</v>
      </c>
      <c r="D443" s="12">
        <v>15.5737416</v>
      </c>
      <c r="E443" s="12">
        <v>4.7241195</v>
      </c>
      <c r="F443" s="12">
        <v>3.2043691999999995</v>
      </c>
      <c r="G443" s="12">
        <v>6.3432137</v>
      </c>
      <c r="H443" s="12">
        <v>50.81334799999999</v>
      </c>
      <c r="I443" s="12">
        <v>37.9641657</v>
      </c>
      <c r="J443" s="12">
        <v>2.4096179999999996</v>
      </c>
      <c r="K443" s="12">
        <v>0.5263113</v>
      </c>
      <c r="L443" s="12">
        <v>1.9255806999999996</v>
      </c>
      <c r="M443" s="12">
        <v>2.1221547999999997</v>
      </c>
      <c r="N443" s="12">
        <v>28.7907077</v>
      </c>
      <c r="O443" s="12">
        <v>27.8268605</v>
      </c>
      <c r="P443" s="12">
        <v>14.4978683</v>
      </c>
      <c r="Q443" s="12">
        <v>25.4235836</v>
      </c>
      <c r="R443" s="12">
        <v>0.7651593999999998</v>
      </c>
      <c r="S443" s="12">
        <v>0</v>
      </c>
      <c r="T443" s="12">
        <v>0</v>
      </c>
      <c r="U443" s="12">
        <v>15.732269099999998</v>
      </c>
      <c r="V443" s="12">
        <v>13.559385499999998</v>
      </c>
      <c r="W443" s="12">
        <v>9.262233399999998</v>
      </c>
      <c r="X443" s="12">
        <v>5.673170799999999</v>
      </c>
      <c r="Y443" s="12">
        <v>6.945618199999998</v>
      </c>
    </row>
    <row r="444" spans="1:25" ht="10.5">
      <c r="A444" s="11">
        <f t="shared" si="10"/>
        <v>41939</v>
      </c>
      <c r="B444" s="12">
        <v>16.176146099999997</v>
      </c>
      <c r="C444" s="12">
        <v>17.3661592</v>
      </c>
      <c r="D444" s="12">
        <v>19.932191</v>
      </c>
      <c r="E444" s="12">
        <v>37.2983502</v>
      </c>
      <c r="F444" s="12">
        <v>16.884235599999997</v>
      </c>
      <c r="G444" s="12">
        <v>33.973500099999995</v>
      </c>
      <c r="H444" s="12">
        <v>5.575940599999999</v>
      </c>
      <c r="I444" s="12">
        <v>4.295038399999999</v>
      </c>
      <c r="J444" s="12">
        <v>4.1048054</v>
      </c>
      <c r="K444" s="12">
        <v>4.8678511</v>
      </c>
      <c r="L444" s="12">
        <v>5.303273299999999</v>
      </c>
      <c r="M444" s="12">
        <v>6.1001382</v>
      </c>
      <c r="N444" s="12">
        <v>37.76336419999999</v>
      </c>
      <c r="O444" s="12">
        <v>40.18566439999999</v>
      </c>
      <c r="P444" s="12">
        <v>35.14026249999999</v>
      </c>
      <c r="Q444" s="12">
        <v>44.732233099999995</v>
      </c>
      <c r="R444" s="12">
        <v>33.90374799999999</v>
      </c>
      <c r="S444" s="12">
        <v>2.7668332999999996</v>
      </c>
      <c r="T444" s="12">
        <v>3.2846897999999998</v>
      </c>
      <c r="U444" s="12">
        <v>33.9502494</v>
      </c>
      <c r="V444" s="12">
        <v>13.861644599999996</v>
      </c>
      <c r="W444" s="12">
        <v>0.2790084</v>
      </c>
      <c r="X444" s="12">
        <v>2.7668332999999996</v>
      </c>
      <c r="Y444" s="12">
        <v>4.7473702</v>
      </c>
    </row>
    <row r="445" spans="1:25" ht="10.5">
      <c r="A445" s="11">
        <f t="shared" si="10"/>
        <v>41940</v>
      </c>
      <c r="B445" s="12">
        <v>5.537893999999999</v>
      </c>
      <c r="C445" s="12">
        <v>0</v>
      </c>
      <c r="D445" s="12">
        <v>0.09934389999999998</v>
      </c>
      <c r="E445" s="12">
        <v>0</v>
      </c>
      <c r="F445" s="12">
        <v>1.3992693999999999</v>
      </c>
      <c r="G445" s="12">
        <v>0.0042274</v>
      </c>
      <c r="H445" s="12">
        <v>0</v>
      </c>
      <c r="I445" s="12">
        <v>0</v>
      </c>
      <c r="J445" s="12">
        <v>0</v>
      </c>
      <c r="K445" s="12">
        <v>0.7503634999999999</v>
      </c>
      <c r="L445" s="12">
        <v>0.5347660999999999</v>
      </c>
      <c r="M445" s="12">
        <v>24.7662229</v>
      </c>
      <c r="N445" s="12">
        <v>0</v>
      </c>
      <c r="O445" s="12">
        <v>0.22616589999999998</v>
      </c>
      <c r="P445" s="12">
        <v>0</v>
      </c>
      <c r="Q445" s="12">
        <v>0</v>
      </c>
      <c r="R445" s="12">
        <v>0.44599069999999996</v>
      </c>
      <c r="S445" s="12">
        <v>1.3189487999999998</v>
      </c>
      <c r="T445" s="12">
        <v>2.6822852999999998</v>
      </c>
      <c r="U445" s="12">
        <v>1.4943859</v>
      </c>
      <c r="V445" s="12">
        <v>0.0042274</v>
      </c>
      <c r="W445" s="12">
        <v>0</v>
      </c>
      <c r="X445" s="12">
        <v>0.04227399999999999</v>
      </c>
      <c r="Y445" s="12">
        <v>0</v>
      </c>
    </row>
    <row r="446" spans="1:25" ht="10.5">
      <c r="A446" s="11">
        <f t="shared" si="10"/>
        <v>41941</v>
      </c>
      <c r="B446" s="12">
        <v>22.9188491</v>
      </c>
      <c r="C446" s="12">
        <v>10.946852299999998</v>
      </c>
      <c r="D446" s="12">
        <v>0</v>
      </c>
      <c r="E446" s="12">
        <v>6.277688999999999</v>
      </c>
      <c r="F446" s="12">
        <v>11.033514</v>
      </c>
      <c r="G446" s="12">
        <v>10.6509343</v>
      </c>
      <c r="H446" s="12">
        <v>1.7057559</v>
      </c>
      <c r="I446" s="12">
        <v>2.0524027</v>
      </c>
      <c r="J446" s="12">
        <v>0.7038620999999999</v>
      </c>
      <c r="K446" s="12">
        <v>1.6740503999999996</v>
      </c>
      <c r="L446" s="12">
        <v>40.04404649999999</v>
      </c>
      <c r="M446" s="12">
        <v>48.2050422</v>
      </c>
      <c r="N446" s="12">
        <v>25.1826218</v>
      </c>
      <c r="O446" s="12">
        <v>41.136829399999996</v>
      </c>
      <c r="P446" s="12">
        <v>28.336262199999997</v>
      </c>
      <c r="Q446" s="12">
        <v>40.5893811</v>
      </c>
      <c r="R446" s="12">
        <v>53.603432</v>
      </c>
      <c r="S446" s="12">
        <v>34.02634259999999</v>
      </c>
      <c r="T446" s="12">
        <v>5.9669751</v>
      </c>
      <c r="U446" s="12">
        <v>2.7372414999999997</v>
      </c>
      <c r="V446" s="12">
        <v>1.2703337</v>
      </c>
      <c r="W446" s="12">
        <v>9.856183099999999</v>
      </c>
      <c r="X446" s="12">
        <v>0</v>
      </c>
      <c r="Y446" s="12">
        <v>10.346561499999998</v>
      </c>
    </row>
    <row r="447" spans="1:25" ht="10.5">
      <c r="A447" s="11">
        <f t="shared" si="10"/>
        <v>41942</v>
      </c>
      <c r="B447" s="12">
        <v>4.2083767</v>
      </c>
      <c r="C447" s="12">
        <v>13.069007099999997</v>
      </c>
      <c r="D447" s="12">
        <v>3.0247046999999996</v>
      </c>
      <c r="E447" s="12">
        <v>8.585849399999999</v>
      </c>
      <c r="F447" s="12">
        <v>22.8512107</v>
      </c>
      <c r="G447" s="12">
        <v>12.4370108</v>
      </c>
      <c r="H447" s="12">
        <v>10.166896999999999</v>
      </c>
      <c r="I447" s="12">
        <v>1.9720821</v>
      </c>
      <c r="J447" s="12">
        <v>4.1174876</v>
      </c>
      <c r="K447" s="12">
        <v>3.4136254999999993</v>
      </c>
      <c r="L447" s="12">
        <v>4.297152099999999</v>
      </c>
      <c r="M447" s="12">
        <v>3.1388444999999994</v>
      </c>
      <c r="N447" s="12">
        <v>59.69088799999999</v>
      </c>
      <c r="O447" s="12">
        <v>55.315529</v>
      </c>
      <c r="P447" s="12">
        <v>53.36035649999999</v>
      </c>
      <c r="Q447" s="12">
        <v>45.17399639999999</v>
      </c>
      <c r="R447" s="12">
        <v>41.2551966</v>
      </c>
      <c r="S447" s="12">
        <v>24.284299299999994</v>
      </c>
      <c r="T447" s="12">
        <v>78.650777</v>
      </c>
      <c r="U447" s="12">
        <v>78.85369219999998</v>
      </c>
      <c r="V447" s="12">
        <v>78.3400631</v>
      </c>
      <c r="W447" s="12">
        <v>78.12869309999999</v>
      </c>
      <c r="X447" s="12">
        <v>70.5912389</v>
      </c>
      <c r="Y447" s="12">
        <v>63.96267569999999</v>
      </c>
    </row>
    <row r="448" spans="1:25" ht="10.5">
      <c r="A448" s="11">
        <f t="shared" si="10"/>
        <v>41943</v>
      </c>
      <c r="B448" s="12">
        <v>58.663629799999995</v>
      </c>
      <c r="C448" s="12">
        <v>4.1682163999999995</v>
      </c>
      <c r="D448" s="12">
        <v>0.8053197</v>
      </c>
      <c r="E448" s="12">
        <v>1.3527679999999997</v>
      </c>
      <c r="F448" s="12">
        <v>7.569159699999999</v>
      </c>
      <c r="G448" s="12">
        <v>1.2069226999999998</v>
      </c>
      <c r="H448" s="12">
        <v>0.9744156999999999</v>
      </c>
      <c r="I448" s="12">
        <v>0.7017483999999999</v>
      </c>
      <c r="J448" s="12">
        <v>2.0777670999999995</v>
      </c>
      <c r="K448" s="12">
        <v>0.8180019</v>
      </c>
      <c r="L448" s="12">
        <v>0.4058303999999999</v>
      </c>
      <c r="M448" s="12">
        <v>0.4861509999999999</v>
      </c>
      <c r="N448" s="12">
        <v>38.97874169999999</v>
      </c>
      <c r="O448" s="12">
        <v>41.47079399999999</v>
      </c>
      <c r="P448" s="12">
        <v>42.02458339999999</v>
      </c>
      <c r="Q448" s="12">
        <v>42.11758619999999</v>
      </c>
      <c r="R448" s="12">
        <v>41.8766244</v>
      </c>
      <c r="S448" s="12">
        <v>24.373074699999997</v>
      </c>
      <c r="T448" s="12">
        <v>79.2996829</v>
      </c>
      <c r="U448" s="12">
        <v>79.06294849999999</v>
      </c>
      <c r="V448" s="12">
        <v>78.51127279999999</v>
      </c>
      <c r="W448" s="12">
        <v>78.01032589999998</v>
      </c>
      <c r="X448" s="12">
        <v>78.35697269999999</v>
      </c>
      <c r="Y448" s="12">
        <v>77.45442279999999</v>
      </c>
    </row>
    <row r="449" spans="1:25" ht="12.75">
      <c r="A449" s="13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2.75">
      <c r="A450" s="45" t="s">
        <v>67</v>
      </c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</row>
    <row r="451" spans="1:25" ht="1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</row>
    <row r="452" spans="1:25" ht="12.75">
      <c r="A452" s="49" t="s">
        <v>47</v>
      </c>
      <c r="B452" s="50" t="s">
        <v>47</v>
      </c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1"/>
    </row>
    <row r="453" spans="1:25" ht="10.5">
      <c r="A453" s="8"/>
      <c r="B453" s="7" t="s">
        <v>23</v>
      </c>
      <c r="C453" s="9" t="s">
        <v>24</v>
      </c>
      <c r="D453" s="10" t="s">
        <v>25</v>
      </c>
      <c r="E453" s="7" t="s">
        <v>26</v>
      </c>
      <c r="F453" s="7" t="s">
        <v>27</v>
      </c>
      <c r="G453" s="9" t="s">
        <v>28</v>
      </c>
      <c r="H453" s="10" t="s">
        <v>29</v>
      </c>
      <c r="I453" s="7" t="s">
        <v>30</v>
      </c>
      <c r="J453" s="7" t="s">
        <v>31</v>
      </c>
      <c r="K453" s="7" t="s">
        <v>32</v>
      </c>
      <c r="L453" s="7" t="s">
        <v>33</v>
      </c>
      <c r="M453" s="7" t="s">
        <v>34</v>
      </c>
      <c r="N453" s="7" t="s">
        <v>35</v>
      </c>
      <c r="O453" s="7" t="s">
        <v>36</v>
      </c>
      <c r="P453" s="7" t="s">
        <v>37</v>
      </c>
      <c r="Q453" s="7" t="s">
        <v>38</v>
      </c>
      <c r="R453" s="7" t="s">
        <v>39</v>
      </c>
      <c r="S453" s="7" t="s">
        <v>40</v>
      </c>
      <c r="T453" s="7" t="s">
        <v>41</v>
      </c>
      <c r="U453" s="7" t="s">
        <v>42</v>
      </c>
      <c r="V453" s="7" t="s">
        <v>43</v>
      </c>
      <c r="W453" s="7" t="s">
        <v>44</v>
      </c>
      <c r="X453" s="7" t="s">
        <v>45</v>
      </c>
      <c r="Y453" s="7" t="s">
        <v>64</v>
      </c>
    </row>
    <row r="454" spans="1:25" ht="10.5">
      <c r="A454" s="11">
        <f aca="true" t="shared" si="11" ref="A454:A484">A418</f>
        <v>41913</v>
      </c>
      <c r="B454" s="12">
        <v>1.5430009999999998</v>
      </c>
      <c r="C454" s="12">
        <v>7.1252827</v>
      </c>
      <c r="D454" s="12">
        <v>3.8575024999999994</v>
      </c>
      <c r="E454" s="12">
        <v>0.32550979999999996</v>
      </c>
      <c r="F454" s="12">
        <v>3.605972199999999</v>
      </c>
      <c r="G454" s="12">
        <v>0.5432208999999999</v>
      </c>
      <c r="H454" s="12">
        <v>3.5214242</v>
      </c>
      <c r="I454" s="12">
        <v>2.7182181999999995</v>
      </c>
      <c r="J454" s="12">
        <v>4.760052399999999</v>
      </c>
      <c r="K454" s="12">
        <v>4.9164661999999995</v>
      </c>
      <c r="L454" s="12">
        <v>5.671057099999999</v>
      </c>
      <c r="M454" s="12">
        <v>5.368797999999999</v>
      </c>
      <c r="N454" s="12">
        <v>4.967194999999999</v>
      </c>
      <c r="O454" s="12">
        <v>4.645912599999999</v>
      </c>
      <c r="P454" s="12">
        <v>0.8053197</v>
      </c>
      <c r="Q454" s="12">
        <v>0.5263113</v>
      </c>
      <c r="R454" s="12">
        <v>0.43119479999999993</v>
      </c>
      <c r="S454" s="12">
        <v>3.0268184</v>
      </c>
      <c r="T454" s="12">
        <v>6.977323699999999</v>
      </c>
      <c r="U454" s="12">
        <v>5.696421499999999</v>
      </c>
      <c r="V454" s="12">
        <v>0.5664716</v>
      </c>
      <c r="W454" s="12">
        <v>7.9453983</v>
      </c>
      <c r="X454" s="12">
        <v>27.716948099999996</v>
      </c>
      <c r="Y454" s="12">
        <v>8.556257599999999</v>
      </c>
    </row>
    <row r="455" spans="1:25" ht="10.5">
      <c r="A455" s="11">
        <f t="shared" si="11"/>
        <v>41914</v>
      </c>
      <c r="B455" s="12">
        <v>56.34701459999999</v>
      </c>
      <c r="C455" s="12">
        <v>4.567705699999999</v>
      </c>
      <c r="D455" s="12">
        <v>33.153384499999994</v>
      </c>
      <c r="E455" s="12">
        <v>13.5657266</v>
      </c>
      <c r="F455" s="12">
        <v>12.978117999999998</v>
      </c>
      <c r="G455" s="12">
        <v>14.5105505</v>
      </c>
      <c r="H455" s="12">
        <v>4.5507960999999995</v>
      </c>
      <c r="I455" s="12">
        <v>4.045621799999999</v>
      </c>
      <c r="J455" s="12">
        <v>3.3121678999999995</v>
      </c>
      <c r="K455" s="12">
        <v>3.2741212999999996</v>
      </c>
      <c r="L455" s="12">
        <v>4.506408399999999</v>
      </c>
      <c r="M455" s="12">
        <v>4.9164661999999995</v>
      </c>
      <c r="N455" s="12">
        <v>4.202035599999999</v>
      </c>
      <c r="O455" s="12">
        <v>1.7607121</v>
      </c>
      <c r="P455" s="12">
        <v>0.35932899999999995</v>
      </c>
      <c r="Q455" s="12">
        <v>0.36567009999999994</v>
      </c>
      <c r="R455" s="12">
        <v>4.7389154</v>
      </c>
      <c r="S455" s="12">
        <v>4.0075752</v>
      </c>
      <c r="T455" s="12">
        <v>3.477036499999999</v>
      </c>
      <c r="U455" s="12">
        <v>0.3149412999999999</v>
      </c>
      <c r="V455" s="12">
        <v>3.597517399999999</v>
      </c>
      <c r="W455" s="12">
        <v>19.188168599999997</v>
      </c>
      <c r="X455" s="12">
        <v>135.7481551</v>
      </c>
      <c r="Y455" s="12">
        <v>134.19881299999997</v>
      </c>
    </row>
    <row r="456" spans="1:25" ht="10.5">
      <c r="A456" s="11">
        <f t="shared" si="11"/>
        <v>41915</v>
      </c>
      <c r="B456" s="12">
        <v>59.29562609999999</v>
      </c>
      <c r="C456" s="12">
        <v>6.918140099999998</v>
      </c>
      <c r="D456" s="12">
        <v>6.315735599999999</v>
      </c>
      <c r="E456" s="12">
        <v>12.305961399999997</v>
      </c>
      <c r="F456" s="12">
        <v>0.08454799999999998</v>
      </c>
      <c r="G456" s="12">
        <v>0.1669823</v>
      </c>
      <c r="H456" s="12">
        <v>6.0874559999999995</v>
      </c>
      <c r="I456" s="12">
        <v>3.644018799999999</v>
      </c>
      <c r="J456" s="12">
        <v>3.2445294999999996</v>
      </c>
      <c r="K456" s="12">
        <v>3.7454763999999994</v>
      </c>
      <c r="L456" s="12">
        <v>4.700868799999999</v>
      </c>
      <c r="M456" s="12">
        <v>4.521204299999999</v>
      </c>
      <c r="N456" s="12">
        <v>3.4939460999999996</v>
      </c>
      <c r="O456" s="12">
        <v>0.0930028</v>
      </c>
      <c r="P456" s="12">
        <v>0.08032059999999999</v>
      </c>
      <c r="Q456" s="12">
        <v>12.316529899999999</v>
      </c>
      <c r="R456" s="12">
        <v>12.8386138</v>
      </c>
      <c r="S456" s="12">
        <v>7.3873815</v>
      </c>
      <c r="T456" s="12">
        <v>1.141398</v>
      </c>
      <c r="U456" s="12">
        <v>0.12259459999999998</v>
      </c>
      <c r="V456" s="12">
        <v>0.0232507</v>
      </c>
      <c r="W456" s="12">
        <v>0.021136999999999996</v>
      </c>
      <c r="X456" s="12">
        <v>2.9464977999999995</v>
      </c>
      <c r="Y456" s="12">
        <v>14.926949399999998</v>
      </c>
    </row>
    <row r="457" spans="1:25" ht="10.5">
      <c r="A457" s="11">
        <f t="shared" si="11"/>
        <v>41916</v>
      </c>
      <c r="B457" s="12">
        <v>7.788984499999999</v>
      </c>
      <c r="C457" s="12">
        <v>28.061481199999996</v>
      </c>
      <c r="D457" s="12">
        <v>3.5806078</v>
      </c>
      <c r="E457" s="12">
        <v>3.4368762</v>
      </c>
      <c r="F457" s="12">
        <v>1.8494875</v>
      </c>
      <c r="G457" s="12">
        <v>1.7628257999999999</v>
      </c>
      <c r="H457" s="12">
        <v>1.8368052999999998</v>
      </c>
      <c r="I457" s="12">
        <v>1.3675638999999997</v>
      </c>
      <c r="J457" s="12">
        <v>0</v>
      </c>
      <c r="K457" s="12">
        <v>0</v>
      </c>
      <c r="L457" s="12">
        <v>0</v>
      </c>
      <c r="M457" s="12">
        <v>0</v>
      </c>
      <c r="N457" s="12">
        <v>1.4056104999999999</v>
      </c>
      <c r="O457" s="12">
        <v>1.3020391999999998</v>
      </c>
      <c r="P457" s="12">
        <v>0.2346207</v>
      </c>
      <c r="Q457" s="12">
        <v>0.0338192</v>
      </c>
      <c r="R457" s="12">
        <v>2.2975918999999996</v>
      </c>
      <c r="S457" s="12">
        <v>1.7522572999999997</v>
      </c>
      <c r="T457" s="12">
        <v>99.12196149999998</v>
      </c>
      <c r="U457" s="12">
        <v>0.36778379999999994</v>
      </c>
      <c r="V457" s="12">
        <v>0.6362236999999998</v>
      </c>
      <c r="W457" s="12">
        <v>0.7271127999999999</v>
      </c>
      <c r="X457" s="12">
        <v>0.7567046</v>
      </c>
      <c r="Y457" s="12">
        <v>1.0293719</v>
      </c>
    </row>
    <row r="458" spans="1:25" ht="10.5">
      <c r="A458" s="11">
        <f t="shared" si="11"/>
        <v>41917</v>
      </c>
      <c r="B458" s="12">
        <v>0.6087455999999999</v>
      </c>
      <c r="C458" s="12">
        <v>1.6909599999999998</v>
      </c>
      <c r="D458" s="12">
        <v>2.515303</v>
      </c>
      <c r="E458" s="12">
        <v>5.542121399999999</v>
      </c>
      <c r="F458" s="12">
        <v>4.918579899999999</v>
      </c>
      <c r="G458" s="12">
        <v>3.3290774999999995</v>
      </c>
      <c r="H458" s="12">
        <v>3.5002871999999994</v>
      </c>
      <c r="I458" s="12">
        <v>4.149193099999999</v>
      </c>
      <c r="J458" s="12">
        <v>4.297152099999999</v>
      </c>
      <c r="K458" s="12">
        <v>3.1282759999999996</v>
      </c>
      <c r="L458" s="12">
        <v>4.645912599999999</v>
      </c>
      <c r="M458" s="12">
        <v>2.8619497999999997</v>
      </c>
      <c r="N458" s="12">
        <v>4.6670495999999995</v>
      </c>
      <c r="O458" s="12">
        <v>6.446784999999999</v>
      </c>
      <c r="P458" s="12">
        <v>0.126822</v>
      </c>
      <c r="Q458" s="12">
        <v>0.10568499999999999</v>
      </c>
      <c r="R458" s="12">
        <v>0.0676384</v>
      </c>
      <c r="S458" s="12">
        <v>9.069886699999998</v>
      </c>
      <c r="T458" s="12">
        <v>2.029152</v>
      </c>
      <c r="U458" s="12">
        <v>1.9911053999999997</v>
      </c>
      <c r="V458" s="12">
        <v>14.2336558</v>
      </c>
      <c r="W458" s="12">
        <v>16.7595273</v>
      </c>
      <c r="X458" s="12">
        <v>15.053771399999997</v>
      </c>
      <c r="Y458" s="12">
        <v>0.9870979</v>
      </c>
    </row>
    <row r="459" spans="1:25" ht="10.5">
      <c r="A459" s="11">
        <f t="shared" si="11"/>
        <v>41918</v>
      </c>
      <c r="B459" s="12">
        <v>144.8877939</v>
      </c>
      <c r="C459" s="12">
        <v>15.104500199999997</v>
      </c>
      <c r="D459" s="12">
        <v>2.5618043999999998</v>
      </c>
      <c r="E459" s="12">
        <v>1.0103486</v>
      </c>
      <c r="F459" s="12">
        <v>2.0185835</v>
      </c>
      <c r="G459" s="12">
        <v>3.8913216999999993</v>
      </c>
      <c r="H459" s="12">
        <v>20.991154699999996</v>
      </c>
      <c r="I459" s="12">
        <v>0.0084548</v>
      </c>
      <c r="J459" s="12">
        <v>0.8306840999999999</v>
      </c>
      <c r="K459" s="12">
        <v>3.0416143</v>
      </c>
      <c r="L459" s="12">
        <v>7.875646199999999</v>
      </c>
      <c r="M459" s="12">
        <v>22.153689699999997</v>
      </c>
      <c r="N459" s="12">
        <v>2.8978827</v>
      </c>
      <c r="O459" s="12">
        <v>1.4626803999999998</v>
      </c>
      <c r="P459" s="12">
        <v>0</v>
      </c>
      <c r="Q459" s="12">
        <v>15.704790999999998</v>
      </c>
      <c r="R459" s="12">
        <v>10.2493313</v>
      </c>
      <c r="S459" s="12">
        <v>5.398389799999999</v>
      </c>
      <c r="T459" s="12">
        <v>79.52796249999999</v>
      </c>
      <c r="U459" s="12">
        <v>125.11624409999997</v>
      </c>
      <c r="V459" s="12">
        <v>6.043068299999999</v>
      </c>
      <c r="W459" s="12">
        <v>5.9585203</v>
      </c>
      <c r="X459" s="12">
        <v>5.947951799999999</v>
      </c>
      <c r="Y459" s="12">
        <v>2.7182181999999995</v>
      </c>
    </row>
    <row r="460" spans="1:25" ht="10.5">
      <c r="A460" s="11">
        <f t="shared" si="11"/>
        <v>41919</v>
      </c>
      <c r="B460" s="12">
        <v>7.736141999999999</v>
      </c>
      <c r="C460" s="12">
        <v>6.2311876</v>
      </c>
      <c r="D460" s="12">
        <v>1.6148668</v>
      </c>
      <c r="E460" s="12">
        <v>0.6214278</v>
      </c>
      <c r="F460" s="12">
        <v>1.0209171</v>
      </c>
      <c r="G460" s="12">
        <v>0</v>
      </c>
      <c r="H460" s="12">
        <v>1.9150122</v>
      </c>
      <c r="I460" s="12">
        <v>0.5284249999999999</v>
      </c>
      <c r="J460" s="12">
        <v>0.6256552</v>
      </c>
      <c r="K460" s="12">
        <v>1.7797353999999999</v>
      </c>
      <c r="L460" s="12">
        <v>0.6552469999999999</v>
      </c>
      <c r="M460" s="12">
        <v>0.9553923999999998</v>
      </c>
      <c r="N460" s="12">
        <v>2.2067027999999995</v>
      </c>
      <c r="O460" s="12">
        <v>0.0972302</v>
      </c>
      <c r="P460" s="12">
        <v>0</v>
      </c>
      <c r="Q460" s="12">
        <v>1.1984678999999998</v>
      </c>
      <c r="R460" s="12">
        <v>3.8490476999999994</v>
      </c>
      <c r="S460" s="12">
        <v>1.5895023999999998</v>
      </c>
      <c r="T460" s="12">
        <v>11.521778699999999</v>
      </c>
      <c r="U460" s="12">
        <v>0.2874632</v>
      </c>
      <c r="V460" s="12">
        <v>0.0317055</v>
      </c>
      <c r="W460" s="12">
        <v>145.48597099999998</v>
      </c>
      <c r="X460" s="12">
        <v>145.4542655</v>
      </c>
      <c r="Y460" s="12">
        <v>145.1203009</v>
      </c>
    </row>
    <row r="461" spans="1:25" ht="10.5">
      <c r="A461" s="11">
        <f t="shared" si="11"/>
        <v>41920</v>
      </c>
      <c r="B461" s="12">
        <v>130.2229433</v>
      </c>
      <c r="C461" s="12">
        <v>28.389104699999994</v>
      </c>
      <c r="D461" s="12">
        <v>0.11625349999999998</v>
      </c>
      <c r="E461" s="12">
        <v>0.2282796</v>
      </c>
      <c r="F461" s="12">
        <v>41.83012299999999</v>
      </c>
      <c r="G461" s="12">
        <v>1.4690215</v>
      </c>
      <c r="H461" s="12">
        <v>0.09934389999999998</v>
      </c>
      <c r="I461" s="12">
        <v>9.543355499999999</v>
      </c>
      <c r="J461" s="12">
        <v>0.0274781</v>
      </c>
      <c r="K461" s="12">
        <v>0.04227399999999999</v>
      </c>
      <c r="L461" s="12">
        <v>0.0359329</v>
      </c>
      <c r="M461" s="12">
        <v>6.155094399999999</v>
      </c>
      <c r="N461" s="12">
        <v>0.0697521</v>
      </c>
      <c r="O461" s="12">
        <v>0.5854948999999999</v>
      </c>
      <c r="P461" s="12">
        <v>1.1561938999999997</v>
      </c>
      <c r="Q461" s="12">
        <v>59.747957899999996</v>
      </c>
      <c r="R461" s="12">
        <v>75.96426429999998</v>
      </c>
      <c r="S461" s="12">
        <v>24.108862199999997</v>
      </c>
      <c r="T461" s="12">
        <v>0.3424194</v>
      </c>
      <c r="U461" s="12">
        <v>0</v>
      </c>
      <c r="V461" s="12">
        <v>0</v>
      </c>
      <c r="W461" s="12">
        <v>0</v>
      </c>
      <c r="X461" s="12">
        <v>1.5028406999999997</v>
      </c>
      <c r="Y461" s="12">
        <v>18.418781799999998</v>
      </c>
    </row>
    <row r="462" spans="1:25" ht="10.5">
      <c r="A462" s="11">
        <f t="shared" si="11"/>
        <v>41921</v>
      </c>
      <c r="B462" s="12">
        <v>17.300634499999997</v>
      </c>
      <c r="C462" s="12">
        <v>12.005815999999998</v>
      </c>
      <c r="D462" s="12">
        <v>1.2005815999999998</v>
      </c>
      <c r="E462" s="12">
        <v>1.3865871999999997</v>
      </c>
      <c r="F462" s="12">
        <v>0.0697521</v>
      </c>
      <c r="G462" s="12">
        <v>0.1860056</v>
      </c>
      <c r="H462" s="12">
        <v>1.9403765999999996</v>
      </c>
      <c r="I462" s="12">
        <v>0.4185125999999999</v>
      </c>
      <c r="J462" s="12">
        <v>0.7313401999999999</v>
      </c>
      <c r="K462" s="12">
        <v>1.1160336</v>
      </c>
      <c r="L462" s="12">
        <v>0.8792992</v>
      </c>
      <c r="M462" s="12">
        <v>0.21136999999999997</v>
      </c>
      <c r="N462" s="12">
        <v>0.014795899999999999</v>
      </c>
      <c r="O462" s="12">
        <v>0</v>
      </c>
      <c r="P462" s="12">
        <v>0</v>
      </c>
      <c r="Q462" s="12">
        <v>0</v>
      </c>
      <c r="R462" s="12">
        <v>0</v>
      </c>
      <c r="S462" s="12">
        <v>71.8002753</v>
      </c>
      <c r="T462" s="12">
        <v>70.5257142</v>
      </c>
      <c r="U462" s="12">
        <v>126.93825349999999</v>
      </c>
      <c r="V462" s="12">
        <v>65.2604875</v>
      </c>
      <c r="W462" s="12">
        <v>63.59489189999999</v>
      </c>
      <c r="X462" s="12">
        <v>40.420285099999994</v>
      </c>
      <c r="Y462" s="12">
        <v>37.0785254</v>
      </c>
    </row>
    <row r="463" spans="1:25" ht="10.5">
      <c r="A463" s="11">
        <f t="shared" si="11"/>
        <v>41922</v>
      </c>
      <c r="B463" s="12">
        <v>0</v>
      </c>
      <c r="C463" s="12">
        <v>0</v>
      </c>
      <c r="D463" s="12">
        <v>0.3107139</v>
      </c>
      <c r="E463" s="12">
        <v>0.39314819999999995</v>
      </c>
      <c r="F463" s="12">
        <v>0.3551015999999999</v>
      </c>
      <c r="G463" s="12">
        <v>3.589062599999999</v>
      </c>
      <c r="H463" s="12">
        <v>2.5913961999999997</v>
      </c>
      <c r="I463" s="12">
        <v>1.9636272999999997</v>
      </c>
      <c r="J463" s="12">
        <v>0.0549562</v>
      </c>
      <c r="K463" s="12">
        <v>60.06924029999999</v>
      </c>
      <c r="L463" s="12">
        <v>38.31926729999999</v>
      </c>
      <c r="M463" s="12">
        <v>20.302088499999996</v>
      </c>
      <c r="N463" s="12">
        <v>0</v>
      </c>
      <c r="O463" s="12">
        <v>0.0021137</v>
      </c>
      <c r="P463" s="12">
        <v>0</v>
      </c>
      <c r="Q463" s="12">
        <v>0</v>
      </c>
      <c r="R463" s="12">
        <v>0</v>
      </c>
      <c r="S463" s="12">
        <v>0</v>
      </c>
      <c r="T463" s="12">
        <v>0.0972302</v>
      </c>
      <c r="U463" s="12">
        <v>0.014795899999999999</v>
      </c>
      <c r="V463" s="12">
        <v>0</v>
      </c>
      <c r="W463" s="12">
        <v>0</v>
      </c>
      <c r="X463" s="12">
        <v>0</v>
      </c>
      <c r="Y463" s="12">
        <v>0</v>
      </c>
    </row>
    <row r="464" spans="1:25" ht="10.5">
      <c r="A464" s="11">
        <f t="shared" si="11"/>
        <v>41923</v>
      </c>
      <c r="B464" s="12">
        <v>0.08243429999999999</v>
      </c>
      <c r="C464" s="12">
        <v>66.2327895</v>
      </c>
      <c r="D464" s="12">
        <v>0.0676384</v>
      </c>
      <c r="E464" s="12">
        <v>0</v>
      </c>
      <c r="F464" s="12">
        <v>0</v>
      </c>
      <c r="G464" s="12">
        <v>0</v>
      </c>
      <c r="H464" s="12">
        <v>0</v>
      </c>
      <c r="I464" s="12">
        <v>0</v>
      </c>
      <c r="J464" s="12">
        <v>0</v>
      </c>
      <c r="K464" s="12">
        <v>0</v>
      </c>
      <c r="L464" s="12">
        <v>0</v>
      </c>
      <c r="M464" s="12">
        <v>0</v>
      </c>
      <c r="N464" s="12">
        <v>0</v>
      </c>
      <c r="O464" s="12">
        <v>0</v>
      </c>
      <c r="P464" s="12">
        <v>0</v>
      </c>
      <c r="Q464" s="12">
        <v>3.3269637999999997</v>
      </c>
      <c r="R464" s="12">
        <v>9.7209063</v>
      </c>
      <c r="S464" s="12">
        <v>0.08032059999999999</v>
      </c>
      <c r="T464" s="12">
        <v>29.7017124</v>
      </c>
      <c r="U464" s="12">
        <v>10.441677999999998</v>
      </c>
      <c r="V464" s="12">
        <v>9.9301626</v>
      </c>
      <c r="W464" s="12">
        <v>10.6805261</v>
      </c>
      <c r="X464" s="12">
        <v>77.9405738</v>
      </c>
      <c r="Y464" s="12">
        <v>17.9981555</v>
      </c>
    </row>
    <row r="465" spans="1:25" ht="10.5">
      <c r="A465" s="11">
        <f t="shared" si="11"/>
        <v>41924</v>
      </c>
      <c r="B465" s="12">
        <v>7.097804599999999</v>
      </c>
      <c r="C465" s="12">
        <v>16.264921499999996</v>
      </c>
      <c r="D465" s="12">
        <v>9.7272474</v>
      </c>
      <c r="E465" s="12">
        <v>0.18177819999999997</v>
      </c>
      <c r="F465" s="12">
        <v>0.16064119999999998</v>
      </c>
      <c r="G465" s="12">
        <v>0</v>
      </c>
      <c r="H465" s="12">
        <v>0</v>
      </c>
      <c r="I465" s="12">
        <v>0.15218639999999997</v>
      </c>
      <c r="J465" s="12">
        <v>0.006341099999999999</v>
      </c>
      <c r="K465" s="12">
        <v>0.08666169999999998</v>
      </c>
      <c r="L465" s="12">
        <v>0.0930028</v>
      </c>
      <c r="M465" s="12">
        <v>0.025364399999999995</v>
      </c>
      <c r="N465" s="12">
        <v>0.08032059999999999</v>
      </c>
      <c r="O465" s="12">
        <v>0</v>
      </c>
      <c r="P465" s="12">
        <v>0.1585275</v>
      </c>
      <c r="Q465" s="12">
        <v>0</v>
      </c>
      <c r="R465" s="12">
        <v>2.8852005</v>
      </c>
      <c r="S465" s="12">
        <v>8.9007907</v>
      </c>
      <c r="T465" s="12">
        <v>7.548022699999999</v>
      </c>
      <c r="U465" s="12">
        <v>10.923601599999998</v>
      </c>
      <c r="V465" s="12">
        <v>3.6757242999999997</v>
      </c>
      <c r="W465" s="12">
        <v>4.764279799999999</v>
      </c>
      <c r="X465" s="12">
        <v>10.619228799999998</v>
      </c>
      <c r="Y465" s="12">
        <v>11.762740499999998</v>
      </c>
    </row>
    <row r="466" spans="1:25" ht="10.5">
      <c r="A466" s="11">
        <f t="shared" si="11"/>
        <v>41925</v>
      </c>
      <c r="B466" s="12">
        <v>48.50941499999999</v>
      </c>
      <c r="C466" s="12">
        <v>8.2582259</v>
      </c>
      <c r="D466" s="12">
        <v>15.971117199999998</v>
      </c>
      <c r="E466" s="12">
        <v>0</v>
      </c>
      <c r="F466" s="12">
        <v>0.08243429999999999</v>
      </c>
      <c r="G466" s="12">
        <v>0.006341099999999999</v>
      </c>
      <c r="H466" s="12">
        <v>0</v>
      </c>
      <c r="I466" s="12">
        <v>0</v>
      </c>
      <c r="J466" s="12">
        <v>14.487299799999999</v>
      </c>
      <c r="K466" s="12">
        <v>16.3071955</v>
      </c>
      <c r="L466" s="12">
        <v>2.1242685</v>
      </c>
      <c r="M466" s="12">
        <v>1.5197502999999999</v>
      </c>
      <c r="N466" s="12">
        <v>1.7459161999999997</v>
      </c>
      <c r="O466" s="12">
        <v>1.6973010999999998</v>
      </c>
      <c r="P466" s="12">
        <v>1.7078696</v>
      </c>
      <c r="Q466" s="12">
        <v>0</v>
      </c>
      <c r="R466" s="12">
        <v>1.7691668999999997</v>
      </c>
      <c r="S466" s="12">
        <v>18.7612012</v>
      </c>
      <c r="T466" s="12">
        <v>54.689873799999994</v>
      </c>
      <c r="U466" s="12">
        <v>52.9883453</v>
      </c>
      <c r="V466" s="12">
        <v>52.117500899999996</v>
      </c>
      <c r="W466" s="12">
        <v>51.673623899999996</v>
      </c>
      <c r="X466" s="12">
        <v>51.61232659999999</v>
      </c>
      <c r="Y466" s="12">
        <v>51.874425399999986</v>
      </c>
    </row>
    <row r="467" spans="1:25" ht="10.5">
      <c r="A467" s="11">
        <f t="shared" si="11"/>
        <v>41926</v>
      </c>
      <c r="B467" s="12">
        <v>119.65232959999999</v>
      </c>
      <c r="C467" s="12">
        <v>21.323005599999995</v>
      </c>
      <c r="D467" s="12">
        <v>55.030179499999996</v>
      </c>
      <c r="E467" s="12">
        <v>1.1709897999999999</v>
      </c>
      <c r="F467" s="12">
        <v>70.68846909999999</v>
      </c>
      <c r="G467" s="12">
        <v>45.108471699999996</v>
      </c>
      <c r="H467" s="12">
        <v>131.6560319</v>
      </c>
      <c r="I467" s="12">
        <v>129.00545209999999</v>
      </c>
      <c r="J467" s="12">
        <v>120.53374249999997</v>
      </c>
      <c r="K467" s="12">
        <v>123.43373889999998</v>
      </c>
      <c r="L467" s="12">
        <v>128.44109419999998</v>
      </c>
      <c r="M467" s="12">
        <v>53.9965802</v>
      </c>
      <c r="N467" s="12">
        <v>46.58383429999999</v>
      </c>
      <c r="O467" s="12">
        <v>0.9067772999999999</v>
      </c>
      <c r="P467" s="12">
        <v>2.5470085</v>
      </c>
      <c r="Q467" s="12">
        <v>3.1303896999999994</v>
      </c>
      <c r="R467" s="12">
        <v>2.2489768</v>
      </c>
      <c r="S467" s="12">
        <v>3.2445294999999996</v>
      </c>
      <c r="T467" s="12">
        <v>119.97995309999999</v>
      </c>
      <c r="U467" s="12">
        <v>119.7284228</v>
      </c>
      <c r="V467" s="12">
        <v>61.6101276</v>
      </c>
      <c r="W467" s="12">
        <v>123.00254409999998</v>
      </c>
      <c r="X467" s="12">
        <v>122.67492059999998</v>
      </c>
      <c r="Y467" s="12">
        <v>118.87871539999998</v>
      </c>
    </row>
    <row r="468" spans="1:25" ht="10.5">
      <c r="A468" s="11">
        <f t="shared" si="11"/>
        <v>41927</v>
      </c>
      <c r="B468" s="12">
        <v>13.853189799999999</v>
      </c>
      <c r="C468" s="12">
        <v>0</v>
      </c>
      <c r="D468" s="12">
        <v>0</v>
      </c>
      <c r="E468" s="12">
        <v>0</v>
      </c>
      <c r="F468" s="12">
        <v>0</v>
      </c>
      <c r="G468" s="12">
        <v>0.07609319999999999</v>
      </c>
      <c r="H468" s="12">
        <v>2.9824306999999997</v>
      </c>
      <c r="I468" s="12">
        <v>0</v>
      </c>
      <c r="J468" s="12">
        <v>0</v>
      </c>
      <c r="K468" s="12">
        <v>0</v>
      </c>
      <c r="L468" s="12">
        <v>0</v>
      </c>
      <c r="M468" s="12">
        <v>0</v>
      </c>
      <c r="N468" s="12">
        <v>0</v>
      </c>
      <c r="O468" s="12">
        <v>0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14.326658599999996</v>
      </c>
      <c r="W468" s="12">
        <v>16.108507699999997</v>
      </c>
      <c r="X468" s="12">
        <v>0</v>
      </c>
      <c r="Y468" s="12">
        <v>0</v>
      </c>
    </row>
    <row r="469" spans="1:25" ht="10.5">
      <c r="A469" s="11">
        <f t="shared" si="11"/>
        <v>41928</v>
      </c>
      <c r="B469" s="12">
        <v>18.095385699999998</v>
      </c>
      <c r="C469" s="12">
        <v>1.6233215999999997</v>
      </c>
      <c r="D469" s="12">
        <v>0</v>
      </c>
      <c r="E469" s="12">
        <v>0</v>
      </c>
      <c r="F469" s="12">
        <v>0</v>
      </c>
      <c r="G469" s="12">
        <v>0</v>
      </c>
      <c r="H469" s="12">
        <v>0</v>
      </c>
      <c r="I469" s="12">
        <v>0</v>
      </c>
      <c r="J469" s="12">
        <v>0</v>
      </c>
      <c r="K469" s="12">
        <v>0</v>
      </c>
      <c r="L469" s="12">
        <v>0</v>
      </c>
      <c r="M469" s="12">
        <v>0</v>
      </c>
      <c r="N469" s="12">
        <v>0</v>
      </c>
      <c r="O469" s="12">
        <v>0</v>
      </c>
      <c r="P469" s="12">
        <v>0</v>
      </c>
      <c r="Q469" s="12">
        <v>0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</row>
    <row r="470" spans="1:25" ht="10.5">
      <c r="A470" s="11">
        <f t="shared" si="11"/>
        <v>41929</v>
      </c>
      <c r="B470" s="12">
        <v>0.4058303999999999</v>
      </c>
      <c r="C470" s="12">
        <v>0</v>
      </c>
      <c r="D470" s="12">
        <v>0.0169096</v>
      </c>
      <c r="E470" s="12">
        <v>0</v>
      </c>
      <c r="F470" s="12">
        <v>0.04438769999999999</v>
      </c>
      <c r="G470" s="12">
        <v>0</v>
      </c>
      <c r="H470" s="12">
        <v>0</v>
      </c>
      <c r="I470" s="12">
        <v>0</v>
      </c>
      <c r="J470" s="12">
        <v>0.010568499999999998</v>
      </c>
      <c r="K470" s="12">
        <v>0.09511649999999999</v>
      </c>
      <c r="L470" s="12">
        <v>0</v>
      </c>
      <c r="M470" s="12">
        <v>1.6148668</v>
      </c>
      <c r="N470" s="12">
        <v>0.010568499999999998</v>
      </c>
      <c r="O470" s="12">
        <v>0</v>
      </c>
      <c r="P470" s="12">
        <v>0</v>
      </c>
      <c r="Q470" s="12">
        <v>0</v>
      </c>
      <c r="R470" s="12">
        <v>0</v>
      </c>
      <c r="S470" s="12">
        <v>0.9384828</v>
      </c>
      <c r="T470" s="12">
        <v>0</v>
      </c>
      <c r="U470" s="12">
        <v>0</v>
      </c>
      <c r="V470" s="12">
        <v>0.6996346999999999</v>
      </c>
      <c r="W470" s="12">
        <v>0.3952619</v>
      </c>
      <c r="X470" s="12">
        <v>2.6843989999999995</v>
      </c>
      <c r="Y470" s="12">
        <v>0</v>
      </c>
    </row>
    <row r="471" spans="1:25" ht="10.5">
      <c r="A471" s="11">
        <f t="shared" si="11"/>
        <v>41930</v>
      </c>
      <c r="B471" s="12">
        <v>0</v>
      </c>
      <c r="C471" s="12">
        <v>0</v>
      </c>
      <c r="D471" s="12">
        <v>0</v>
      </c>
      <c r="E471" s="12">
        <v>0</v>
      </c>
      <c r="F471" s="12">
        <v>1.4246337999999998</v>
      </c>
      <c r="G471" s="12">
        <v>0</v>
      </c>
      <c r="H471" s="12">
        <v>0</v>
      </c>
      <c r="I471" s="12">
        <v>5.529439199999999</v>
      </c>
      <c r="J471" s="12">
        <v>10.653047999999998</v>
      </c>
      <c r="K471" s="12">
        <v>12.117842099999997</v>
      </c>
      <c r="L471" s="12">
        <v>12.809021999999999</v>
      </c>
      <c r="M471" s="12">
        <v>12.593424599999999</v>
      </c>
      <c r="N471" s="12">
        <v>0</v>
      </c>
      <c r="O471" s="12">
        <v>0</v>
      </c>
      <c r="P471" s="12">
        <v>0</v>
      </c>
      <c r="Q471" s="12">
        <v>0</v>
      </c>
      <c r="R471" s="12">
        <v>0</v>
      </c>
      <c r="S471" s="12">
        <v>0</v>
      </c>
      <c r="T471" s="12">
        <v>0</v>
      </c>
      <c r="U471" s="12">
        <v>0</v>
      </c>
      <c r="V471" s="12">
        <v>0</v>
      </c>
      <c r="W471" s="12">
        <v>0</v>
      </c>
      <c r="X471" s="12">
        <v>5.275795199999999</v>
      </c>
      <c r="Y471" s="12">
        <v>0</v>
      </c>
    </row>
    <row r="472" spans="1:25" ht="10.5">
      <c r="A472" s="11">
        <f t="shared" si="11"/>
        <v>41931</v>
      </c>
      <c r="B472" s="12">
        <v>0</v>
      </c>
      <c r="C472" s="12">
        <v>0</v>
      </c>
      <c r="D472" s="12">
        <v>0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  <c r="M472" s="12">
        <v>0</v>
      </c>
      <c r="N472" s="12">
        <v>0</v>
      </c>
      <c r="O472" s="12">
        <v>0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</row>
    <row r="473" spans="1:25" ht="10.5">
      <c r="A473" s="11">
        <f t="shared" si="11"/>
        <v>41932</v>
      </c>
      <c r="B473" s="12">
        <v>0</v>
      </c>
      <c r="C473" s="12">
        <v>0</v>
      </c>
      <c r="D473" s="12">
        <v>0</v>
      </c>
      <c r="E473" s="12">
        <v>0</v>
      </c>
      <c r="F473" s="12">
        <v>0</v>
      </c>
      <c r="G473" s="12">
        <v>0</v>
      </c>
      <c r="H473" s="12">
        <v>0</v>
      </c>
      <c r="I473" s="12">
        <v>0</v>
      </c>
      <c r="J473" s="12">
        <v>0</v>
      </c>
      <c r="K473" s="12">
        <v>0</v>
      </c>
      <c r="L473" s="12">
        <v>0</v>
      </c>
      <c r="M473" s="12">
        <v>0</v>
      </c>
      <c r="N473" s="12">
        <v>0</v>
      </c>
      <c r="O473" s="12">
        <v>0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2">
        <v>2.3314110999999995</v>
      </c>
      <c r="Y473" s="12">
        <v>0.1712097</v>
      </c>
    </row>
    <row r="474" spans="1:25" ht="10.5">
      <c r="A474" s="11">
        <f t="shared" si="11"/>
        <v>41933</v>
      </c>
      <c r="B474" s="12">
        <v>0</v>
      </c>
      <c r="C474" s="12">
        <v>0</v>
      </c>
      <c r="D474" s="12">
        <v>0</v>
      </c>
      <c r="E474" s="12">
        <v>0</v>
      </c>
      <c r="F474" s="12">
        <v>0</v>
      </c>
      <c r="G474" s="12">
        <v>0</v>
      </c>
      <c r="H474" s="12">
        <v>0</v>
      </c>
      <c r="I474" s="12">
        <v>0</v>
      </c>
      <c r="J474" s="12">
        <v>0</v>
      </c>
      <c r="K474" s="12">
        <v>0</v>
      </c>
      <c r="L474" s="12">
        <v>0</v>
      </c>
      <c r="M474" s="12">
        <v>0</v>
      </c>
      <c r="N474" s="12">
        <v>4.1407383</v>
      </c>
      <c r="O474" s="12">
        <v>0</v>
      </c>
      <c r="P474" s="12">
        <v>0</v>
      </c>
      <c r="Q474" s="12">
        <v>0</v>
      </c>
      <c r="R474" s="12">
        <v>0</v>
      </c>
      <c r="S474" s="12">
        <v>4.702982499999999</v>
      </c>
      <c r="T474" s="12">
        <v>0.08243429999999999</v>
      </c>
      <c r="U474" s="12">
        <v>0.0718658</v>
      </c>
      <c r="V474" s="12">
        <v>0.0930028</v>
      </c>
      <c r="W474" s="12">
        <v>0.0972302</v>
      </c>
      <c r="X474" s="12">
        <v>0.09934389999999998</v>
      </c>
      <c r="Y474" s="12">
        <v>0.08877539999999998</v>
      </c>
    </row>
    <row r="475" spans="1:25" ht="10.5">
      <c r="A475" s="11">
        <f t="shared" si="11"/>
        <v>41934</v>
      </c>
      <c r="B475" s="12">
        <v>0</v>
      </c>
      <c r="C475" s="12">
        <v>0</v>
      </c>
      <c r="D475" s="12">
        <v>0</v>
      </c>
      <c r="E475" s="12">
        <v>0</v>
      </c>
      <c r="F475" s="12">
        <v>0.09934389999999998</v>
      </c>
      <c r="G475" s="12">
        <v>0.126822</v>
      </c>
      <c r="H475" s="12">
        <v>0.1860056</v>
      </c>
      <c r="I475" s="12">
        <v>0</v>
      </c>
      <c r="J475" s="12">
        <v>0</v>
      </c>
      <c r="K475" s="12">
        <v>0</v>
      </c>
      <c r="L475" s="12">
        <v>0</v>
      </c>
      <c r="M475" s="12">
        <v>0</v>
      </c>
      <c r="N475" s="12">
        <v>0</v>
      </c>
      <c r="O475" s="12">
        <v>0</v>
      </c>
      <c r="P475" s="12">
        <v>0</v>
      </c>
      <c r="Q475" s="12">
        <v>0</v>
      </c>
      <c r="R475" s="12">
        <v>0.3720112</v>
      </c>
      <c r="S475" s="12">
        <v>0.0718658</v>
      </c>
      <c r="T475" s="12">
        <v>1.3696776</v>
      </c>
      <c r="U475" s="12">
        <v>1.3231761999999998</v>
      </c>
      <c r="V475" s="12">
        <v>2.3504343999999997</v>
      </c>
      <c r="W475" s="12">
        <v>120.396352</v>
      </c>
      <c r="X475" s="12">
        <v>120.22725599999997</v>
      </c>
      <c r="Y475" s="12">
        <v>119.28665949999998</v>
      </c>
    </row>
    <row r="476" spans="1:25" ht="10.5">
      <c r="A476" s="11">
        <f t="shared" si="11"/>
        <v>41935</v>
      </c>
      <c r="B476" s="12">
        <v>1.9678547</v>
      </c>
      <c r="C476" s="12">
        <v>0</v>
      </c>
      <c r="D476" s="12">
        <v>0</v>
      </c>
      <c r="E476" s="12">
        <v>0</v>
      </c>
      <c r="F476" s="12">
        <v>0</v>
      </c>
      <c r="G476" s="12">
        <v>0</v>
      </c>
      <c r="H476" s="12">
        <v>0</v>
      </c>
      <c r="I476" s="12">
        <v>0</v>
      </c>
      <c r="J476" s="12">
        <v>0.27478099999999994</v>
      </c>
      <c r="K476" s="12">
        <v>0</v>
      </c>
      <c r="L476" s="12">
        <v>0</v>
      </c>
      <c r="M476" s="12">
        <v>0</v>
      </c>
      <c r="N476" s="12">
        <v>0</v>
      </c>
      <c r="O476" s="12">
        <v>0</v>
      </c>
      <c r="P476" s="12">
        <v>0</v>
      </c>
      <c r="Q476" s="12">
        <v>0</v>
      </c>
      <c r="R476" s="12">
        <v>0</v>
      </c>
      <c r="S476" s="12">
        <v>0.4354221999999999</v>
      </c>
      <c r="T476" s="12">
        <v>1.2830158999999999</v>
      </c>
      <c r="U476" s="12">
        <v>1.0505088999999999</v>
      </c>
      <c r="V476" s="12">
        <v>0.9617334999999998</v>
      </c>
      <c r="W476" s="12">
        <v>139.63102199999997</v>
      </c>
      <c r="X476" s="12">
        <v>141.5925356</v>
      </c>
      <c r="Y476" s="12">
        <v>139.9417359</v>
      </c>
    </row>
    <row r="477" spans="1:25" ht="10.5">
      <c r="A477" s="11">
        <f t="shared" si="11"/>
        <v>41936</v>
      </c>
      <c r="B477" s="12">
        <v>0.1099124</v>
      </c>
      <c r="C477" s="12">
        <v>0.10357129999999999</v>
      </c>
      <c r="D477" s="12">
        <v>0</v>
      </c>
      <c r="E477" s="12">
        <v>3.8173421999999997</v>
      </c>
      <c r="F477" s="12">
        <v>0</v>
      </c>
      <c r="G477" s="12">
        <v>0</v>
      </c>
      <c r="H477" s="12">
        <v>11.5238924</v>
      </c>
      <c r="I477" s="12">
        <v>9.175571699999999</v>
      </c>
      <c r="J477" s="12">
        <v>0.11836719999999999</v>
      </c>
      <c r="K477" s="12">
        <v>0.12048089999999997</v>
      </c>
      <c r="L477" s="12">
        <v>0.12470829999999997</v>
      </c>
      <c r="M477" s="12">
        <v>0</v>
      </c>
      <c r="N477" s="12">
        <v>0</v>
      </c>
      <c r="O477" s="12">
        <v>0</v>
      </c>
      <c r="P477" s="12">
        <v>0</v>
      </c>
      <c r="Q477" s="12">
        <v>0</v>
      </c>
      <c r="R477" s="12">
        <v>0</v>
      </c>
      <c r="S477" s="12">
        <v>0</v>
      </c>
      <c r="T477" s="12">
        <v>0.1352768</v>
      </c>
      <c r="U477" s="12">
        <v>0.6235415</v>
      </c>
      <c r="V477" s="12">
        <v>0.0359329</v>
      </c>
      <c r="W477" s="12">
        <v>0.021136999999999996</v>
      </c>
      <c r="X477" s="12">
        <v>1.7078696</v>
      </c>
      <c r="Y477" s="12">
        <v>0.5115154</v>
      </c>
    </row>
    <row r="478" spans="1:25" ht="10.5">
      <c r="A478" s="11">
        <f t="shared" si="11"/>
        <v>41937</v>
      </c>
      <c r="B478" s="12">
        <v>0</v>
      </c>
      <c r="C478" s="12">
        <v>0</v>
      </c>
      <c r="D478" s="12">
        <v>0</v>
      </c>
      <c r="E478" s="12">
        <v>0</v>
      </c>
      <c r="F478" s="12">
        <v>0.16486859999999998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  <c r="M478" s="12">
        <v>0</v>
      </c>
      <c r="N478" s="12">
        <v>0</v>
      </c>
      <c r="O478" s="12">
        <v>0</v>
      </c>
      <c r="P478" s="12">
        <v>0</v>
      </c>
      <c r="Q478" s="12">
        <v>0</v>
      </c>
      <c r="R478" s="12">
        <v>0</v>
      </c>
      <c r="S478" s="12">
        <v>0.4502180999999999</v>
      </c>
      <c r="T478" s="12">
        <v>55.0745672</v>
      </c>
      <c r="U478" s="12">
        <v>139.7113426</v>
      </c>
      <c r="V478" s="12">
        <v>137.0755587</v>
      </c>
      <c r="W478" s="12">
        <v>137.85128659999995</v>
      </c>
      <c r="X478" s="12">
        <v>135.0337245</v>
      </c>
      <c r="Y478" s="12">
        <v>0.5749264</v>
      </c>
    </row>
    <row r="479" spans="1:25" ht="10.5">
      <c r="A479" s="11">
        <f t="shared" si="11"/>
        <v>41938</v>
      </c>
      <c r="B479" s="12">
        <v>0</v>
      </c>
      <c r="C479" s="12">
        <v>0</v>
      </c>
      <c r="D479" s="12">
        <v>0</v>
      </c>
      <c r="E479" s="12">
        <v>0</v>
      </c>
      <c r="F479" s="12">
        <v>0</v>
      </c>
      <c r="G479" s="12">
        <v>0</v>
      </c>
      <c r="H479" s="12">
        <v>0</v>
      </c>
      <c r="I479" s="12">
        <v>0</v>
      </c>
      <c r="J479" s="12">
        <v>0</v>
      </c>
      <c r="K479" s="12">
        <v>0</v>
      </c>
      <c r="L479" s="12">
        <v>0</v>
      </c>
      <c r="M479" s="12">
        <v>0</v>
      </c>
      <c r="N479" s="12">
        <v>0</v>
      </c>
      <c r="O479" s="12">
        <v>0</v>
      </c>
      <c r="P479" s="12">
        <v>0</v>
      </c>
      <c r="Q479" s="12">
        <v>0</v>
      </c>
      <c r="R479" s="12">
        <v>1.5514557999999998</v>
      </c>
      <c r="S479" s="12">
        <v>170.0936664</v>
      </c>
      <c r="T479" s="12">
        <v>5.3709117</v>
      </c>
      <c r="U479" s="12">
        <v>1.3802461</v>
      </c>
      <c r="V479" s="12">
        <v>0</v>
      </c>
      <c r="W479" s="12">
        <v>0.6235415</v>
      </c>
      <c r="X479" s="12">
        <v>1.5134092</v>
      </c>
      <c r="Y479" s="12">
        <v>1.3337446999999998</v>
      </c>
    </row>
    <row r="480" spans="1:25" ht="10.5">
      <c r="A480" s="11">
        <f t="shared" si="11"/>
        <v>41939</v>
      </c>
      <c r="B480" s="12">
        <v>0</v>
      </c>
      <c r="C480" s="12">
        <v>0</v>
      </c>
      <c r="D480" s="12">
        <v>0</v>
      </c>
      <c r="E480" s="12">
        <v>0</v>
      </c>
      <c r="F480" s="12">
        <v>0.040160299999999996</v>
      </c>
      <c r="G480" s="12">
        <v>0</v>
      </c>
      <c r="H480" s="12">
        <v>0</v>
      </c>
      <c r="I480" s="12">
        <v>0</v>
      </c>
      <c r="J480" s="12">
        <v>0</v>
      </c>
      <c r="K480" s="12">
        <v>0</v>
      </c>
      <c r="L480" s="12">
        <v>0</v>
      </c>
      <c r="M480" s="12">
        <v>0</v>
      </c>
      <c r="N480" s="12">
        <v>0</v>
      </c>
      <c r="O480" s="12">
        <v>0</v>
      </c>
      <c r="P480" s="12"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3.6313365999999996</v>
      </c>
      <c r="W480" s="12">
        <v>1.3696776</v>
      </c>
      <c r="X480" s="12">
        <v>1.4732488999999998</v>
      </c>
      <c r="Y480" s="12">
        <v>0</v>
      </c>
    </row>
    <row r="481" spans="1:25" ht="10.5">
      <c r="A481" s="11">
        <f t="shared" si="11"/>
        <v>41940</v>
      </c>
      <c r="B481" s="12">
        <v>1.0631910999999998</v>
      </c>
      <c r="C481" s="12">
        <v>5.148973199999999</v>
      </c>
      <c r="D481" s="12">
        <v>0.09511649999999999</v>
      </c>
      <c r="E481" s="12">
        <v>5.6266694</v>
      </c>
      <c r="F481" s="12">
        <v>26.822853</v>
      </c>
      <c r="G481" s="12">
        <v>0.2578714</v>
      </c>
      <c r="H481" s="12">
        <v>0.5939496999999999</v>
      </c>
      <c r="I481" s="12">
        <v>3.1092527</v>
      </c>
      <c r="J481" s="12">
        <v>5.540007699999999</v>
      </c>
      <c r="K481" s="12">
        <v>2.5744865999999993</v>
      </c>
      <c r="L481" s="12">
        <v>2.6928538</v>
      </c>
      <c r="M481" s="12">
        <v>0</v>
      </c>
      <c r="N481" s="12">
        <v>19.9406458</v>
      </c>
      <c r="O481" s="12">
        <v>3.0395005999999998</v>
      </c>
      <c r="P481" s="12">
        <v>29.862353599999995</v>
      </c>
      <c r="Q481" s="12">
        <v>10.409972499999999</v>
      </c>
      <c r="R481" s="12">
        <v>6.8166825</v>
      </c>
      <c r="S481" s="12">
        <v>0.27478099999999994</v>
      </c>
      <c r="T481" s="12">
        <v>0.09511649999999999</v>
      </c>
      <c r="U481" s="12">
        <v>0.06129729999999999</v>
      </c>
      <c r="V481" s="12">
        <v>3.9335956999999997</v>
      </c>
      <c r="W481" s="12">
        <v>3.9293682999999997</v>
      </c>
      <c r="X481" s="12">
        <v>0.9765293999999999</v>
      </c>
      <c r="Y481" s="12">
        <v>5.540007699999999</v>
      </c>
    </row>
    <row r="482" spans="1:25" ht="10.5">
      <c r="A482" s="11">
        <f t="shared" si="11"/>
        <v>41941</v>
      </c>
      <c r="B482" s="12">
        <v>0</v>
      </c>
      <c r="C482" s="12">
        <v>0</v>
      </c>
      <c r="D482" s="12">
        <v>17.051217899999997</v>
      </c>
      <c r="E482" s="12">
        <v>0.0465014</v>
      </c>
      <c r="F482" s="12">
        <v>0</v>
      </c>
      <c r="G482" s="12">
        <v>0</v>
      </c>
      <c r="H482" s="12">
        <v>28.9111886</v>
      </c>
      <c r="I482" s="12">
        <v>26.795374899999995</v>
      </c>
      <c r="J482" s="12">
        <v>0.0084548</v>
      </c>
      <c r="K482" s="12">
        <v>0</v>
      </c>
      <c r="L482" s="12">
        <v>0</v>
      </c>
      <c r="M482" s="12">
        <v>0</v>
      </c>
      <c r="N482" s="12">
        <v>0</v>
      </c>
      <c r="O482" s="12">
        <v>0</v>
      </c>
      <c r="P482" s="12">
        <v>0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0</v>
      </c>
      <c r="X482" s="12">
        <v>10.547362999999997</v>
      </c>
      <c r="Y482" s="12">
        <v>0</v>
      </c>
    </row>
    <row r="483" spans="1:25" ht="10.5">
      <c r="A483" s="11">
        <f t="shared" si="11"/>
        <v>41942</v>
      </c>
      <c r="B483" s="12">
        <v>0</v>
      </c>
      <c r="C483" s="12">
        <v>0</v>
      </c>
      <c r="D483" s="12">
        <v>0</v>
      </c>
      <c r="E483" s="12">
        <v>0</v>
      </c>
      <c r="F483" s="12">
        <v>0</v>
      </c>
      <c r="G483" s="12">
        <v>0</v>
      </c>
      <c r="H483" s="12">
        <v>0.0169096</v>
      </c>
      <c r="I483" s="12">
        <v>0.0232507</v>
      </c>
      <c r="J483" s="12">
        <v>0.03804659999999999</v>
      </c>
      <c r="K483" s="12">
        <v>0.063411</v>
      </c>
      <c r="L483" s="12">
        <v>0.0317055</v>
      </c>
      <c r="M483" s="12">
        <v>0.029591799999999998</v>
      </c>
      <c r="N483" s="12">
        <v>0</v>
      </c>
      <c r="O483" s="12">
        <v>0.3783523</v>
      </c>
      <c r="P483" s="12">
        <v>3.8215695999999992</v>
      </c>
      <c r="Q483" s="12">
        <v>10.086576399999998</v>
      </c>
      <c r="R483" s="12">
        <v>12.677972599999997</v>
      </c>
      <c r="S483" s="12">
        <v>23.6121427</v>
      </c>
      <c r="T483" s="12">
        <v>14.385842199999997</v>
      </c>
      <c r="U483" s="12">
        <v>14.206177699999996</v>
      </c>
      <c r="V483" s="12">
        <v>26.873581799999997</v>
      </c>
      <c r="W483" s="12">
        <v>5.935269599999999</v>
      </c>
      <c r="X483" s="12">
        <v>15.529353899999998</v>
      </c>
      <c r="Y483" s="12">
        <v>16.751072499999996</v>
      </c>
    </row>
    <row r="484" spans="1:25" ht="10.5">
      <c r="A484" s="11">
        <f t="shared" si="11"/>
        <v>41943</v>
      </c>
      <c r="B484" s="12">
        <v>0.2705536</v>
      </c>
      <c r="C484" s="12">
        <v>0</v>
      </c>
      <c r="D484" s="12">
        <v>8.873312599999998</v>
      </c>
      <c r="E484" s="12">
        <v>0.9892115999999999</v>
      </c>
      <c r="F484" s="12">
        <v>0</v>
      </c>
      <c r="G484" s="12">
        <v>3.227619899999999</v>
      </c>
      <c r="H484" s="12">
        <v>6.975209999999999</v>
      </c>
      <c r="I484" s="12">
        <v>0.1289357</v>
      </c>
      <c r="J484" s="12">
        <v>0.0084548</v>
      </c>
      <c r="K484" s="12">
        <v>0.39314819999999995</v>
      </c>
      <c r="L484" s="12">
        <v>2.8619497999999997</v>
      </c>
      <c r="M484" s="12">
        <v>3.8870942999999993</v>
      </c>
      <c r="N484" s="12">
        <v>25.161484799999997</v>
      </c>
      <c r="O484" s="12">
        <v>24.3625062</v>
      </c>
      <c r="P484" s="12">
        <v>26.917969499999995</v>
      </c>
      <c r="Q484" s="12">
        <v>24.049678599999996</v>
      </c>
      <c r="R484" s="12">
        <v>19.391083799999997</v>
      </c>
      <c r="S484" s="12">
        <v>30.9889557</v>
      </c>
      <c r="T484" s="12">
        <v>28.4208102</v>
      </c>
      <c r="U484" s="12">
        <v>26.313451299999993</v>
      </c>
      <c r="V484" s="12">
        <v>31.7435466</v>
      </c>
      <c r="W484" s="12">
        <v>33.1068831</v>
      </c>
      <c r="X484" s="12">
        <v>21.331460399999997</v>
      </c>
      <c r="Y484" s="12">
        <v>4.514863199999999</v>
      </c>
    </row>
    <row r="485" ht="12.75">
      <c r="A485" s="15"/>
    </row>
    <row r="486" spans="1:25" ht="12.75">
      <c r="A486" s="46" t="s">
        <v>68</v>
      </c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8"/>
    </row>
    <row r="487" spans="1:25" ht="15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</row>
    <row r="488" spans="1:25" ht="12.75">
      <c r="A488" s="46" t="s">
        <v>69</v>
      </c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8"/>
    </row>
    <row r="489" spans="1:25" ht="10.5">
      <c r="A489" s="8"/>
      <c r="B489" s="7" t="s">
        <v>23</v>
      </c>
      <c r="C489" s="9" t="s">
        <v>24</v>
      </c>
      <c r="D489" s="10" t="s">
        <v>25</v>
      </c>
      <c r="E489" s="7" t="s">
        <v>26</v>
      </c>
      <c r="F489" s="7" t="s">
        <v>27</v>
      </c>
      <c r="G489" s="9" t="s">
        <v>28</v>
      </c>
      <c r="H489" s="10" t="s">
        <v>29</v>
      </c>
      <c r="I489" s="7" t="s">
        <v>30</v>
      </c>
      <c r="J489" s="7" t="s">
        <v>31</v>
      </c>
      <c r="K489" s="7" t="s">
        <v>32</v>
      </c>
      <c r="L489" s="7" t="s">
        <v>33</v>
      </c>
      <c r="M489" s="7" t="s">
        <v>34</v>
      </c>
      <c r="N489" s="7" t="s">
        <v>35</v>
      </c>
      <c r="O489" s="7" t="s">
        <v>36</v>
      </c>
      <c r="P489" s="7" t="s">
        <v>37</v>
      </c>
      <c r="Q489" s="7" t="s">
        <v>38</v>
      </c>
      <c r="R489" s="7" t="s">
        <v>39</v>
      </c>
      <c r="S489" s="7" t="s">
        <v>40</v>
      </c>
      <c r="T489" s="7" t="s">
        <v>41</v>
      </c>
      <c r="U489" s="7" t="s">
        <v>42</v>
      </c>
      <c r="V489" s="7" t="s">
        <v>43</v>
      </c>
      <c r="W489" s="7" t="s">
        <v>44</v>
      </c>
      <c r="X489" s="7" t="s">
        <v>45</v>
      </c>
      <c r="Y489" s="7" t="s">
        <v>64</v>
      </c>
    </row>
    <row r="490" spans="1:25" ht="10.5">
      <c r="A490" s="11">
        <f aca="true" t="shared" si="12" ref="A490:A520">A454</f>
        <v>41913</v>
      </c>
      <c r="B490" s="12">
        <v>81.98830929999998</v>
      </c>
      <c r="C490" s="12">
        <v>137.0501943</v>
      </c>
      <c r="D490" s="12">
        <v>142.5563828</v>
      </c>
      <c r="E490" s="12">
        <v>143.94297</v>
      </c>
      <c r="F490" s="12">
        <v>144.9660008</v>
      </c>
      <c r="G490" s="12">
        <v>144.13320299999998</v>
      </c>
      <c r="H490" s="12">
        <v>144.50944159999997</v>
      </c>
      <c r="I490" s="12">
        <v>140.962653</v>
      </c>
      <c r="J490" s="12">
        <v>139.95019069999998</v>
      </c>
      <c r="K490" s="12">
        <v>140.07067159999997</v>
      </c>
      <c r="L490" s="12">
        <v>140.69844049999998</v>
      </c>
      <c r="M490" s="12">
        <v>140.82526249999998</v>
      </c>
      <c r="N490" s="12">
        <v>140.6371432</v>
      </c>
      <c r="O490" s="12">
        <v>141.2416614</v>
      </c>
      <c r="P490" s="12">
        <v>154.15214099999997</v>
      </c>
      <c r="Q490" s="12">
        <v>154.7249537</v>
      </c>
      <c r="R490" s="12">
        <v>143.89224119999997</v>
      </c>
      <c r="S490" s="12">
        <v>144.4861909</v>
      </c>
      <c r="T490" s="12">
        <v>141.6432644</v>
      </c>
      <c r="U490" s="12">
        <v>139.8233687</v>
      </c>
      <c r="V490" s="12">
        <v>138.88065849999995</v>
      </c>
      <c r="W490" s="12">
        <v>138.63758299999998</v>
      </c>
      <c r="X490" s="12">
        <v>138.74115429999998</v>
      </c>
      <c r="Y490" s="12">
        <v>138.9017955</v>
      </c>
    </row>
    <row r="491" spans="1:25" ht="10.5">
      <c r="A491" s="11">
        <f t="shared" si="12"/>
        <v>41914</v>
      </c>
      <c r="B491" s="12">
        <v>127.77316499999999</v>
      </c>
      <c r="C491" s="12">
        <v>133.16944109999997</v>
      </c>
      <c r="D491" s="12">
        <v>147.0395405</v>
      </c>
      <c r="E491" s="12">
        <v>148.6100196</v>
      </c>
      <c r="F491" s="12">
        <v>149.41533929999997</v>
      </c>
      <c r="G491" s="12">
        <v>149.1997419</v>
      </c>
      <c r="H491" s="12">
        <v>148.99894039999998</v>
      </c>
      <c r="I491" s="12">
        <v>136.5598159</v>
      </c>
      <c r="J491" s="12">
        <v>134.99779159999997</v>
      </c>
      <c r="K491" s="12">
        <v>135.3867124</v>
      </c>
      <c r="L491" s="12">
        <v>135.48817</v>
      </c>
      <c r="M491" s="12">
        <v>134.7103284</v>
      </c>
      <c r="N491" s="12">
        <v>134.75048869999998</v>
      </c>
      <c r="O491" s="12">
        <v>146.7309403</v>
      </c>
      <c r="P491" s="12">
        <v>148.99682669999999</v>
      </c>
      <c r="Q491" s="12">
        <v>152.7845771</v>
      </c>
      <c r="R491" s="12">
        <v>149.81482859999997</v>
      </c>
      <c r="S491" s="12">
        <v>143.2708134</v>
      </c>
      <c r="T491" s="12">
        <v>140.82526249999998</v>
      </c>
      <c r="U491" s="12">
        <v>134.75471609999997</v>
      </c>
      <c r="V491" s="12">
        <v>131.3284084</v>
      </c>
      <c r="W491" s="12">
        <v>130.880304</v>
      </c>
      <c r="X491" s="12">
        <v>130.82112039999998</v>
      </c>
      <c r="Y491" s="12">
        <v>129.38803179999996</v>
      </c>
    </row>
    <row r="492" spans="1:25" ht="10.5">
      <c r="A492" s="11">
        <f t="shared" si="12"/>
        <v>41915</v>
      </c>
      <c r="B492" s="12">
        <v>128.6672601</v>
      </c>
      <c r="C492" s="12">
        <v>133.9430553</v>
      </c>
      <c r="D492" s="12">
        <v>135.84538529999998</v>
      </c>
      <c r="E492" s="12">
        <v>146.68443889999998</v>
      </c>
      <c r="F492" s="12">
        <v>147.78144919999997</v>
      </c>
      <c r="G492" s="12">
        <v>147.93363559999997</v>
      </c>
      <c r="H492" s="12">
        <v>148.5149031</v>
      </c>
      <c r="I492" s="12">
        <v>146.6780978</v>
      </c>
      <c r="J492" s="12">
        <v>134.09735539999997</v>
      </c>
      <c r="K492" s="12">
        <v>134.367909</v>
      </c>
      <c r="L492" s="12">
        <v>135.00413269999999</v>
      </c>
      <c r="M492" s="12">
        <v>134.20304039999996</v>
      </c>
      <c r="N492" s="12">
        <v>133.51186049999998</v>
      </c>
      <c r="O492" s="12">
        <v>146.24690299999997</v>
      </c>
      <c r="P492" s="12">
        <v>148.83407179999998</v>
      </c>
      <c r="Q492" s="12">
        <v>152.18428629999997</v>
      </c>
      <c r="R492" s="12">
        <v>149.52525169999998</v>
      </c>
      <c r="S492" s="12">
        <v>142.8734378</v>
      </c>
      <c r="T492" s="12">
        <v>141.3980752</v>
      </c>
      <c r="U492" s="12">
        <v>137.7329194</v>
      </c>
      <c r="V492" s="12">
        <v>134.88999289999995</v>
      </c>
      <c r="W492" s="12">
        <v>135.88343189999998</v>
      </c>
      <c r="X492" s="12">
        <v>135.23241229999996</v>
      </c>
      <c r="Y492" s="12">
        <v>132.77417919999996</v>
      </c>
    </row>
    <row r="493" spans="1:25" ht="10.5">
      <c r="A493" s="11">
        <f t="shared" si="12"/>
        <v>41916</v>
      </c>
      <c r="B493" s="12">
        <v>140.70900899999998</v>
      </c>
      <c r="C493" s="12">
        <v>27.4823274</v>
      </c>
      <c r="D493" s="12">
        <v>27.560534299999993</v>
      </c>
      <c r="E493" s="12">
        <v>28.114323699999993</v>
      </c>
      <c r="F493" s="12">
        <v>28.687136399999993</v>
      </c>
      <c r="G493" s="12">
        <v>124.57936429999997</v>
      </c>
      <c r="H493" s="12">
        <v>124.0192338</v>
      </c>
      <c r="I493" s="12">
        <v>28.775911799999996</v>
      </c>
      <c r="J493" s="12">
        <v>28.67022679999999</v>
      </c>
      <c r="K493" s="12">
        <v>28.3552855</v>
      </c>
      <c r="L493" s="12">
        <v>28.3933321</v>
      </c>
      <c r="M493" s="12">
        <v>28.1227785</v>
      </c>
      <c r="N493" s="12">
        <v>27.9811606</v>
      </c>
      <c r="O493" s="12">
        <v>28.509585599999998</v>
      </c>
      <c r="P493" s="12">
        <v>145.8157082</v>
      </c>
      <c r="Q493" s="12">
        <v>146.62102789999997</v>
      </c>
      <c r="R493" s="12">
        <v>126.43519289999996</v>
      </c>
      <c r="S493" s="12">
        <v>28.511699299999993</v>
      </c>
      <c r="T493" s="12">
        <v>123.07440989999998</v>
      </c>
      <c r="U493" s="12">
        <v>26.1866293</v>
      </c>
      <c r="V493" s="12">
        <v>25.785026299999995</v>
      </c>
      <c r="W493" s="12">
        <v>25.651863199999998</v>
      </c>
      <c r="X493" s="12">
        <v>25.681454999999996</v>
      </c>
      <c r="Y493" s="12">
        <v>25.846323599999995</v>
      </c>
    </row>
    <row r="494" spans="1:25" ht="10.5">
      <c r="A494" s="11">
        <f t="shared" si="12"/>
        <v>41917</v>
      </c>
      <c r="B494" s="12">
        <v>28.281306</v>
      </c>
      <c r="C494" s="12">
        <v>28.334148499999998</v>
      </c>
      <c r="D494" s="12">
        <v>142.87132409999995</v>
      </c>
      <c r="E494" s="12">
        <v>30.3421635</v>
      </c>
      <c r="F494" s="12">
        <v>30.8727022</v>
      </c>
      <c r="G494" s="12">
        <v>124.8541453</v>
      </c>
      <c r="H494" s="12">
        <v>126.77761229999997</v>
      </c>
      <c r="I494" s="12">
        <v>125.24729349999997</v>
      </c>
      <c r="J494" s="12">
        <v>31.092526999999997</v>
      </c>
      <c r="K494" s="12">
        <v>30.135020899999994</v>
      </c>
      <c r="L494" s="12">
        <v>30.697265099999992</v>
      </c>
      <c r="M494" s="12">
        <v>30.832541899999995</v>
      </c>
      <c r="N494" s="12">
        <v>152.04900949999998</v>
      </c>
      <c r="O494" s="12">
        <v>155.7670078</v>
      </c>
      <c r="P494" s="12">
        <v>166.37144069999997</v>
      </c>
      <c r="Q494" s="12">
        <v>166.64833539999998</v>
      </c>
      <c r="R494" s="12">
        <v>163.8371144</v>
      </c>
      <c r="S494" s="12">
        <v>145.9129384</v>
      </c>
      <c r="T494" s="12">
        <v>144.00426729999998</v>
      </c>
      <c r="U494" s="12">
        <v>141.31141349999996</v>
      </c>
      <c r="V494" s="12">
        <v>140.6160062</v>
      </c>
      <c r="W494" s="12">
        <v>141.09792979999997</v>
      </c>
      <c r="X494" s="12">
        <v>141.32620939999998</v>
      </c>
      <c r="Y494" s="12">
        <v>141.21629699999997</v>
      </c>
    </row>
    <row r="495" spans="1:25" ht="10.5">
      <c r="A495" s="11">
        <f t="shared" si="12"/>
        <v>41918</v>
      </c>
      <c r="B495" s="12">
        <v>140.35813479999996</v>
      </c>
      <c r="C495" s="12">
        <v>26.3514979</v>
      </c>
      <c r="D495" s="12">
        <v>142.378832</v>
      </c>
      <c r="E495" s="12">
        <v>143.3025189</v>
      </c>
      <c r="F495" s="12">
        <v>143.77176029999998</v>
      </c>
      <c r="G495" s="12">
        <v>143.7759877</v>
      </c>
      <c r="H495" s="12">
        <v>143.98101659999998</v>
      </c>
      <c r="I495" s="12">
        <v>142.68109109999997</v>
      </c>
      <c r="J495" s="12">
        <v>121.54620479999998</v>
      </c>
      <c r="K495" s="12">
        <v>122.40436699999998</v>
      </c>
      <c r="L495" s="12">
        <v>122.00910509999999</v>
      </c>
      <c r="M495" s="12">
        <v>121.37076769999999</v>
      </c>
      <c r="N495" s="12">
        <v>120.502037</v>
      </c>
      <c r="O495" s="12">
        <v>142.41687859999996</v>
      </c>
      <c r="P495" s="12">
        <v>145.6740903</v>
      </c>
      <c r="Q495" s="12">
        <v>162.23070239999998</v>
      </c>
      <c r="R495" s="12">
        <v>154.97648399999997</v>
      </c>
      <c r="S495" s="12">
        <v>121.96683109999998</v>
      </c>
      <c r="T495" s="12">
        <v>140.82948989999997</v>
      </c>
      <c r="U495" s="12">
        <v>121.4236102</v>
      </c>
      <c r="V495" s="12">
        <v>27.740198799999998</v>
      </c>
      <c r="W495" s="12">
        <v>120.97973319999998</v>
      </c>
      <c r="X495" s="12">
        <v>121.14460179999999</v>
      </c>
      <c r="Y495" s="12">
        <v>27.953682499999996</v>
      </c>
    </row>
    <row r="496" spans="1:25" ht="10.5">
      <c r="A496" s="11">
        <f t="shared" si="12"/>
        <v>41919</v>
      </c>
      <c r="B496" s="12">
        <v>28.8752557</v>
      </c>
      <c r="C496" s="12">
        <v>121.98162699999999</v>
      </c>
      <c r="D496" s="12">
        <v>143.09749</v>
      </c>
      <c r="E496" s="12">
        <v>144.38050589999997</v>
      </c>
      <c r="F496" s="12">
        <v>144.8708843</v>
      </c>
      <c r="G496" s="12">
        <v>145.29151059999998</v>
      </c>
      <c r="H496" s="12">
        <v>144.98291039999998</v>
      </c>
      <c r="I496" s="12">
        <v>144.24522909999996</v>
      </c>
      <c r="J496" s="12">
        <v>124.1946709</v>
      </c>
      <c r="K496" s="12">
        <v>143.74216849999996</v>
      </c>
      <c r="L496" s="12">
        <v>143.5498218</v>
      </c>
      <c r="M496" s="12">
        <v>143.53079849999997</v>
      </c>
      <c r="N496" s="12">
        <v>145.8537548</v>
      </c>
      <c r="O496" s="12">
        <v>150.8737923</v>
      </c>
      <c r="P496" s="12">
        <v>160.05570509999998</v>
      </c>
      <c r="Q496" s="12">
        <v>160.8779344</v>
      </c>
      <c r="R496" s="12">
        <v>155.2132184</v>
      </c>
      <c r="S496" s="12">
        <v>145.55995049999996</v>
      </c>
      <c r="T496" s="12">
        <v>143.09749</v>
      </c>
      <c r="U496" s="12">
        <v>141.5946493</v>
      </c>
      <c r="V496" s="12">
        <v>140.9732215</v>
      </c>
      <c r="W496" s="12">
        <v>141.3092998</v>
      </c>
      <c r="X496" s="12">
        <v>141.21629699999997</v>
      </c>
      <c r="Y496" s="12">
        <v>140.88867349999998</v>
      </c>
    </row>
    <row r="497" spans="1:25" ht="10.5">
      <c r="A497" s="11">
        <f t="shared" si="12"/>
        <v>41920</v>
      </c>
      <c r="B497" s="12">
        <v>125.9152227</v>
      </c>
      <c r="C497" s="12">
        <v>90.3036051</v>
      </c>
      <c r="D497" s="12">
        <v>90.52554359999998</v>
      </c>
      <c r="E497" s="12">
        <v>146.68443889999998</v>
      </c>
      <c r="F497" s="12">
        <v>258.61119499999995</v>
      </c>
      <c r="G497" s="12">
        <v>172.95138879999996</v>
      </c>
      <c r="H497" s="12">
        <v>172.5772639</v>
      </c>
      <c r="I497" s="12">
        <v>171.63243999999997</v>
      </c>
      <c r="J497" s="12">
        <v>146.19406049999998</v>
      </c>
      <c r="K497" s="12">
        <v>171.0723095</v>
      </c>
      <c r="L497" s="12">
        <v>146.32088249999998</v>
      </c>
      <c r="M497" s="12">
        <v>144.79267739999997</v>
      </c>
      <c r="N497" s="12">
        <v>146.42234009999999</v>
      </c>
      <c r="O497" s="12">
        <v>146.60834569999997</v>
      </c>
      <c r="P497" s="12">
        <v>147.2931845</v>
      </c>
      <c r="Q497" s="12">
        <v>147.1409981</v>
      </c>
      <c r="R497" s="12">
        <v>145.00616109999999</v>
      </c>
      <c r="S497" s="12">
        <v>144.6278088</v>
      </c>
      <c r="T497" s="12">
        <v>136.8768709</v>
      </c>
      <c r="U497" s="12">
        <v>80.69049749999999</v>
      </c>
      <c r="V497" s="12">
        <v>79.29334179999998</v>
      </c>
      <c r="W497" s="12">
        <v>79.5364173</v>
      </c>
      <c r="X497" s="12">
        <v>79.18765679999998</v>
      </c>
      <c r="Y497" s="12">
        <v>78.96783199999999</v>
      </c>
    </row>
    <row r="498" spans="1:25" ht="10.5">
      <c r="A498" s="11">
        <f t="shared" si="12"/>
        <v>41921</v>
      </c>
      <c r="B498" s="12">
        <v>131.7807402</v>
      </c>
      <c r="C498" s="12">
        <v>134.8582874</v>
      </c>
      <c r="D498" s="12">
        <v>137.25945059999998</v>
      </c>
      <c r="E498" s="12">
        <v>138.2254115</v>
      </c>
      <c r="F498" s="12">
        <v>139.7345933</v>
      </c>
      <c r="G498" s="12">
        <v>139.59931650000001</v>
      </c>
      <c r="H498" s="12">
        <v>139.335104</v>
      </c>
      <c r="I498" s="12">
        <v>138.3480061</v>
      </c>
      <c r="J498" s="12">
        <v>137.4074096</v>
      </c>
      <c r="K498" s="12">
        <v>137.17067519999998</v>
      </c>
      <c r="L498" s="12">
        <v>137.14319709999998</v>
      </c>
      <c r="M498" s="12">
        <v>136.7225708</v>
      </c>
      <c r="N498" s="12">
        <v>139.2822615</v>
      </c>
      <c r="O498" s="12">
        <v>143.59209579999998</v>
      </c>
      <c r="P498" s="12">
        <v>151.13377739999999</v>
      </c>
      <c r="Q498" s="12">
        <v>151.75943259999997</v>
      </c>
      <c r="R498" s="12">
        <v>146.0207371</v>
      </c>
      <c r="S498" s="12">
        <v>137.55325489999996</v>
      </c>
      <c r="T498" s="12">
        <v>129.0582946</v>
      </c>
      <c r="U498" s="12">
        <v>123.41894299999997</v>
      </c>
      <c r="V498" s="12">
        <v>122.8524714</v>
      </c>
      <c r="W498" s="12">
        <v>123.01733999999999</v>
      </c>
      <c r="X498" s="12">
        <v>122.99831669999998</v>
      </c>
      <c r="Y498" s="12">
        <v>122.79117409999996</v>
      </c>
    </row>
    <row r="499" spans="1:25" ht="10.5">
      <c r="A499" s="11">
        <f t="shared" si="12"/>
        <v>41922</v>
      </c>
      <c r="B499" s="12">
        <v>67.79904119999999</v>
      </c>
      <c r="C499" s="12">
        <v>72.0623741</v>
      </c>
      <c r="D499" s="12">
        <v>114.97048409999998</v>
      </c>
      <c r="E499" s="12">
        <v>134.56659679999999</v>
      </c>
      <c r="F499" s="12">
        <v>135.0527478</v>
      </c>
      <c r="G499" s="12">
        <v>137.4623658</v>
      </c>
      <c r="H499" s="12">
        <v>137.6166659</v>
      </c>
      <c r="I499" s="12">
        <v>134.9766546</v>
      </c>
      <c r="J499" s="12">
        <v>79.39691309999999</v>
      </c>
      <c r="K499" s="12">
        <v>133.34699189999998</v>
      </c>
      <c r="L499" s="12">
        <v>133.7274579</v>
      </c>
      <c r="M499" s="12">
        <v>133.64290989999998</v>
      </c>
      <c r="N499" s="12">
        <v>76.51382629999999</v>
      </c>
      <c r="O499" s="12">
        <v>116.47332479999997</v>
      </c>
      <c r="P499" s="12">
        <v>144.7292664</v>
      </c>
      <c r="Q499" s="12">
        <v>147.85542869999998</v>
      </c>
      <c r="R499" s="12">
        <v>141.7130165</v>
      </c>
      <c r="S499" s="12">
        <v>114.25393979999997</v>
      </c>
      <c r="T499" s="12">
        <v>70.7561075</v>
      </c>
      <c r="U499" s="12">
        <v>67.3150039</v>
      </c>
      <c r="V499" s="12">
        <v>66.116536</v>
      </c>
      <c r="W499" s="12">
        <v>66.6132555</v>
      </c>
      <c r="X499" s="12">
        <v>66.11019489999998</v>
      </c>
      <c r="Y499" s="12">
        <v>65.0364353</v>
      </c>
    </row>
    <row r="500" spans="1:25" ht="10.5">
      <c r="A500" s="11">
        <f t="shared" si="12"/>
        <v>41923</v>
      </c>
      <c r="B500" s="12">
        <v>135.80945239999997</v>
      </c>
      <c r="C500" s="12">
        <v>138.76440499999998</v>
      </c>
      <c r="D500" s="12">
        <v>140.32220189999998</v>
      </c>
      <c r="E500" s="12">
        <v>142.8797789</v>
      </c>
      <c r="F500" s="12">
        <v>144.20506879999996</v>
      </c>
      <c r="G500" s="12">
        <v>146.96556099999998</v>
      </c>
      <c r="H500" s="12">
        <v>146.93596919999996</v>
      </c>
      <c r="I500" s="12">
        <v>146.50054699999998</v>
      </c>
      <c r="J500" s="12">
        <v>146.13910429999999</v>
      </c>
      <c r="K500" s="12">
        <v>146.14121799999998</v>
      </c>
      <c r="L500" s="12">
        <v>143.65973419999997</v>
      </c>
      <c r="M500" s="12">
        <v>143.56673139999998</v>
      </c>
      <c r="N500" s="12">
        <v>150.960454</v>
      </c>
      <c r="O500" s="12">
        <v>156.5998056</v>
      </c>
      <c r="P500" s="12">
        <v>171.02792179999997</v>
      </c>
      <c r="Q500" s="12">
        <v>190.80792639999999</v>
      </c>
      <c r="R500" s="12">
        <v>180.42965939999996</v>
      </c>
      <c r="S500" s="12">
        <v>158.70927819999997</v>
      </c>
      <c r="T500" s="12">
        <v>146.80280609999997</v>
      </c>
      <c r="U500" s="12">
        <v>138.0394059</v>
      </c>
      <c r="V500" s="12">
        <v>135.64881119999998</v>
      </c>
      <c r="W500" s="12">
        <v>137.14108339999999</v>
      </c>
      <c r="X500" s="12">
        <v>136.9593052</v>
      </c>
      <c r="Y500" s="12">
        <v>135.79042909999995</v>
      </c>
    </row>
    <row r="501" spans="1:25" ht="10.5">
      <c r="A501" s="11">
        <f t="shared" si="12"/>
        <v>41924</v>
      </c>
      <c r="B501" s="12">
        <v>127.66325259999999</v>
      </c>
      <c r="C501" s="12">
        <v>79.0206745</v>
      </c>
      <c r="D501" s="12">
        <v>133.93671419999998</v>
      </c>
      <c r="E501" s="12">
        <v>138.5403528</v>
      </c>
      <c r="F501" s="12">
        <v>139.0032531</v>
      </c>
      <c r="G501" s="12">
        <v>143.04042009999998</v>
      </c>
      <c r="H501" s="12">
        <v>142.7001144</v>
      </c>
      <c r="I501" s="12">
        <v>146.3082003</v>
      </c>
      <c r="J501" s="12">
        <v>145.90659729999996</v>
      </c>
      <c r="K501" s="12">
        <v>146.31242769999997</v>
      </c>
      <c r="L501" s="12">
        <v>146.33356469999995</v>
      </c>
      <c r="M501" s="12">
        <v>146.0756933</v>
      </c>
      <c r="N501" s="12">
        <v>146.22365229999997</v>
      </c>
      <c r="O501" s="12">
        <v>146.944424</v>
      </c>
      <c r="P501" s="12">
        <v>153.01497039999998</v>
      </c>
      <c r="Q501" s="12">
        <v>164.22814889999998</v>
      </c>
      <c r="R501" s="12">
        <v>160.05570509999998</v>
      </c>
      <c r="S501" s="12">
        <v>145.36971749999998</v>
      </c>
      <c r="T501" s="12">
        <v>83.26498409999999</v>
      </c>
      <c r="U501" s="12">
        <v>78.6550044</v>
      </c>
      <c r="V501" s="12">
        <v>77.7270901</v>
      </c>
      <c r="W501" s="12">
        <v>78.32949459999999</v>
      </c>
      <c r="X501" s="12">
        <v>78.66980029999999</v>
      </c>
      <c r="Y501" s="12">
        <v>78.10755609999998</v>
      </c>
    </row>
    <row r="502" spans="1:25" ht="10.5">
      <c r="A502" s="11">
        <f t="shared" si="12"/>
        <v>41925</v>
      </c>
      <c r="B502" s="12">
        <v>51.29949899999999</v>
      </c>
      <c r="C502" s="12">
        <v>130.7555957</v>
      </c>
      <c r="D502" s="12">
        <v>136.016595</v>
      </c>
      <c r="E502" s="12">
        <v>141.4762821</v>
      </c>
      <c r="F502" s="12">
        <v>141.32620939999998</v>
      </c>
      <c r="G502" s="12">
        <v>141.68342469999996</v>
      </c>
      <c r="H502" s="12">
        <v>137.76462489999997</v>
      </c>
      <c r="I502" s="12">
        <v>135.85595379999998</v>
      </c>
      <c r="J502" s="12">
        <v>134.68073659999996</v>
      </c>
      <c r="K502" s="12">
        <v>135.192252</v>
      </c>
      <c r="L502" s="12">
        <v>117.74154479999997</v>
      </c>
      <c r="M502" s="12">
        <v>110.27172900000001</v>
      </c>
      <c r="N502" s="12">
        <v>109.69891629999998</v>
      </c>
      <c r="O502" s="12">
        <v>137.16010669999997</v>
      </c>
      <c r="P502" s="12">
        <v>140.307406</v>
      </c>
      <c r="Q502" s="12">
        <v>140.83794469999995</v>
      </c>
      <c r="R502" s="12">
        <v>137.8745373</v>
      </c>
      <c r="S502" s="12">
        <v>134.93015319999998</v>
      </c>
      <c r="T502" s="12">
        <v>52.910138399999994</v>
      </c>
      <c r="U502" s="12">
        <v>51.481277199999994</v>
      </c>
      <c r="V502" s="12">
        <v>50.6590479</v>
      </c>
      <c r="W502" s="12">
        <v>50.834484999999994</v>
      </c>
      <c r="X502" s="12">
        <v>50.8387124</v>
      </c>
      <c r="Y502" s="12">
        <v>50.39906279999999</v>
      </c>
    </row>
    <row r="503" spans="1:25" ht="10.5">
      <c r="A503" s="11">
        <f t="shared" si="12"/>
        <v>41926</v>
      </c>
      <c r="B503" s="12">
        <v>115.85189699999998</v>
      </c>
      <c r="C503" s="12">
        <v>123.31325799999999</v>
      </c>
      <c r="D503" s="12">
        <v>125.1458359</v>
      </c>
      <c r="E503" s="12">
        <v>125.70808009999999</v>
      </c>
      <c r="F503" s="12">
        <v>134.6046434</v>
      </c>
      <c r="G503" s="12">
        <v>138.02038259999998</v>
      </c>
      <c r="H503" s="12">
        <v>127.38635789999998</v>
      </c>
      <c r="I503" s="12">
        <v>125.11201669999997</v>
      </c>
      <c r="J503" s="12">
        <v>124.43563269999999</v>
      </c>
      <c r="K503" s="12">
        <v>124.78862059999997</v>
      </c>
      <c r="L503" s="12">
        <v>124.55822729999997</v>
      </c>
      <c r="M503" s="12">
        <v>124.45254229999998</v>
      </c>
      <c r="N503" s="12">
        <v>124.62375199999998</v>
      </c>
      <c r="O503" s="12">
        <v>147.3650503</v>
      </c>
      <c r="P503" s="12">
        <v>161.59659239999996</v>
      </c>
      <c r="Q503" s="12">
        <v>160.61794929999996</v>
      </c>
      <c r="R503" s="12">
        <v>140.6371432</v>
      </c>
      <c r="S503" s="12">
        <v>138.08379359999998</v>
      </c>
      <c r="T503" s="12">
        <v>123.94525429999999</v>
      </c>
      <c r="U503" s="12">
        <v>116.73542359999999</v>
      </c>
      <c r="V503" s="12">
        <v>60.09671839999999</v>
      </c>
      <c r="W503" s="12">
        <v>119.8636996</v>
      </c>
      <c r="X503" s="12">
        <v>119.51282539999998</v>
      </c>
      <c r="Y503" s="12">
        <v>115.8709203</v>
      </c>
    </row>
    <row r="504" spans="1:25" ht="10.5">
      <c r="A504" s="11">
        <f t="shared" si="12"/>
        <v>41927</v>
      </c>
      <c r="B504" s="12">
        <v>125.44598129999997</v>
      </c>
      <c r="C504" s="12">
        <v>128.20858719999998</v>
      </c>
      <c r="D504" s="12">
        <v>145.73538759999997</v>
      </c>
      <c r="E504" s="12">
        <v>147.82795059999998</v>
      </c>
      <c r="F504" s="12">
        <v>147.38830099999996</v>
      </c>
      <c r="G504" s="12">
        <v>147.40521059999998</v>
      </c>
      <c r="H504" s="12">
        <v>145.11607349999997</v>
      </c>
      <c r="I504" s="12">
        <v>128.7201026</v>
      </c>
      <c r="J504" s="12">
        <v>128.14517619999998</v>
      </c>
      <c r="K504" s="12">
        <v>128.3417503</v>
      </c>
      <c r="L504" s="12">
        <v>128.56157509999997</v>
      </c>
      <c r="M504" s="12">
        <v>128.37768319999998</v>
      </c>
      <c r="N504" s="12">
        <v>128.5277559</v>
      </c>
      <c r="O504" s="12">
        <v>144.49464569999998</v>
      </c>
      <c r="P504" s="12">
        <v>154.17116429999996</v>
      </c>
      <c r="Q504" s="12">
        <v>163.90052539999996</v>
      </c>
      <c r="R504" s="12">
        <v>148.8763458</v>
      </c>
      <c r="S504" s="12">
        <v>140.20172099999996</v>
      </c>
      <c r="T504" s="12">
        <v>125.99131589999999</v>
      </c>
      <c r="U504" s="12">
        <v>123.96639129999998</v>
      </c>
      <c r="V504" s="12">
        <v>123.05961399999998</v>
      </c>
      <c r="W504" s="12">
        <v>123.04481809999999</v>
      </c>
      <c r="X504" s="12">
        <v>123.12725239999997</v>
      </c>
      <c r="Y504" s="12">
        <v>123.43796629999999</v>
      </c>
    </row>
    <row r="505" spans="1:25" ht="10.5">
      <c r="A505" s="11">
        <f t="shared" si="12"/>
        <v>41928</v>
      </c>
      <c r="B505" s="12">
        <v>124.13125989999998</v>
      </c>
      <c r="C505" s="12">
        <v>126.65924509999999</v>
      </c>
      <c r="D505" s="12">
        <v>134.1121513</v>
      </c>
      <c r="E505" s="12">
        <v>136.4287665</v>
      </c>
      <c r="F505" s="12">
        <v>141.26491209999998</v>
      </c>
      <c r="G505" s="12">
        <v>141.96031939999997</v>
      </c>
      <c r="H505" s="12">
        <v>140.05164829999998</v>
      </c>
      <c r="I505" s="12">
        <v>130.7006395</v>
      </c>
      <c r="J505" s="12">
        <v>130.1912378</v>
      </c>
      <c r="K505" s="12">
        <v>131.33897689999998</v>
      </c>
      <c r="L505" s="12">
        <v>131.3812509</v>
      </c>
      <c r="M505" s="12">
        <v>131.4890496</v>
      </c>
      <c r="N505" s="12">
        <v>134.04662659999997</v>
      </c>
      <c r="O505" s="12">
        <v>141.46148619999997</v>
      </c>
      <c r="P505" s="12">
        <v>148.57620039999998</v>
      </c>
      <c r="Q505" s="12">
        <v>157.84477489999998</v>
      </c>
      <c r="R505" s="12">
        <v>145.7987986</v>
      </c>
      <c r="S505" s="12">
        <v>136.15398549999998</v>
      </c>
      <c r="T505" s="12">
        <v>128.1874502</v>
      </c>
      <c r="U505" s="12">
        <v>124.05305299999998</v>
      </c>
      <c r="V505" s="12">
        <v>120.81697829999999</v>
      </c>
      <c r="W505" s="12">
        <v>120.9628236</v>
      </c>
      <c r="X505" s="12">
        <v>120.9755058</v>
      </c>
      <c r="Y505" s="12">
        <v>120.30123549999998</v>
      </c>
    </row>
    <row r="506" spans="1:25" ht="10.5">
      <c r="A506" s="11">
        <f t="shared" si="12"/>
        <v>41929</v>
      </c>
      <c r="B506" s="12">
        <v>136.1730088</v>
      </c>
      <c r="C506" s="12">
        <v>138.36702939999998</v>
      </c>
      <c r="D506" s="12">
        <v>146.61045939999997</v>
      </c>
      <c r="E506" s="12">
        <v>150.23545489999998</v>
      </c>
      <c r="F506" s="12">
        <v>152.7401894</v>
      </c>
      <c r="G506" s="12">
        <v>151.60301879999997</v>
      </c>
      <c r="H506" s="12">
        <v>154.80104689999996</v>
      </c>
      <c r="I506" s="12">
        <v>147.77722179999998</v>
      </c>
      <c r="J506" s="12">
        <v>142.44647039999998</v>
      </c>
      <c r="K506" s="12">
        <v>143.1249681</v>
      </c>
      <c r="L506" s="12">
        <v>144.5791937</v>
      </c>
      <c r="M506" s="12">
        <v>143.3004052</v>
      </c>
      <c r="N506" s="12">
        <v>144.7821089</v>
      </c>
      <c r="O506" s="12">
        <v>149.67321069999997</v>
      </c>
      <c r="P506" s="12">
        <v>159.07706199999998</v>
      </c>
      <c r="Q506" s="12">
        <v>160.81452339999998</v>
      </c>
      <c r="R506" s="12">
        <v>154.30855479999997</v>
      </c>
      <c r="S506" s="12">
        <v>150.45527969999998</v>
      </c>
      <c r="T506" s="12">
        <v>135.1182725</v>
      </c>
      <c r="U506" s="12">
        <v>133.72957159999999</v>
      </c>
      <c r="V506" s="12">
        <v>132.7572696</v>
      </c>
      <c r="W506" s="12">
        <v>132.36834879999998</v>
      </c>
      <c r="X506" s="12">
        <v>132.39371319999998</v>
      </c>
      <c r="Y506" s="12">
        <v>131.42563859999998</v>
      </c>
    </row>
    <row r="507" spans="1:25" ht="10.5">
      <c r="A507" s="11">
        <f t="shared" si="12"/>
        <v>41930</v>
      </c>
      <c r="B507" s="12">
        <v>139.6542727</v>
      </c>
      <c r="C507" s="12">
        <v>90.0393926</v>
      </c>
      <c r="D507" s="12">
        <v>146.46461409999998</v>
      </c>
      <c r="E507" s="12">
        <v>151.94543819999998</v>
      </c>
      <c r="F507" s="12">
        <v>152.42947549999997</v>
      </c>
      <c r="G507" s="12">
        <v>154.01897789999998</v>
      </c>
      <c r="H507" s="12">
        <v>156.41802739999997</v>
      </c>
      <c r="I507" s="12">
        <v>154.34026029999998</v>
      </c>
      <c r="J507" s="12">
        <v>149.95010539999996</v>
      </c>
      <c r="K507" s="12">
        <v>153.0509033</v>
      </c>
      <c r="L507" s="12">
        <v>152.69580169999998</v>
      </c>
      <c r="M507" s="12">
        <v>149.7514176</v>
      </c>
      <c r="N507" s="12">
        <v>161.07662219999997</v>
      </c>
      <c r="O507" s="12">
        <v>164.79884789999997</v>
      </c>
      <c r="P507" s="12">
        <v>175.39693969999996</v>
      </c>
      <c r="Q507" s="12">
        <v>179.16566679999997</v>
      </c>
      <c r="R507" s="12">
        <v>165.80285539999997</v>
      </c>
      <c r="S507" s="12">
        <v>161.67902669999998</v>
      </c>
      <c r="T507" s="12">
        <v>156.8006071</v>
      </c>
      <c r="U507" s="12">
        <v>139.42176569999998</v>
      </c>
      <c r="V507" s="12">
        <v>138.73058579999997</v>
      </c>
      <c r="W507" s="12">
        <v>137.09880939999996</v>
      </c>
      <c r="X507" s="12">
        <v>138.89334069999998</v>
      </c>
      <c r="Y507" s="12">
        <v>138.62701449999997</v>
      </c>
    </row>
    <row r="508" spans="1:25" ht="10.5">
      <c r="A508" s="11">
        <f t="shared" si="12"/>
        <v>41931</v>
      </c>
      <c r="B508" s="12">
        <v>143.6998945</v>
      </c>
      <c r="C508" s="12">
        <v>145.48597099999998</v>
      </c>
      <c r="D508" s="12">
        <v>164.28310509999997</v>
      </c>
      <c r="E508" s="12">
        <v>153.54762279999997</v>
      </c>
      <c r="F508" s="12">
        <v>155.65709539999997</v>
      </c>
      <c r="G508" s="12">
        <v>154.1965287</v>
      </c>
      <c r="H508" s="12">
        <v>156.66955769999998</v>
      </c>
      <c r="I508" s="12">
        <v>160.0028626</v>
      </c>
      <c r="J508" s="12">
        <v>157.9546873</v>
      </c>
      <c r="K508" s="12">
        <v>157.9906202</v>
      </c>
      <c r="L508" s="12">
        <v>158.48733969999995</v>
      </c>
      <c r="M508" s="12">
        <v>157.15782239999996</v>
      </c>
      <c r="N508" s="12">
        <v>157.36496499999998</v>
      </c>
      <c r="O508" s="12">
        <v>163.46721689999998</v>
      </c>
      <c r="P508" s="12">
        <v>194.2426889</v>
      </c>
      <c r="Q508" s="12">
        <v>195.32490329999996</v>
      </c>
      <c r="R508" s="12">
        <v>177.48738899999998</v>
      </c>
      <c r="S508" s="12">
        <v>169.92245669999997</v>
      </c>
      <c r="T508" s="12">
        <v>147.21075019999998</v>
      </c>
      <c r="U508" s="12">
        <v>141.2987313</v>
      </c>
      <c r="V508" s="12">
        <v>142.55215539999998</v>
      </c>
      <c r="W508" s="12">
        <v>143.3828395</v>
      </c>
      <c r="X508" s="12">
        <v>131.05785479999997</v>
      </c>
      <c r="Y508" s="12">
        <v>131.0261493</v>
      </c>
    </row>
    <row r="509" spans="1:25" ht="10.5">
      <c r="A509" s="11">
        <f t="shared" si="12"/>
        <v>41932</v>
      </c>
      <c r="B509" s="12">
        <v>152.90083059999998</v>
      </c>
      <c r="C509" s="12">
        <v>186.47695509999997</v>
      </c>
      <c r="D509" s="12">
        <v>213.3399684</v>
      </c>
      <c r="E509" s="12">
        <v>215.8045426</v>
      </c>
      <c r="F509" s="12">
        <v>217.51241219999997</v>
      </c>
      <c r="G509" s="12">
        <v>216.04550439999997</v>
      </c>
      <c r="H509" s="12">
        <v>219.74659309999998</v>
      </c>
      <c r="I509" s="12">
        <v>213.52174659999997</v>
      </c>
      <c r="J509" s="12">
        <v>210.41672129999998</v>
      </c>
      <c r="K509" s="12">
        <v>212.02313329999998</v>
      </c>
      <c r="L509" s="12">
        <v>211.43763839999997</v>
      </c>
      <c r="M509" s="12">
        <v>209.31548359999996</v>
      </c>
      <c r="N509" s="12">
        <v>209.24150409999993</v>
      </c>
      <c r="O509" s="12">
        <v>216.16387159999996</v>
      </c>
      <c r="P509" s="12">
        <v>217.4405464</v>
      </c>
      <c r="Q509" s="12">
        <v>236.4765286</v>
      </c>
      <c r="R509" s="12">
        <v>219.58383819999997</v>
      </c>
      <c r="S509" s="12">
        <v>210.76970919999997</v>
      </c>
      <c r="T509" s="12">
        <v>203.50069489999996</v>
      </c>
      <c r="U509" s="12">
        <v>172.1862294</v>
      </c>
      <c r="V509" s="12">
        <v>137.5680508</v>
      </c>
      <c r="W509" s="12">
        <v>171.92624429999998</v>
      </c>
      <c r="X509" s="12">
        <v>169.96261699999997</v>
      </c>
      <c r="Y509" s="12">
        <v>132.92213819999998</v>
      </c>
    </row>
    <row r="510" spans="1:25" ht="10.5">
      <c r="A510" s="11">
        <f t="shared" si="12"/>
        <v>41933</v>
      </c>
      <c r="B510" s="12">
        <v>169.4870345</v>
      </c>
      <c r="C510" s="12">
        <v>170.9814204</v>
      </c>
      <c r="D510" s="12">
        <v>173.7334578</v>
      </c>
      <c r="E510" s="12">
        <v>173.8919853</v>
      </c>
      <c r="F510" s="12">
        <v>175.54489869999998</v>
      </c>
      <c r="G510" s="12">
        <v>174.3422034</v>
      </c>
      <c r="H510" s="12">
        <v>173.49460969999998</v>
      </c>
      <c r="I510" s="12">
        <v>174.91924349999996</v>
      </c>
      <c r="J510" s="12">
        <v>174.4563432</v>
      </c>
      <c r="K510" s="12">
        <v>174.6000748</v>
      </c>
      <c r="L510" s="12">
        <v>174.33374859999995</v>
      </c>
      <c r="M510" s="12">
        <v>174.23229099999995</v>
      </c>
      <c r="N510" s="12">
        <v>174.0568539</v>
      </c>
      <c r="O510" s="12">
        <v>201.17351119999998</v>
      </c>
      <c r="P510" s="12">
        <v>208.22904179999995</v>
      </c>
      <c r="Q510" s="12">
        <v>209.74667839999998</v>
      </c>
      <c r="R510" s="12">
        <v>199.97927069999997</v>
      </c>
      <c r="S510" s="12">
        <v>173.1838958</v>
      </c>
      <c r="T510" s="12">
        <v>168.07508289999998</v>
      </c>
      <c r="U510" s="12">
        <v>167.52340719999995</v>
      </c>
      <c r="V510" s="12">
        <v>167.4515414</v>
      </c>
      <c r="W510" s="12">
        <v>169.09388629999998</v>
      </c>
      <c r="X510" s="12">
        <v>169.19534389999998</v>
      </c>
      <c r="Y510" s="12">
        <v>169.16152469999997</v>
      </c>
    </row>
    <row r="511" spans="1:25" ht="10.5">
      <c r="A511" s="11">
        <f t="shared" si="12"/>
        <v>41934</v>
      </c>
      <c r="B511" s="12">
        <v>151.7509778</v>
      </c>
      <c r="C511" s="12">
        <v>160.52071909999998</v>
      </c>
      <c r="D511" s="12">
        <v>169.29046039999997</v>
      </c>
      <c r="E511" s="12">
        <v>170.34731039999997</v>
      </c>
      <c r="F511" s="12">
        <v>170.2099199</v>
      </c>
      <c r="G511" s="12">
        <v>170.0408239</v>
      </c>
      <c r="H511" s="12">
        <v>168.83178749999996</v>
      </c>
      <c r="I511" s="12">
        <v>162.93879189999998</v>
      </c>
      <c r="J511" s="12">
        <v>159.56321299999996</v>
      </c>
      <c r="K511" s="12">
        <v>161.64309379999997</v>
      </c>
      <c r="L511" s="12">
        <v>161.0047564</v>
      </c>
      <c r="M511" s="12">
        <v>160.2057778</v>
      </c>
      <c r="N511" s="12">
        <v>160.74899869999996</v>
      </c>
      <c r="O511" s="12">
        <v>166.9231164</v>
      </c>
      <c r="P511" s="12">
        <v>171.56902899999997</v>
      </c>
      <c r="Q511" s="12">
        <v>171.1758808</v>
      </c>
      <c r="R511" s="12">
        <v>168.76203539999997</v>
      </c>
      <c r="S511" s="12">
        <v>160.80184119999998</v>
      </c>
      <c r="T511" s="12">
        <v>150.6159209</v>
      </c>
      <c r="U511" s="12">
        <v>144.3276634</v>
      </c>
      <c r="V511" s="12">
        <v>142.2752607</v>
      </c>
      <c r="W511" s="12">
        <v>142.27737439999999</v>
      </c>
      <c r="X511" s="12">
        <v>142.3513539</v>
      </c>
      <c r="Y511" s="12">
        <v>141.6707425</v>
      </c>
    </row>
    <row r="512" spans="1:25" ht="10.5">
      <c r="A512" s="11">
        <f t="shared" si="12"/>
        <v>41935</v>
      </c>
      <c r="B512" s="12">
        <v>159.99018039999996</v>
      </c>
      <c r="C512" s="12">
        <v>166.54265039999996</v>
      </c>
      <c r="D512" s="12">
        <v>171.5965071</v>
      </c>
      <c r="E512" s="12">
        <v>187.11740619999998</v>
      </c>
      <c r="F512" s="12">
        <v>183.19015159999998</v>
      </c>
      <c r="G512" s="12">
        <v>174.69096389999999</v>
      </c>
      <c r="H512" s="12">
        <v>189.6961202</v>
      </c>
      <c r="I512" s="12">
        <v>172.28980069999997</v>
      </c>
      <c r="J512" s="12">
        <v>173.3466507</v>
      </c>
      <c r="K512" s="12">
        <v>173.32339999999996</v>
      </c>
      <c r="L512" s="12">
        <v>173.49460969999998</v>
      </c>
      <c r="M512" s="12">
        <v>170.6094092</v>
      </c>
      <c r="N512" s="12">
        <v>170.4381995</v>
      </c>
      <c r="O512" s="12">
        <v>189.81237369999997</v>
      </c>
      <c r="P512" s="12">
        <v>200.79727259999996</v>
      </c>
      <c r="Q512" s="12">
        <v>196.1978614</v>
      </c>
      <c r="R512" s="12">
        <v>173.65525089999997</v>
      </c>
      <c r="S512" s="12">
        <v>169.89709229999997</v>
      </c>
      <c r="T512" s="12">
        <v>168.84446969999996</v>
      </c>
      <c r="U512" s="12">
        <v>168.11312949999999</v>
      </c>
      <c r="V512" s="12">
        <v>167.84680329999998</v>
      </c>
      <c r="W512" s="12">
        <v>168.3054762</v>
      </c>
      <c r="X512" s="12">
        <v>168.32872689999996</v>
      </c>
      <c r="Y512" s="12">
        <v>167.96939789999996</v>
      </c>
    </row>
    <row r="513" spans="1:25" ht="10.5">
      <c r="A513" s="11">
        <f t="shared" si="12"/>
        <v>41936</v>
      </c>
      <c r="B513" s="12">
        <v>168.04549109999996</v>
      </c>
      <c r="C513" s="12">
        <v>169.76392919999998</v>
      </c>
      <c r="D513" s="12">
        <v>176.6440227</v>
      </c>
      <c r="E513" s="12">
        <v>182.1692345</v>
      </c>
      <c r="F513" s="12">
        <v>182.5116539</v>
      </c>
      <c r="G513" s="12">
        <v>182.80123079999998</v>
      </c>
      <c r="H513" s="12">
        <v>181.87965759999997</v>
      </c>
      <c r="I513" s="12">
        <v>178.90990909999996</v>
      </c>
      <c r="J513" s="12">
        <v>178.5780582</v>
      </c>
      <c r="K513" s="12">
        <v>178.81902</v>
      </c>
      <c r="L513" s="12">
        <v>179.19948599999998</v>
      </c>
      <c r="M513" s="12">
        <v>179.19103119999997</v>
      </c>
      <c r="N513" s="12">
        <v>177.48950269999997</v>
      </c>
      <c r="O513" s="12">
        <v>178.68374319999998</v>
      </c>
      <c r="P513" s="12">
        <v>235.64161709999993</v>
      </c>
      <c r="Q513" s="12">
        <v>180.44868269999998</v>
      </c>
      <c r="R513" s="12">
        <v>177.17667509999998</v>
      </c>
      <c r="S513" s="12">
        <v>175.68017549999996</v>
      </c>
      <c r="T513" s="12">
        <v>176.51508699999997</v>
      </c>
      <c r="U513" s="12">
        <v>144.7567445</v>
      </c>
      <c r="V513" s="12">
        <v>142.47394849999998</v>
      </c>
      <c r="W513" s="12">
        <v>141.99836599999998</v>
      </c>
      <c r="X513" s="12">
        <v>142.0321852</v>
      </c>
      <c r="Y513" s="12">
        <v>140.0241702</v>
      </c>
    </row>
    <row r="514" spans="1:25" ht="10.5">
      <c r="A514" s="11">
        <f t="shared" si="12"/>
        <v>41937</v>
      </c>
      <c r="B514" s="12">
        <v>132.7297915</v>
      </c>
      <c r="C514" s="12">
        <v>134.44400219999997</v>
      </c>
      <c r="D514" s="12">
        <v>170.13805409999998</v>
      </c>
      <c r="E514" s="12">
        <v>172.09111289999996</v>
      </c>
      <c r="F514" s="12">
        <v>173.6341139</v>
      </c>
      <c r="G514" s="12">
        <v>174.03783059999998</v>
      </c>
      <c r="H514" s="12">
        <v>173.16487249999997</v>
      </c>
      <c r="I514" s="12">
        <v>171.88608399999998</v>
      </c>
      <c r="J514" s="12">
        <v>172.17354719999997</v>
      </c>
      <c r="K514" s="12">
        <v>172.33630209999998</v>
      </c>
      <c r="L514" s="12">
        <v>171.96006349999996</v>
      </c>
      <c r="M514" s="12">
        <v>171.51407279999998</v>
      </c>
      <c r="N514" s="12">
        <v>171.95160869999998</v>
      </c>
      <c r="O514" s="12">
        <v>172.9387066</v>
      </c>
      <c r="P514" s="12">
        <v>176.18534979999998</v>
      </c>
      <c r="Q514" s="12">
        <v>175.2827999</v>
      </c>
      <c r="R514" s="12">
        <v>171.80999079999998</v>
      </c>
      <c r="S514" s="12">
        <v>171.15474379999998</v>
      </c>
      <c r="T514" s="12">
        <v>170.0936664</v>
      </c>
      <c r="U514" s="12">
        <v>136.76061739999997</v>
      </c>
      <c r="V514" s="12">
        <v>133.9219183</v>
      </c>
      <c r="W514" s="12">
        <v>134.68073659999996</v>
      </c>
      <c r="X514" s="12">
        <v>131.8885389</v>
      </c>
      <c r="Y514" s="12">
        <v>130.1975789</v>
      </c>
    </row>
    <row r="515" spans="1:25" ht="10.5">
      <c r="A515" s="11">
        <f t="shared" si="12"/>
        <v>41938</v>
      </c>
      <c r="B515" s="12">
        <v>130.76405049999997</v>
      </c>
      <c r="C515" s="12">
        <v>131.3326358</v>
      </c>
      <c r="D515" s="12">
        <v>154.90250449999996</v>
      </c>
      <c r="E515" s="12">
        <v>167.3247194</v>
      </c>
      <c r="F515" s="12">
        <v>169.22493569999997</v>
      </c>
      <c r="G515" s="12">
        <v>169.7977484</v>
      </c>
      <c r="H515" s="12">
        <v>169.56312769999997</v>
      </c>
      <c r="I515" s="12">
        <v>169.30314259999997</v>
      </c>
      <c r="J515" s="12">
        <v>171.0173533</v>
      </c>
      <c r="K515" s="12">
        <v>171.06385469999998</v>
      </c>
      <c r="L515" s="12">
        <v>169.99009509999996</v>
      </c>
      <c r="M515" s="12">
        <v>170.12325819999998</v>
      </c>
      <c r="N515" s="12">
        <v>171.30058909999997</v>
      </c>
      <c r="O515" s="12">
        <v>194.29764509999998</v>
      </c>
      <c r="P515" s="12">
        <v>196.42825469999994</v>
      </c>
      <c r="Q515" s="12">
        <v>172.06574849999998</v>
      </c>
      <c r="R515" s="12">
        <v>168.91210809999998</v>
      </c>
      <c r="S515" s="12">
        <v>166.5637874</v>
      </c>
      <c r="T515" s="12">
        <v>154.34448769999997</v>
      </c>
      <c r="U515" s="12">
        <v>130.6182052</v>
      </c>
      <c r="V515" s="12">
        <v>128.79196839999997</v>
      </c>
      <c r="W515" s="12">
        <v>128.83846979999998</v>
      </c>
      <c r="X515" s="12">
        <v>128.7961958</v>
      </c>
      <c r="Y515" s="12">
        <v>128.76237659999998</v>
      </c>
    </row>
    <row r="516" spans="1:25" ht="10.5">
      <c r="A516" s="11">
        <f t="shared" si="12"/>
        <v>41939</v>
      </c>
      <c r="B516" s="12">
        <v>130.4131763</v>
      </c>
      <c r="C516" s="12">
        <v>145.69522729999997</v>
      </c>
      <c r="D516" s="12">
        <v>149.1764912</v>
      </c>
      <c r="E516" s="12">
        <v>169.44898789999996</v>
      </c>
      <c r="F516" s="12">
        <v>172.79286129999997</v>
      </c>
      <c r="G516" s="12">
        <v>171.4717988</v>
      </c>
      <c r="H516" s="12">
        <v>170.78696</v>
      </c>
      <c r="I516" s="12">
        <v>168.87617519999998</v>
      </c>
      <c r="J516" s="12">
        <v>168.26742959999999</v>
      </c>
      <c r="K516" s="12">
        <v>168.36043239999998</v>
      </c>
      <c r="L516" s="12">
        <v>168.44920779999998</v>
      </c>
      <c r="M516" s="12">
        <v>168.65423669999996</v>
      </c>
      <c r="N516" s="12">
        <v>170.21414729999995</v>
      </c>
      <c r="O516" s="12">
        <v>180.99613099999996</v>
      </c>
      <c r="P516" s="12">
        <v>184.2406605</v>
      </c>
      <c r="Q516" s="12">
        <v>171.7423524</v>
      </c>
      <c r="R516" s="12">
        <v>170.19301029999997</v>
      </c>
      <c r="S516" s="12">
        <v>166.94213969999996</v>
      </c>
      <c r="T516" s="12">
        <v>165.2025646</v>
      </c>
      <c r="U516" s="12">
        <v>133.61965919999997</v>
      </c>
      <c r="V516" s="12">
        <v>133.4273125</v>
      </c>
      <c r="W516" s="12">
        <v>130.2504214</v>
      </c>
      <c r="X516" s="12">
        <v>128.8279013</v>
      </c>
      <c r="Y516" s="12">
        <v>127.43920039999999</v>
      </c>
    </row>
    <row r="517" spans="1:25" ht="10.5">
      <c r="A517" s="11">
        <f t="shared" si="12"/>
        <v>41940</v>
      </c>
      <c r="B517" s="12">
        <v>129.49583049999998</v>
      </c>
      <c r="C517" s="12">
        <v>152.6831195</v>
      </c>
      <c r="D517" s="12">
        <v>170.0661883</v>
      </c>
      <c r="E517" s="12">
        <v>202.06971999999996</v>
      </c>
      <c r="F517" s="12">
        <v>202.63196419999997</v>
      </c>
      <c r="G517" s="12">
        <v>176.4347664</v>
      </c>
      <c r="H517" s="12">
        <v>176.68418299999996</v>
      </c>
      <c r="I517" s="12">
        <v>172.37857609999998</v>
      </c>
      <c r="J517" s="12">
        <v>174.4500021</v>
      </c>
      <c r="K517" s="12">
        <v>172.3595528</v>
      </c>
      <c r="L517" s="12">
        <v>172.1481828</v>
      </c>
      <c r="M517" s="12">
        <v>172.71042699999998</v>
      </c>
      <c r="N517" s="12">
        <v>205.95258689999997</v>
      </c>
      <c r="O517" s="12">
        <v>208.87160659999998</v>
      </c>
      <c r="P517" s="12">
        <v>210.2560801</v>
      </c>
      <c r="Q517" s="12">
        <v>203.6254032</v>
      </c>
      <c r="R517" s="12">
        <v>174.94883529999998</v>
      </c>
      <c r="S517" s="12">
        <v>170.4593365</v>
      </c>
      <c r="T517" s="12">
        <v>169.10022739999997</v>
      </c>
      <c r="U517" s="12">
        <v>167.6607977</v>
      </c>
      <c r="V517" s="12">
        <v>167.0055507</v>
      </c>
      <c r="W517" s="12">
        <v>151.36839809999998</v>
      </c>
      <c r="X517" s="12">
        <v>139.8149139</v>
      </c>
      <c r="Y517" s="12">
        <v>135.7587236</v>
      </c>
    </row>
    <row r="518" spans="1:25" ht="10.5">
      <c r="A518" s="11">
        <f t="shared" si="12"/>
        <v>41941</v>
      </c>
      <c r="B518" s="12">
        <v>144.99982</v>
      </c>
      <c r="C518" s="12">
        <v>160.62006299999996</v>
      </c>
      <c r="D518" s="12">
        <v>208.07896909999997</v>
      </c>
      <c r="E518" s="12">
        <v>207.89507719999995</v>
      </c>
      <c r="F518" s="12">
        <v>209.12947799999998</v>
      </c>
      <c r="G518" s="12">
        <v>211.5200727</v>
      </c>
      <c r="H518" s="12">
        <v>210.17364579999997</v>
      </c>
      <c r="I518" s="12">
        <v>206.96293549999996</v>
      </c>
      <c r="J518" s="12">
        <v>180.2901552</v>
      </c>
      <c r="K518" s="12">
        <v>180.2225168</v>
      </c>
      <c r="L518" s="12">
        <v>180.636802</v>
      </c>
      <c r="M518" s="12">
        <v>180.52900329999997</v>
      </c>
      <c r="N518" s="12">
        <v>209.0956588</v>
      </c>
      <c r="O518" s="12">
        <v>206.80018059999998</v>
      </c>
      <c r="P518" s="12">
        <v>206.91009299999996</v>
      </c>
      <c r="Q518" s="12">
        <v>202.36986539999998</v>
      </c>
      <c r="R518" s="12">
        <v>176.50451849999996</v>
      </c>
      <c r="S518" s="12">
        <v>171.7000784</v>
      </c>
      <c r="T518" s="12">
        <v>168.58025719999998</v>
      </c>
      <c r="U518" s="12">
        <v>168.33295429999998</v>
      </c>
      <c r="V518" s="12">
        <v>168.33084059999996</v>
      </c>
      <c r="W518" s="12">
        <v>154.88136749999998</v>
      </c>
      <c r="X518" s="12">
        <v>153.34893499999998</v>
      </c>
      <c r="Y518" s="12">
        <v>141.3684834</v>
      </c>
    </row>
    <row r="519" spans="1:25" ht="10.5">
      <c r="A519" s="11">
        <f t="shared" si="12"/>
        <v>41942</v>
      </c>
      <c r="B519" s="12">
        <v>147.35025439999998</v>
      </c>
      <c r="C519" s="12">
        <v>147.99704659999998</v>
      </c>
      <c r="D519" s="12">
        <v>170.44454059999998</v>
      </c>
      <c r="E519" s="12">
        <v>171.4908221</v>
      </c>
      <c r="F519" s="12">
        <v>174.04417169999996</v>
      </c>
      <c r="G519" s="12">
        <v>182.1692345</v>
      </c>
      <c r="H519" s="12">
        <v>177.95451669999997</v>
      </c>
      <c r="I519" s="12">
        <v>182.67229509999999</v>
      </c>
      <c r="J519" s="12">
        <v>180.425432</v>
      </c>
      <c r="K519" s="12">
        <v>181.6788561</v>
      </c>
      <c r="L519" s="12">
        <v>180.96653919999997</v>
      </c>
      <c r="M519" s="12">
        <v>182.8836651</v>
      </c>
      <c r="N519" s="12">
        <v>184.24700159999998</v>
      </c>
      <c r="O519" s="12">
        <v>184.58096619999998</v>
      </c>
      <c r="P519" s="12">
        <v>187.32243509999998</v>
      </c>
      <c r="Q519" s="12">
        <v>185.3355571</v>
      </c>
      <c r="R519" s="12">
        <v>182.95975829999998</v>
      </c>
      <c r="S519" s="12">
        <v>174.42252399999998</v>
      </c>
      <c r="T519" s="12">
        <v>111.5462901</v>
      </c>
      <c r="U519" s="12">
        <v>111.53572159999997</v>
      </c>
      <c r="V519" s="12">
        <v>122.3261601</v>
      </c>
      <c r="W519" s="12">
        <v>97.41831929999998</v>
      </c>
      <c r="X519" s="12">
        <v>95.90702379999998</v>
      </c>
      <c r="Y519" s="12">
        <v>90.14719129999999</v>
      </c>
    </row>
    <row r="520" spans="1:25" ht="10.5">
      <c r="A520" s="11">
        <f t="shared" si="12"/>
        <v>41943</v>
      </c>
      <c r="B520" s="12">
        <v>90.29303659999998</v>
      </c>
      <c r="C520" s="12">
        <v>151.09995819999997</v>
      </c>
      <c r="D520" s="12">
        <v>174.04628539999996</v>
      </c>
      <c r="E520" s="12">
        <v>180.67484859999996</v>
      </c>
      <c r="F520" s="12">
        <v>181.52666969999996</v>
      </c>
      <c r="G520" s="12">
        <v>197.2821895</v>
      </c>
      <c r="H520" s="12">
        <v>198.6265027</v>
      </c>
      <c r="I520" s="12">
        <v>189.75530379999995</v>
      </c>
      <c r="J520" s="12">
        <v>187.28438849999998</v>
      </c>
      <c r="K520" s="12">
        <v>189.24167469999998</v>
      </c>
      <c r="L520" s="12">
        <v>189.91171759999997</v>
      </c>
      <c r="M520" s="12">
        <v>187.75785729999998</v>
      </c>
      <c r="N520" s="12">
        <v>191.50967479999997</v>
      </c>
      <c r="O520" s="12">
        <v>193.98904489999995</v>
      </c>
      <c r="P520" s="12">
        <v>196.71994529999998</v>
      </c>
      <c r="Q520" s="12">
        <v>194.2426889</v>
      </c>
      <c r="R520" s="12">
        <v>192.21776429999997</v>
      </c>
      <c r="S520" s="12">
        <v>183.92994659999997</v>
      </c>
      <c r="T520" s="12">
        <v>128.49393669999998</v>
      </c>
      <c r="U520" s="12">
        <v>123.5922664</v>
      </c>
      <c r="V520" s="12">
        <v>125.18599619999998</v>
      </c>
      <c r="W520" s="12">
        <v>123.67047329999998</v>
      </c>
      <c r="X520" s="12">
        <v>111.70270389999999</v>
      </c>
      <c r="Y520" s="12">
        <v>93.23319329999998</v>
      </c>
    </row>
    <row r="522" spans="1:25" ht="12.75">
      <c r="A522" s="46" t="s">
        <v>70</v>
      </c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8"/>
    </row>
    <row r="523" spans="1:25" ht="15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</row>
    <row r="524" spans="1:25" ht="12.75">
      <c r="A524" s="46" t="s">
        <v>46</v>
      </c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8"/>
    </row>
    <row r="525" spans="1:25" ht="10.5">
      <c r="A525" s="8"/>
      <c r="B525" s="7" t="s">
        <v>23</v>
      </c>
      <c r="C525" s="9" t="s">
        <v>24</v>
      </c>
      <c r="D525" s="10" t="s">
        <v>25</v>
      </c>
      <c r="E525" s="7" t="s">
        <v>26</v>
      </c>
      <c r="F525" s="7" t="s">
        <v>27</v>
      </c>
      <c r="G525" s="9" t="s">
        <v>28</v>
      </c>
      <c r="H525" s="10" t="s">
        <v>29</v>
      </c>
      <c r="I525" s="7" t="s">
        <v>30</v>
      </c>
      <c r="J525" s="7" t="s">
        <v>31</v>
      </c>
      <c r="K525" s="7" t="s">
        <v>32</v>
      </c>
      <c r="L525" s="7" t="s">
        <v>33</v>
      </c>
      <c r="M525" s="7" t="s">
        <v>34</v>
      </c>
      <c r="N525" s="7" t="s">
        <v>35</v>
      </c>
      <c r="O525" s="7" t="s">
        <v>36</v>
      </c>
      <c r="P525" s="7" t="s">
        <v>37</v>
      </c>
      <c r="Q525" s="7" t="s">
        <v>38</v>
      </c>
      <c r="R525" s="7" t="s">
        <v>39</v>
      </c>
      <c r="S525" s="7" t="s">
        <v>40</v>
      </c>
      <c r="T525" s="7" t="s">
        <v>41</v>
      </c>
      <c r="U525" s="7" t="s">
        <v>42</v>
      </c>
      <c r="V525" s="7" t="s">
        <v>43</v>
      </c>
      <c r="W525" s="7" t="s">
        <v>44</v>
      </c>
      <c r="X525" s="7" t="s">
        <v>45</v>
      </c>
      <c r="Y525" s="7" t="s">
        <v>64</v>
      </c>
    </row>
    <row r="526" spans="1:25" ht="10.5">
      <c r="A526" s="11">
        <f aca="true" t="shared" si="13" ref="A526:A556">A490</f>
        <v>41913</v>
      </c>
      <c r="B526" s="12">
        <v>0</v>
      </c>
      <c r="C526" s="12">
        <v>0.0321816</v>
      </c>
      <c r="D526" s="12">
        <v>0</v>
      </c>
      <c r="E526" s="12">
        <v>0.5014966</v>
      </c>
      <c r="F526" s="12">
        <v>0.33924769999999993</v>
      </c>
      <c r="G526" s="12">
        <v>0.5484280999999999</v>
      </c>
      <c r="H526" s="12">
        <v>0.576587</v>
      </c>
      <c r="I526" s="12">
        <v>0.6543591999999999</v>
      </c>
      <c r="J526" s="12">
        <v>0.8903575999999999</v>
      </c>
      <c r="K526" s="12">
        <v>0.6141321999999999</v>
      </c>
      <c r="L526" s="12">
        <v>0</v>
      </c>
      <c r="M526" s="12">
        <v>0.10190839999999998</v>
      </c>
      <c r="N526" s="12">
        <v>0.6610636999999999</v>
      </c>
      <c r="O526" s="12">
        <v>1.3315137</v>
      </c>
      <c r="P526" s="12">
        <v>0.06302229999999999</v>
      </c>
      <c r="Q526" s="12">
        <v>0.0093863</v>
      </c>
      <c r="R526" s="12">
        <v>0.012068099999999998</v>
      </c>
      <c r="S526" s="12">
        <v>0</v>
      </c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</row>
    <row r="527" spans="1:25" ht="10.5">
      <c r="A527" s="11">
        <f t="shared" si="13"/>
        <v>41914</v>
      </c>
      <c r="B527" s="12">
        <v>0</v>
      </c>
      <c r="C527" s="12">
        <v>0</v>
      </c>
      <c r="D527" s="12">
        <v>0</v>
      </c>
      <c r="E527" s="12">
        <v>0.8005172999999999</v>
      </c>
      <c r="F527" s="12">
        <v>0.3003616</v>
      </c>
      <c r="G527" s="12">
        <v>0.0294998</v>
      </c>
      <c r="H527" s="12">
        <v>0.40361089999999994</v>
      </c>
      <c r="I527" s="12">
        <v>6.790317599999999</v>
      </c>
      <c r="J527" s="12">
        <v>7.640448199999998</v>
      </c>
      <c r="K527" s="12">
        <v>7.252928099999999</v>
      </c>
      <c r="L527" s="12">
        <v>6.902953199999999</v>
      </c>
      <c r="M527" s="12">
        <v>7.1724741</v>
      </c>
      <c r="N527" s="12">
        <v>7.506358199999999</v>
      </c>
      <c r="O527" s="12">
        <v>2.2232121999999994</v>
      </c>
      <c r="P527" s="12">
        <v>11.069129499999999</v>
      </c>
      <c r="Q527" s="12">
        <v>11.1978559</v>
      </c>
      <c r="R527" s="12">
        <v>2.8145490999999994</v>
      </c>
      <c r="S527" s="12">
        <v>0</v>
      </c>
      <c r="T527" s="12">
        <v>0</v>
      </c>
      <c r="U527" s="12">
        <v>0.4559059999999999</v>
      </c>
      <c r="V527" s="12">
        <v>0</v>
      </c>
      <c r="W527" s="12">
        <v>0</v>
      </c>
      <c r="X527" s="12">
        <v>0</v>
      </c>
      <c r="Y527" s="12">
        <v>0</v>
      </c>
    </row>
    <row r="528" spans="1:25" ht="10.5">
      <c r="A528" s="11">
        <f t="shared" si="13"/>
        <v>41915</v>
      </c>
      <c r="B528" s="12">
        <v>0</v>
      </c>
      <c r="C528" s="12">
        <v>0</v>
      </c>
      <c r="D528" s="12">
        <v>0</v>
      </c>
      <c r="E528" s="12">
        <v>0</v>
      </c>
      <c r="F528" s="12">
        <v>5.3475092</v>
      </c>
      <c r="G528" s="12">
        <v>0.9641070999999999</v>
      </c>
      <c r="H528" s="12">
        <v>0.4492014999999999</v>
      </c>
      <c r="I528" s="12">
        <v>0.5162464999999999</v>
      </c>
      <c r="J528" s="12">
        <v>7.7383339</v>
      </c>
      <c r="K528" s="12">
        <v>0.6865408</v>
      </c>
      <c r="L528" s="12">
        <v>0.2882935</v>
      </c>
      <c r="M528" s="12">
        <v>0.9198573999999999</v>
      </c>
      <c r="N528" s="12">
        <v>7.698106899999998</v>
      </c>
      <c r="O528" s="12">
        <v>1.3127410999999998</v>
      </c>
      <c r="P528" s="12">
        <v>4.517492099999999</v>
      </c>
      <c r="Q528" s="12">
        <v>1.9764865999999999</v>
      </c>
      <c r="R528" s="12">
        <v>0.1501808</v>
      </c>
      <c r="S528" s="12">
        <v>0</v>
      </c>
      <c r="T528" s="12">
        <v>0.35399759999999997</v>
      </c>
      <c r="U528" s="12">
        <v>1.6493069999999999</v>
      </c>
      <c r="V528" s="12">
        <v>3.1216151999999995</v>
      </c>
      <c r="W528" s="12">
        <v>2.5289373999999993</v>
      </c>
      <c r="X528" s="12">
        <v>0</v>
      </c>
      <c r="Y528" s="12">
        <v>0</v>
      </c>
    </row>
    <row r="529" spans="1:25" ht="10.5">
      <c r="A529" s="11">
        <f t="shared" si="13"/>
        <v>41916</v>
      </c>
      <c r="B529" s="12">
        <v>0</v>
      </c>
      <c r="C529" s="12">
        <v>0.0214544</v>
      </c>
      <c r="D529" s="12">
        <v>75.4028297</v>
      </c>
      <c r="E529" s="12">
        <v>76.39241390000001</v>
      </c>
      <c r="F529" s="12">
        <v>76.0719388</v>
      </c>
      <c r="G529" s="12">
        <v>13.600748699999999</v>
      </c>
      <c r="H529" s="12">
        <v>13.8944058</v>
      </c>
      <c r="I529" s="12">
        <v>76.12021119999999</v>
      </c>
      <c r="J529" s="12">
        <v>76.21809689999999</v>
      </c>
      <c r="K529" s="12">
        <v>76.2422331</v>
      </c>
      <c r="L529" s="12">
        <v>76.53857199999997</v>
      </c>
      <c r="M529" s="12">
        <v>76.5492992</v>
      </c>
      <c r="N529" s="12">
        <v>76.096075</v>
      </c>
      <c r="O529" s="12">
        <v>77.86874479999999</v>
      </c>
      <c r="P529" s="12">
        <v>1.8665327999999999</v>
      </c>
      <c r="Q529" s="12">
        <v>1.4709672999999999</v>
      </c>
      <c r="R529" s="12">
        <v>14.489765399999998</v>
      </c>
      <c r="S529" s="12">
        <v>75.81716779999999</v>
      </c>
      <c r="T529" s="12">
        <v>0.8286761999999999</v>
      </c>
      <c r="U529" s="12">
        <v>0</v>
      </c>
      <c r="V529" s="12">
        <v>0</v>
      </c>
      <c r="W529" s="12">
        <v>0</v>
      </c>
      <c r="X529" s="12">
        <v>0</v>
      </c>
      <c r="Y529" s="12">
        <v>0</v>
      </c>
    </row>
    <row r="530" spans="1:25" ht="10.5">
      <c r="A530" s="11">
        <f t="shared" si="13"/>
        <v>41917</v>
      </c>
      <c r="B530" s="12">
        <v>0</v>
      </c>
      <c r="C530" s="12">
        <v>0.0013409</v>
      </c>
      <c r="D530" s="12">
        <v>0.31779329999999995</v>
      </c>
      <c r="E530" s="12">
        <v>74.875856</v>
      </c>
      <c r="F530" s="12">
        <v>74.781993</v>
      </c>
      <c r="G530" s="12">
        <v>13.4398407</v>
      </c>
      <c r="H530" s="12">
        <v>12.3671207</v>
      </c>
      <c r="I530" s="12">
        <v>13.453249699999999</v>
      </c>
      <c r="J530" s="12">
        <v>75.6790551</v>
      </c>
      <c r="K530" s="12">
        <v>74.62778949999999</v>
      </c>
      <c r="L530" s="12">
        <v>74.6733801</v>
      </c>
      <c r="M530" s="12">
        <v>74.79674289999998</v>
      </c>
      <c r="N530" s="12">
        <v>0</v>
      </c>
      <c r="O530" s="12">
        <v>0</v>
      </c>
      <c r="P530" s="12">
        <v>0.9332663999999999</v>
      </c>
      <c r="Q530" s="12">
        <v>0.4907693999999999</v>
      </c>
      <c r="R530" s="12">
        <v>1.4280585</v>
      </c>
      <c r="S530" s="12">
        <v>0</v>
      </c>
      <c r="T530" s="12">
        <v>0</v>
      </c>
      <c r="U530" s="12">
        <v>0.0080454</v>
      </c>
      <c r="V530" s="12">
        <v>0</v>
      </c>
      <c r="W530" s="12">
        <v>0</v>
      </c>
      <c r="X530" s="12">
        <v>0</v>
      </c>
      <c r="Y530" s="12">
        <v>0.13274909999999998</v>
      </c>
    </row>
    <row r="531" spans="1:25" ht="10.5">
      <c r="A531" s="11">
        <f t="shared" si="13"/>
        <v>41918</v>
      </c>
      <c r="B531" s="12">
        <v>0</v>
      </c>
      <c r="C531" s="12">
        <v>36.6038882</v>
      </c>
      <c r="D531" s="12">
        <v>0.41701989999999994</v>
      </c>
      <c r="E531" s="12">
        <v>0.24136199999999997</v>
      </c>
      <c r="F531" s="12">
        <v>0.18638509999999997</v>
      </c>
      <c r="G531" s="12">
        <v>0.23733929999999998</v>
      </c>
      <c r="H531" s="12">
        <v>0.0147499</v>
      </c>
      <c r="I531" s="12">
        <v>0.45724689999999996</v>
      </c>
      <c r="J531" s="12">
        <v>13.7348387</v>
      </c>
      <c r="K531" s="12">
        <v>12.813640399999999</v>
      </c>
      <c r="L531" s="12">
        <v>0.0080454</v>
      </c>
      <c r="M531" s="12">
        <v>0</v>
      </c>
      <c r="N531" s="12">
        <v>14.041904799999998</v>
      </c>
      <c r="O531" s="12">
        <v>5.245600799999999</v>
      </c>
      <c r="P531" s="12">
        <v>14.685536799999998</v>
      </c>
      <c r="Q531" s="12">
        <v>13.516271999999997</v>
      </c>
      <c r="R531" s="12">
        <v>14.567537599999998</v>
      </c>
      <c r="S531" s="12">
        <v>15.736802399999998</v>
      </c>
      <c r="T531" s="12">
        <v>0</v>
      </c>
      <c r="U531" s="12">
        <v>0</v>
      </c>
      <c r="V531" s="12">
        <v>60.99888189999999</v>
      </c>
      <c r="W531" s="12">
        <v>0.12202189999999999</v>
      </c>
      <c r="X531" s="12">
        <v>0.11531739999999999</v>
      </c>
      <c r="Y531" s="12">
        <v>69.47605169999999</v>
      </c>
    </row>
    <row r="532" spans="1:25" ht="10.5">
      <c r="A532" s="11">
        <f t="shared" si="13"/>
        <v>41919</v>
      </c>
      <c r="B532" s="12">
        <v>0.0053636</v>
      </c>
      <c r="C532" s="12">
        <v>3.1792739</v>
      </c>
      <c r="D532" s="12">
        <v>1.1384240999999997</v>
      </c>
      <c r="E532" s="12">
        <v>1.1142878999999999</v>
      </c>
      <c r="F532" s="12">
        <v>1.5205805999999997</v>
      </c>
      <c r="G532" s="12">
        <v>2.6670501</v>
      </c>
      <c r="H532" s="12">
        <v>0</v>
      </c>
      <c r="I532" s="12">
        <v>0.026817999999999998</v>
      </c>
      <c r="J532" s="12">
        <v>13.092547599999998</v>
      </c>
      <c r="K532" s="12">
        <v>0.0898403</v>
      </c>
      <c r="L532" s="12">
        <v>0.1676125</v>
      </c>
      <c r="M532" s="12">
        <v>0.3285205</v>
      </c>
      <c r="N532" s="12">
        <v>0.028158899999999994</v>
      </c>
      <c r="O532" s="12">
        <v>6.495319599999999</v>
      </c>
      <c r="P532" s="12">
        <v>5.846324</v>
      </c>
      <c r="Q532" s="12">
        <v>0</v>
      </c>
      <c r="R532" s="12">
        <v>0</v>
      </c>
      <c r="S532" s="12">
        <v>0.020113499999999996</v>
      </c>
      <c r="T532" s="12">
        <v>0</v>
      </c>
      <c r="U532" s="12">
        <v>0.1622489</v>
      </c>
      <c r="V532" s="12">
        <v>0.8300171</v>
      </c>
      <c r="W532" s="12">
        <v>0</v>
      </c>
      <c r="X532" s="12">
        <v>0</v>
      </c>
      <c r="Y532" s="12">
        <v>0</v>
      </c>
    </row>
    <row r="533" spans="1:25" ht="10.5">
      <c r="A533" s="11">
        <f t="shared" si="13"/>
        <v>41920</v>
      </c>
      <c r="B533" s="12">
        <v>0</v>
      </c>
      <c r="C533" s="12">
        <v>36.139936799999994</v>
      </c>
      <c r="D533" s="12">
        <v>35.3984191</v>
      </c>
      <c r="E533" s="12">
        <v>0.3017025</v>
      </c>
      <c r="F533" s="12">
        <v>7.936787099999998</v>
      </c>
      <c r="G533" s="12">
        <v>37.683312699999995</v>
      </c>
      <c r="H533" s="12">
        <v>37.5559272</v>
      </c>
      <c r="I533" s="12">
        <v>0.07777219999999999</v>
      </c>
      <c r="J533" s="12">
        <v>52.3540996</v>
      </c>
      <c r="K533" s="12">
        <v>38.266604199999996</v>
      </c>
      <c r="L533" s="12">
        <v>17.0575889</v>
      </c>
      <c r="M533" s="12">
        <v>1.3181047</v>
      </c>
      <c r="N533" s="12">
        <v>0.10593109999999999</v>
      </c>
      <c r="O533" s="12">
        <v>0.0093863</v>
      </c>
      <c r="P533" s="12">
        <v>0</v>
      </c>
      <c r="Q533" s="12">
        <v>0</v>
      </c>
      <c r="R533" s="12">
        <v>0</v>
      </c>
      <c r="S533" s="12">
        <v>0.0013409</v>
      </c>
      <c r="T533" s="12">
        <v>0.12068099999999998</v>
      </c>
      <c r="U533" s="12">
        <v>36.088982599999994</v>
      </c>
      <c r="V533" s="12">
        <v>1.1075833999999998</v>
      </c>
      <c r="W533" s="12">
        <v>1.8718963999999998</v>
      </c>
      <c r="X533" s="12">
        <v>64.05613389999999</v>
      </c>
      <c r="Y533" s="12">
        <v>59.11357649999999</v>
      </c>
    </row>
    <row r="534" spans="1:25" ht="10.5">
      <c r="A534" s="11">
        <f t="shared" si="13"/>
        <v>41921</v>
      </c>
      <c r="B534" s="12">
        <v>0.8554942</v>
      </c>
      <c r="C534" s="12">
        <v>1.0914926</v>
      </c>
      <c r="D534" s="12">
        <v>2.252712</v>
      </c>
      <c r="E534" s="12">
        <v>2.6053686999999996</v>
      </c>
      <c r="F534" s="12">
        <v>1.2859230999999998</v>
      </c>
      <c r="G534" s="12">
        <v>1.0338338999999999</v>
      </c>
      <c r="H534" s="12">
        <v>0.9426527</v>
      </c>
      <c r="I534" s="12">
        <v>0.0013409</v>
      </c>
      <c r="J534" s="12">
        <v>0.0026818</v>
      </c>
      <c r="K534" s="12">
        <v>0.0013409</v>
      </c>
      <c r="L534" s="12">
        <v>0.0026818</v>
      </c>
      <c r="M534" s="12">
        <v>0.0093863</v>
      </c>
      <c r="N534" s="12">
        <v>4.6676729</v>
      </c>
      <c r="O534" s="12">
        <v>13.073774999999998</v>
      </c>
      <c r="P534" s="12">
        <v>15.431077199999997</v>
      </c>
      <c r="Q534" s="12">
        <v>10.552883</v>
      </c>
      <c r="R534" s="12">
        <v>3.5600894999999997</v>
      </c>
      <c r="S534" s="12">
        <v>0</v>
      </c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</row>
    <row r="535" spans="1:25" ht="10.5">
      <c r="A535" s="11">
        <f t="shared" si="13"/>
        <v>41922</v>
      </c>
      <c r="B535" s="12">
        <v>34.2412224</v>
      </c>
      <c r="C535" s="12">
        <v>39.2628929</v>
      </c>
      <c r="D535" s="12">
        <v>14.137108699999999</v>
      </c>
      <c r="E535" s="12">
        <v>1.6788067999999996</v>
      </c>
      <c r="F535" s="12">
        <v>1.1639012</v>
      </c>
      <c r="G535" s="12">
        <v>0.9614252999999999</v>
      </c>
      <c r="H535" s="12">
        <v>0.8528124</v>
      </c>
      <c r="I535" s="12">
        <v>0.8487896999999999</v>
      </c>
      <c r="J535" s="12">
        <v>35.6183267</v>
      </c>
      <c r="K535" s="12">
        <v>0.0147499</v>
      </c>
      <c r="L535" s="12">
        <v>0.0013409</v>
      </c>
      <c r="M535" s="12">
        <v>0.44383789999999995</v>
      </c>
      <c r="N535" s="12">
        <v>25.686280399999998</v>
      </c>
      <c r="O535" s="12">
        <v>5.725643</v>
      </c>
      <c r="P535" s="12">
        <v>14.928239699999997</v>
      </c>
      <c r="Q535" s="12">
        <v>11.411058999999998</v>
      </c>
      <c r="R535" s="12">
        <v>16.549387799999998</v>
      </c>
      <c r="S535" s="12">
        <v>20.891222</v>
      </c>
      <c r="T535" s="12">
        <v>1.0231067</v>
      </c>
      <c r="U535" s="12">
        <v>1.1478103999999998</v>
      </c>
      <c r="V535" s="12">
        <v>3.3951587999999995</v>
      </c>
      <c r="W535" s="12">
        <v>32.633483299999995</v>
      </c>
      <c r="X535" s="12">
        <v>2.2473484</v>
      </c>
      <c r="Y535" s="12">
        <v>32.2540086</v>
      </c>
    </row>
    <row r="536" spans="1:25" ht="10.5">
      <c r="A536" s="11">
        <f t="shared" si="13"/>
        <v>41923</v>
      </c>
      <c r="B536" s="12">
        <v>3.7129521</v>
      </c>
      <c r="C536" s="12">
        <v>4.264062</v>
      </c>
      <c r="D536" s="12">
        <v>90.19697939999998</v>
      </c>
      <c r="E536" s="12">
        <v>88.59058119999999</v>
      </c>
      <c r="F536" s="12">
        <v>88.51549079999998</v>
      </c>
      <c r="G536" s="12">
        <v>91.39440309999999</v>
      </c>
      <c r="H536" s="12">
        <v>92.39069179999998</v>
      </c>
      <c r="I536" s="12">
        <v>50.7919511</v>
      </c>
      <c r="J536" s="12">
        <v>48.39174009999999</v>
      </c>
      <c r="K536" s="12">
        <v>40.79822339999999</v>
      </c>
      <c r="L536" s="12">
        <v>29.125688899999997</v>
      </c>
      <c r="M536" s="12">
        <v>23.269978599999995</v>
      </c>
      <c r="N536" s="12">
        <v>26.486797699999997</v>
      </c>
      <c r="O536" s="12">
        <v>32.6080062</v>
      </c>
      <c r="P536" s="12">
        <v>24.9447627</v>
      </c>
      <c r="Q536" s="12">
        <v>0.2132031</v>
      </c>
      <c r="R536" s="12">
        <v>0.0067044999999999995</v>
      </c>
      <c r="S536" s="12">
        <v>1.2296052999999998</v>
      </c>
      <c r="T536" s="12">
        <v>0</v>
      </c>
      <c r="U536" s="12">
        <v>0.0013409</v>
      </c>
      <c r="V536" s="12">
        <v>0.0026818</v>
      </c>
      <c r="W536" s="12">
        <v>0.0013409</v>
      </c>
      <c r="X536" s="12">
        <v>0</v>
      </c>
      <c r="Y536" s="12">
        <v>0</v>
      </c>
    </row>
    <row r="537" spans="1:25" ht="10.5">
      <c r="A537" s="11">
        <f t="shared" si="13"/>
        <v>41924</v>
      </c>
      <c r="B537" s="12">
        <v>0</v>
      </c>
      <c r="C537" s="12">
        <v>36.71116019999999</v>
      </c>
      <c r="D537" s="12">
        <v>1.5715348</v>
      </c>
      <c r="E537" s="12">
        <v>5.875823799999999</v>
      </c>
      <c r="F537" s="12">
        <v>5.5325533999999985</v>
      </c>
      <c r="G537" s="12">
        <v>3.824246799999999</v>
      </c>
      <c r="H537" s="12">
        <v>4.1889715999999995</v>
      </c>
      <c r="I537" s="12">
        <v>1.3301728</v>
      </c>
      <c r="J537" s="12">
        <v>1.6466251999999997</v>
      </c>
      <c r="K537" s="12">
        <v>1.4066040999999998</v>
      </c>
      <c r="L537" s="12">
        <v>1.3569907999999997</v>
      </c>
      <c r="M537" s="12">
        <v>1.6184663</v>
      </c>
      <c r="N537" s="12">
        <v>16.234276299999998</v>
      </c>
      <c r="O537" s="12">
        <v>24.2609037</v>
      </c>
      <c r="P537" s="12">
        <v>21.1258795</v>
      </c>
      <c r="Q537" s="12">
        <v>31.9885104</v>
      </c>
      <c r="R537" s="12">
        <v>21.776215999999998</v>
      </c>
      <c r="S537" s="12">
        <v>10.032613799999998</v>
      </c>
      <c r="T537" s="12">
        <v>39.5525273</v>
      </c>
      <c r="U537" s="12">
        <v>35.6263721</v>
      </c>
      <c r="V537" s="12">
        <v>38.52003429999999</v>
      </c>
      <c r="W537" s="12">
        <v>38.120446099999995</v>
      </c>
      <c r="X537" s="12">
        <v>35.7899619</v>
      </c>
      <c r="Y537" s="12">
        <v>35.748394</v>
      </c>
    </row>
    <row r="538" spans="1:25" ht="10.5">
      <c r="A538" s="11">
        <f t="shared" si="13"/>
        <v>41925</v>
      </c>
      <c r="B538" s="12">
        <v>2.7381178</v>
      </c>
      <c r="C538" s="12">
        <v>0.4652923</v>
      </c>
      <c r="D538" s="12">
        <v>0.6208366999999999</v>
      </c>
      <c r="E538" s="12">
        <v>2.9392527999999998</v>
      </c>
      <c r="F538" s="12">
        <v>3.0465247999999994</v>
      </c>
      <c r="G538" s="12">
        <v>2.759572199999999</v>
      </c>
      <c r="H538" s="12">
        <v>5.3542137</v>
      </c>
      <c r="I538" s="12">
        <v>4.706559</v>
      </c>
      <c r="J538" s="12">
        <v>1.2899458</v>
      </c>
      <c r="K538" s="12">
        <v>1.3476044999999999</v>
      </c>
      <c r="L538" s="12">
        <v>0.24404379999999998</v>
      </c>
      <c r="M538" s="12">
        <v>4.8419899</v>
      </c>
      <c r="N538" s="12">
        <v>38.667533299999995</v>
      </c>
      <c r="O538" s="12">
        <v>22.2120085</v>
      </c>
      <c r="P538" s="12">
        <v>45.48735069999999</v>
      </c>
      <c r="Q538" s="12">
        <v>24.2179949</v>
      </c>
      <c r="R538" s="12">
        <v>13.223955799999999</v>
      </c>
      <c r="S538" s="12">
        <v>1.2979912</v>
      </c>
      <c r="T538" s="12">
        <v>0.020113499999999996</v>
      </c>
      <c r="U538" s="12">
        <v>0</v>
      </c>
      <c r="V538" s="12">
        <v>0.012068099999999998</v>
      </c>
      <c r="W538" s="12">
        <v>0.43042889999999995</v>
      </c>
      <c r="X538" s="12">
        <v>0.4719968</v>
      </c>
      <c r="Y538" s="12">
        <v>0.020113499999999996</v>
      </c>
    </row>
    <row r="539" spans="1:25" ht="10.5">
      <c r="A539" s="11">
        <f t="shared" si="13"/>
        <v>41926</v>
      </c>
      <c r="B539" s="12">
        <v>0</v>
      </c>
      <c r="C539" s="12">
        <v>0</v>
      </c>
      <c r="D539" s="12">
        <v>0</v>
      </c>
      <c r="E539" s="12">
        <v>1.4763308999999998</v>
      </c>
      <c r="F539" s="12">
        <v>0</v>
      </c>
      <c r="G539" s="12">
        <v>0</v>
      </c>
      <c r="H539" s="12">
        <v>0</v>
      </c>
      <c r="I539" s="12">
        <v>0</v>
      </c>
      <c r="J539" s="12">
        <v>0</v>
      </c>
      <c r="K539" s="12">
        <v>0</v>
      </c>
      <c r="L539" s="12">
        <v>0</v>
      </c>
      <c r="M539" s="12">
        <v>0</v>
      </c>
      <c r="N539" s="12">
        <v>0</v>
      </c>
      <c r="O539" s="12">
        <v>7.577425899999999</v>
      </c>
      <c r="P539" s="12">
        <v>4.233221299999999</v>
      </c>
      <c r="Q539" s="12">
        <v>4.1474037</v>
      </c>
      <c r="R539" s="12">
        <v>0.40226999999999996</v>
      </c>
      <c r="S539" s="12">
        <v>1.8987143999999998</v>
      </c>
      <c r="T539" s="12">
        <v>0</v>
      </c>
      <c r="U539" s="12">
        <v>0</v>
      </c>
      <c r="V539" s="12">
        <v>0</v>
      </c>
      <c r="W539" s="12">
        <v>0</v>
      </c>
      <c r="X539" s="12">
        <v>0</v>
      </c>
      <c r="Y539" s="12">
        <v>0</v>
      </c>
    </row>
    <row r="540" spans="1:25" ht="10.5">
      <c r="A540" s="11">
        <f t="shared" si="13"/>
        <v>41927</v>
      </c>
      <c r="B540" s="12">
        <v>0</v>
      </c>
      <c r="C540" s="12">
        <v>11.0932657</v>
      </c>
      <c r="D540" s="12">
        <v>12.3966205</v>
      </c>
      <c r="E540" s="12">
        <v>10.0956361</v>
      </c>
      <c r="F540" s="12">
        <v>2.5289373999999993</v>
      </c>
      <c r="G540" s="12">
        <v>0.4250653</v>
      </c>
      <c r="H540" s="12">
        <v>0.0321816</v>
      </c>
      <c r="I540" s="12">
        <v>4.714604399999999</v>
      </c>
      <c r="J540" s="12">
        <v>15.384145699999998</v>
      </c>
      <c r="K540" s="12">
        <v>17.828606399999998</v>
      </c>
      <c r="L540" s="12">
        <v>24.515674699999998</v>
      </c>
      <c r="M540" s="12">
        <v>23.311546499999995</v>
      </c>
      <c r="N540" s="12">
        <v>25.388600599999997</v>
      </c>
      <c r="O540" s="12">
        <v>38.25185429999999</v>
      </c>
      <c r="P540" s="12">
        <v>36.3625262</v>
      </c>
      <c r="Q540" s="12">
        <v>37.81740269999999</v>
      </c>
      <c r="R540" s="12">
        <v>23.1251614</v>
      </c>
      <c r="S540" s="12">
        <v>16.5949784</v>
      </c>
      <c r="T540" s="12">
        <v>3.6298162999999994</v>
      </c>
      <c r="U540" s="12">
        <v>4.6502412</v>
      </c>
      <c r="V540" s="12">
        <v>0</v>
      </c>
      <c r="W540" s="12">
        <v>0</v>
      </c>
      <c r="X540" s="12">
        <v>0.7897900999999999</v>
      </c>
      <c r="Y540" s="12">
        <v>1.7190337999999998</v>
      </c>
    </row>
    <row r="541" spans="1:25" ht="10.5">
      <c r="A541" s="11">
        <f t="shared" si="13"/>
        <v>41928</v>
      </c>
      <c r="B541" s="12">
        <v>0</v>
      </c>
      <c r="C541" s="12">
        <v>0.053635999999999996</v>
      </c>
      <c r="D541" s="12">
        <v>7.814765199999998</v>
      </c>
      <c r="E541" s="12">
        <v>8.377943199999999</v>
      </c>
      <c r="F541" s="12">
        <v>5.1691695</v>
      </c>
      <c r="G541" s="12">
        <v>5.0686019999999985</v>
      </c>
      <c r="H541" s="12">
        <v>5.655916199999999</v>
      </c>
      <c r="I541" s="12">
        <v>9.3085278</v>
      </c>
      <c r="J541" s="12">
        <v>9.984341399999998</v>
      </c>
      <c r="K541" s="12">
        <v>10.091613399999998</v>
      </c>
      <c r="L541" s="12">
        <v>11.416422599999999</v>
      </c>
      <c r="M541" s="12">
        <v>10.147931199999999</v>
      </c>
      <c r="N541" s="12">
        <v>9.0591204</v>
      </c>
      <c r="O541" s="12">
        <v>10.016523</v>
      </c>
      <c r="P541" s="12">
        <v>12.5092561</v>
      </c>
      <c r="Q541" s="12">
        <v>7.062520299999999</v>
      </c>
      <c r="R541" s="12">
        <v>12.4743927</v>
      </c>
      <c r="S541" s="12">
        <v>16.338866499999995</v>
      </c>
      <c r="T541" s="12">
        <v>8.939780299999999</v>
      </c>
      <c r="U541" s="12">
        <v>7.275723399999999</v>
      </c>
      <c r="V541" s="12">
        <v>9.810024399999998</v>
      </c>
      <c r="W541" s="12">
        <v>7.518426299999999</v>
      </c>
      <c r="X541" s="12">
        <v>8.685009299999999</v>
      </c>
      <c r="Y541" s="12">
        <v>8.355147899999999</v>
      </c>
    </row>
    <row r="542" spans="1:25" ht="10.5">
      <c r="A542" s="11">
        <f t="shared" si="13"/>
        <v>41929</v>
      </c>
      <c r="B542" s="12">
        <v>0.5377008999999999</v>
      </c>
      <c r="C542" s="12">
        <v>8.4154884</v>
      </c>
      <c r="D542" s="12">
        <v>4.785672099999999</v>
      </c>
      <c r="E542" s="12">
        <v>7.067883899999999</v>
      </c>
      <c r="F542" s="12">
        <v>4.7548314</v>
      </c>
      <c r="G542" s="12">
        <v>6.731317999999999</v>
      </c>
      <c r="H542" s="12">
        <v>5.069942899999999</v>
      </c>
      <c r="I542" s="12">
        <v>8.357829699999998</v>
      </c>
      <c r="J542" s="12">
        <v>3.4957263</v>
      </c>
      <c r="K542" s="12">
        <v>1.9966001</v>
      </c>
      <c r="L542" s="12">
        <v>4.892944099999999</v>
      </c>
      <c r="M542" s="12">
        <v>0.05497689999999999</v>
      </c>
      <c r="N542" s="12">
        <v>1.9402822999999998</v>
      </c>
      <c r="O542" s="12">
        <v>7.1429743</v>
      </c>
      <c r="P542" s="12">
        <v>85.60707869999997</v>
      </c>
      <c r="Q542" s="12">
        <v>31.3918099</v>
      </c>
      <c r="R542" s="12">
        <v>2.8252762999999996</v>
      </c>
      <c r="S542" s="12">
        <v>0.10190839999999998</v>
      </c>
      <c r="T542" s="12">
        <v>7.423222399999999</v>
      </c>
      <c r="U542" s="12">
        <v>0.5068601999999999</v>
      </c>
      <c r="V542" s="12">
        <v>0.044249699999999996</v>
      </c>
      <c r="W542" s="12">
        <v>0</v>
      </c>
      <c r="X542" s="12">
        <v>0.06972679999999999</v>
      </c>
      <c r="Y542" s="12">
        <v>0.44651969999999996</v>
      </c>
    </row>
    <row r="543" spans="1:25" ht="10.5">
      <c r="A543" s="11">
        <f t="shared" si="13"/>
        <v>41930</v>
      </c>
      <c r="B543" s="12">
        <v>10.052727299999999</v>
      </c>
      <c r="C543" s="12">
        <v>39.1489164</v>
      </c>
      <c r="D543" s="12">
        <v>4.6086732999999995</v>
      </c>
      <c r="E543" s="12">
        <v>4.819194599999999</v>
      </c>
      <c r="F543" s="12">
        <v>0.4854057999999999</v>
      </c>
      <c r="G543" s="12">
        <v>9.2951188</v>
      </c>
      <c r="H543" s="12">
        <v>6.0045502</v>
      </c>
      <c r="I543" s="12">
        <v>0.2856116999999999</v>
      </c>
      <c r="J543" s="12">
        <v>12.148553999999997</v>
      </c>
      <c r="K543" s="12">
        <v>9.128847199999997</v>
      </c>
      <c r="L543" s="12">
        <v>8.6648958</v>
      </c>
      <c r="M543" s="12">
        <v>10.703063799999999</v>
      </c>
      <c r="N543" s="12">
        <v>24.968898899999996</v>
      </c>
      <c r="O543" s="12">
        <v>29.639253599999996</v>
      </c>
      <c r="P543" s="12">
        <v>28.283603699999997</v>
      </c>
      <c r="Q543" s="12">
        <v>23.839861099999997</v>
      </c>
      <c r="R543" s="12">
        <v>24.364152999999998</v>
      </c>
      <c r="S543" s="12">
        <v>22.690709799999997</v>
      </c>
      <c r="T543" s="12">
        <v>18.827576899999997</v>
      </c>
      <c r="U543" s="12">
        <v>16.757227299999997</v>
      </c>
      <c r="V543" s="12">
        <v>18.5513515</v>
      </c>
      <c r="W543" s="12">
        <v>10.939062199999999</v>
      </c>
      <c r="X543" s="12">
        <v>0.0831358</v>
      </c>
      <c r="Y543" s="12">
        <v>0.5578143999999999</v>
      </c>
    </row>
    <row r="544" spans="1:25" ht="10.5">
      <c r="A544" s="11">
        <f t="shared" si="13"/>
        <v>41931</v>
      </c>
      <c r="B544" s="12">
        <v>14.2711987</v>
      </c>
      <c r="C544" s="12">
        <v>13.2320012</v>
      </c>
      <c r="D544" s="12">
        <v>1.247037</v>
      </c>
      <c r="E544" s="12">
        <v>3.727702</v>
      </c>
      <c r="F544" s="12">
        <v>11.538444499999999</v>
      </c>
      <c r="G544" s="12">
        <v>12.458301899999999</v>
      </c>
      <c r="H544" s="12">
        <v>14.9926029</v>
      </c>
      <c r="I544" s="12">
        <v>15.062329699999998</v>
      </c>
      <c r="J544" s="12">
        <v>16.4447976</v>
      </c>
      <c r="K544" s="12">
        <v>16.711636699999996</v>
      </c>
      <c r="L544" s="12">
        <v>16.570842199999998</v>
      </c>
      <c r="M544" s="12">
        <v>17.392813899999997</v>
      </c>
      <c r="N544" s="12">
        <v>18.437375</v>
      </c>
      <c r="O544" s="12">
        <v>20.722268599999996</v>
      </c>
      <c r="P544" s="12">
        <v>43.88363429999999</v>
      </c>
      <c r="Q544" s="12">
        <v>38.21565</v>
      </c>
      <c r="R544" s="12">
        <v>44.728401299999994</v>
      </c>
      <c r="S544" s="12">
        <v>54.65776579999999</v>
      </c>
      <c r="T544" s="12">
        <v>56.83002379999999</v>
      </c>
      <c r="U544" s="12">
        <v>66.43086779999999</v>
      </c>
      <c r="V544" s="12">
        <v>46.6432065</v>
      </c>
      <c r="W544" s="12">
        <v>34.3927441</v>
      </c>
      <c r="X544" s="12">
        <v>24.555901699999996</v>
      </c>
      <c r="Y544" s="12">
        <v>22.9441399</v>
      </c>
    </row>
    <row r="545" spans="1:25" ht="10.5">
      <c r="A545" s="11">
        <f t="shared" si="13"/>
        <v>41932</v>
      </c>
      <c r="B545" s="12">
        <v>34.1902682</v>
      </c>
      <c r="C545" s="12">
        <v>22.716186899999997</v>
      </c>
      <c r="D545" s="12">
        <v>59.52925549999999</v>
      </c>
      <c r="E545" s="12">
        <v>56.217232499999994</v>
      </c>
      <c r="F545" s="12">
        <v>39.296415399999994</v>
      </c>
      <c r="G545" s="12">
        <v>39.1100303</v>
      </c>
      <c r="H545" s="12">
        <v>61.731013299999994</v>
      </c>
      <c r="I545" s="12">
        <v>44.66403809999999</v>
      </c>
      <c r="J545" s="12">
        <v>43.63690869999999</v>
      </c>
      <c r="K545" s="12">
        <v>43.496114199999994</v>
      </c>
      <c r="L545" s="12">
        <v>43.378114999999994</v>
      </c>
      <c r="M545" s="12">
        <v>45.35594249999999</v>
      </c>
      <c r="N545" s="12">
        <v>42.954390599999996</v>
      </c>
      <c r="O545" s="12">
        <v>41.17635719999999</v>
      </c>
      <c r="P545" s="12">
        <v>58.20042359999999</v>
      </c>
      <c r="Q545" s="12">
        <v>45.122625899999996</v>
      </c>
      <c r="R545" s="12">
        <v>37.54922269999999</v>
      </c>
      <c r="S545" s="12">
        <v>32.861436299999994</v>
      </c>
      <c r="T545" s="12">
        <v>20.856358599999997</v>
      </c>
      <c r="U545" s="12">
        <v>28.896395</v>
      </c>
      <c r="V545" s="12">
        <v>25.381896099999995</v>
      </c>
      <c r="W545" s="12">
        <v>1.3315137</v>
      </c>
      <c r="X545" s="12">
        <v>0.9667888999999998</v>
      </c>
      <c r="Y545" s="12">
        <v>16.3415483</v>
      </c>
    </row>
    <row r="546" spans="1:25" ht="10.5">
      <c r="A546" s="11">
        <f t="shared" si="13"/>
        <v>41933</v>
      </c>
      <c r="B546" s="12">
        <v>22.218712999999997</v>
      </c>
      <c r="C546" s="12">
        <v>26.026868999999998</v>
      </c>
      <c r="D546" s="12">
        <v>45.35996519999999</v>
      </c>
      <c r="E546" s="12">
        <v>46.36832199999999</v>
      </c>
      <c r="F546" s="12">
        <v>52.2790092</v>
      </c>
      <c r="G546" s="12">
        <v>52.352758699999995</v>
      </c>
      <c r="H546" s="12">
        <v>59.708936099999995</v>
      </c>
      <c r="I546" s="12">
        <v>29.5105272</v>
      </c>
      <c r="J546" s="12">
        <v>24.476788599999995</v>
      </c>
      <c r="K546" s="12">
        <v>26.325889699999998</v>
      </c>
      <c r="L546" s="12">
        <v>21.4128321</v>
      </c>
      <c r="M546" s="12">
        <v>23.810361299999997</v>
      </c>
      <c r="N546" s="12">
        <v>0.5390417999999999</v>
      </c>
      <c r="O546" s="12">
        <v>34.2975402</v>
      </c>
      <c r="P546" s="12">
        <v>58.27149129999999</v>
      </c>
      <c r="Q546" s="12">
        <v>46.73304679999999</v>
      </c>
      <c r="R546" s="12">
        <v>27.308769399999996</v>
      </c>
      <c r="S546" s="12">
        <v>0.9506980999999999</v>
      </c>
      <c r="T546" s="12">
        <v>6.3370934</v>
      </c>
      <c r="U546" s="12">
        <v>6.135958399999999</v>
      </c>
      <c r="V546" s="12">
        <v>4.7588541</v>
      </c>
      <c r="W546" s="12">
        <v>2.4323926</v>
      </c>
      <c r="X546" s="12">
        <v>4.2090851</v>
      </c>
      <c r="Y546" s="12">
        <v>4.6381731</v>
      </c>
    </row>
    <row r="547" spans="1:25" ht="10.5">
      <c r="A547" s="11">
        <f t="shared" si="13"/>
        <v>41934</v>
      </c>
      <c r="B547" s="12">
        <v>7.5237899</v>
      </c>
      <c r="C547" s="12">
        <v>5.7162567</v>
      </c>
      <c r="D547" s="12">
        <v>1.4119676999999997</v>
      </c>
      <c r="E547" s="12">
        <v>0.7120178999999999</v>
      </c>
      <c r="F547" s="12">
        <v>0.47601949999999993</v>
      </c>
      <c r="G547" s="12">
        <v>0.4344516</v>
      </c>
      <c r="H547" s="12">
        <v>1.3435817999999997</v>
      </c>
      <c r="I547" s="12">
        <v>4.8218764</v>
      </c>
      <c r="J547" s="12">
        <v>6.8318855</v>
      </c>
      <c r="K547" s="12">
        <v>5.5057354</v>
      </c>
      <c r="L547" s="12">
        <v>5.737711099999999</v>
      </c>
      <c r="M547" s="12">
        <v>6.447047199999999</v>
      </c>
      <c r="N547" s="12">
        <v>6.449729</v>
      </c>
      <c r="O547" s="12">
        <v>77.49195189999999</v>
      </c>
      <c r="P547" s="12">
        <v>53.225684599999994</v>
      </c>
      <c r="Q547" s="12">
        <v>18.478942899999996</v>
      </c>
      <c r="R547" s="12">
        <v>1.9872138</v>
      </c>
      <c r="S547" s="12">
        <v>4.8071265</v>
      </c>
      <c r="T547" s="12">
        <v>0</v>
      </c>
      <c r="U547" s="12">
        <v>0</v>
      </c>
      <c r="V547" s="12">
        <v>0</v>
      </c>
      <c r="W547" s="12">
        <v>0</v>
      </c>
      <c r="X547" s="12">
        <v>0</v>
      </c>
      <c r="Y547" s="12">
        <v>0</v>
      </c>
    </row>
    <row r="548" spans="1:25" ht="10.5">
      <c r="A548" s="11">
        <f t="shared" si="13"/>
        <v>41935</v>
      </c>
      <c r="B548" s="12">
        <v>0</v>
      </c>
      <c r="C548" s="12">
        <v>2.8118672999999994</v>
      </c>
      <c r="D548" s="12">
        <v>19.831910999999998</v>
      </c>
      <c r="E548" s="12">
        <v>7.731629399999999</v>
      </c>
      <c r="F548" s="12">
        <v>10.421474799999999</v>
      </c>
      <c r="G548" s="12">
        <v>11.530399099999999</v>
      </c>
      <c r="H548" s="12">
        <v>9.116779099999999</v>
      </c>
      <c r="I548" s="12">
        <v>21.9183514</v>
      </c>
      <c r="J548" s="12">
        <v>1.2121735999999999</v>
      </c>
      <c r="K548" s="12">
        <v>18.3582619</v>
      </c>
      <c r="L548" s="12">
        <v>13.949382699999997</v>
      </c>
      <c r="M548" s="12">
        <v>13.808588199999999</v>
      </c>
      <c r="N548" s="12">
        <v>19.4872997</v>
      </c>
      <c r="O548" s="12">
        <v>59.57216429999999</v>
      </c>
      <c r="P548" s="12">
        <v>30.733427999999996</v>
      </c>
      <c r="Q548" s="12">
        <v>11.411058999999998</v>
      </c>
      <c r="R548" s="12">
        <v>14.603741899999998</v>
      </c>
      <c r="S548" s="12">
        <v>2.5302782999999995</v>
      </c>
      <c r="T548" s="12">
        <v>1.8155785999999996</v>
      </c>
      <c r="U548" s="12">
        <v>0.0026818</v>
      </c>
      <c r="V548" s="12">
        <v>0.3647248</v>
      </c>
      <c r="W548" s="12">
        <v>0.044249699999999996</v>
      </c>
      <c r="X548" s="12">
        <v>0</v>
      </c>
      <c r="Y548" s="12">
        <v>0</v>
      </c>
    </row>
    <row r="549" spans="1:25" ht="10.5">
      <c r="A549" s="11">
        <f t="shared" si="13"/>
        <v>41936</v>
      </c>
      <c r="B549" s="12">
        <v>0.9118119999999998</v>
      </c>
      <c r="C549" s="12">
        <v>2.5182102</v>
      </c>
      <c r="D549" s="12">
        <v>21.588489999999997</v>
      </c>
      <c r="E549" s="12">
        <v>22.032327899999995</v>
      </c>
      <c r="F549" s="12">
        <v>23.064820899999994</v>
      </c>
      <c r="G549" s="12">
        <v>22.071213999999998</v>
      </c>
      <c r="H549" s="12">
        <v>0.5819506</v>
      </c>
      <c r="I549" s="12">
        <v>0.7267678</v>
      </c>
      <c r="J549" s="12">
        <v>5.7175975999999995</v>
      </c>
      <c r="K549" s="12">
        <v>5.8181651</v>
      </c>
      <c r="L549" s="12">
        <v>0.6141321999999999</v>
      </c>
      <c r="M549" s="12">
        <v>20.593542199999998</v>
      </c>
      <c r="N549" s="12">
        <v>25.920937899999995</v>
      </c>
      <c r="O549" s="12">
        <v>58.822601199999994</v>
      </c>
      <c r="P549" s="12">
        <v>25.265237799999994</v>
      </c>
      <c r="Q549" s="12">
        <v>23.8921562</v>
      </c>
      <c r="R549" s="12">
        <v>2.2124849999999996</v>
      </c>
      <c r="S549" s="12">
        <v>1.1585376</v>
      </c>
      <c r="T549" s="12">
        <v>5.413213299999999</v>
      </c>
      <c r="U549" s="12">
        <v>0.38617919999999994</v>
      </c>
      <c r="V549" s="12">
        <v>0.38617919999999994</v>
      </c>
      <c r="W549" s="12">
        <v>0.1971123</v>
      </c>
      <c r="X549" s="12">
        <v>0.19577139999999998</v>
      </c>
      <c r="Y549" s="12">
        <v>0.27622539999999995</v>
      </c>
    </row>
    <row r="550" spans="1:25" ht="10.5">
      <c r="A550" s="11">
        <f t="shared" si="13"/>
        <v>41937</v>
      </c>
      <c r="B550" s="12">
        <v>23.804997699999998</v>
      </c>
      <c r="C550" s="12">
        <v>23.8371793</v>
      </c>
      <c r="D550" s="12">
        <v>2.7662766999999993</v>
      </c>
      <c r="E550" s="12">
        <v>2.2138259</v>
      </c>
      <c r="F550" s="12">
        <v>0.496133</v>
      </c>
      <c r="G550" s="12">
        <v>0.8474487999999999</v>
      </c>
      <c r="H550" s="12">
        <v>1.2658095999999996</v>
      </c>
      <c r="I550" s="12">
        <v>1.4454901999999998</v>
      </c>
      <c r="J550" s="12">
        <v>0.6543591999999999</v>
      </c>
      <c r="K550" s="12">
        <v>1.0995379999999997</v>
      </c>
      <c r="L550" s="12">
        <v>1.4562173999999999</v>
      </c>
      <c r="M550" s="12">
        <v>2.0998494</v>
      </c>
      <c r="N550" s="12">
        <v>21.156720199999995</v>
      </c>
      <c r="O550" s="12">
        <v>29.683503299999995</v>
      </c>
      <c r="P550" s="12">
        <v>44.1209736</v>
      </c>
      <c r="Q550" s="12">
        <v>35.364896599999994</v>
      </c>
      <c r="R550" s="12">
        <v>21.9599193</v>
      </c>
      <c r="S550" s="12">
        <v>0.6262002999999999</v>
      </c>
      <c r="T550" s="12">
        <v>0</v>
      </c>
      <c r="U550" s="12">
        <v>0</v>
      </c>
      <c r="V550" s="12">
        <v>0</v>
      </c>
      <c r="W550" s="12">
        <v>0</v>
      </c>
      <c r="X550" s="12">
        <v>0</v>
      </c>
      <c r="Y550" s="12">
        <v>10.302134699999998</v>
      </c>
    </row>
    <row r="551" spans="1:25" ht="10.5">
      <c r="A551" s="11">
        <f t="shared" si="13"/>
        <v>41938</v>
      </c>
      <c r="B551" s="12">
        <v>14.174653899999997</v>
      </c>
      <c r="C551" s="12">
        <v>15.140101899999998</v>
      </c>
      <c r="D551" s="12">
        <v>9.8797512</v>
      </c>
      <c r="E551" s="12">
        <v>2.9969115</v>
      </c>
      <c r="F551" s="12">
        <v>2.0328044</v>
      </c>
      <c r="G551" s="12">
        <v>4.024040899999999</v>
      </c>
      <c r="H551" s="12">
        <v>32.23523599999999</v>
      </c>
      <c r="I551" s="12">
        <v>24.0839049</v>
      </c>
      <c r="J551" s="12">
        <v>1.5286259999999998</v>
      </c>
      <c r="K551" s="12">
        <v>0.3338841</v>
      </c>
      <c r="L551" s="12">
        <v>1.2215598999999997</v>
      </c>
      <c r="M551" s="12">
        <v>1.3462635999999997</v>
      </c>
      <c r="N551" s="12">
        <v>18.2643989</v>
      </c>
      <c r="O551" s="12">
        <v>17.6529485</v>
      </c>
      <c r="P551" s="12">
        <v>9.1972331</v>
      </c>
      <c r="Q551" s="12">
        <v>16.1283452</v>
      </c>
      <c r="R551" s="12">
        <v>0.4854057999999999</v>
      </c>
      <c r="S551" s="12">
        <v>0</v>
      </c>
      <c r="T551" s="12">
        <v>0</v>
      </c>
      <c r="U551" s="12">
        <v>9.9803187</v>
      </c>
      <c r="V551" s="12">
        <v>8.601873499999998</v>
      </c>
      <c r="W551" s="12">
        <v>5.875823799999999</v>
      </c>
      <c r="X551" s="12">
        <v>3.5989755999999993</v>
      </c>
      <c r="Y551" s="12">
        <v>4.406197399999999</v>
      </c>
    </row>
    <row r="552" spans="1:25" ht="10.5">
      <c r="A552" s="11">
        <f t="shared" si="13"/>
        <v>41939</v>
      </c>
      <c r="B552" s="12">
        <v>10.261907699999998</v>
      </c>
      <c r="C552" s="12">
        <v>11.016834399999999</v>
      </c>
      <c r="D552" s="12">
        <v>12.644687</v>
      </c>
      <c r="E552" s="12">
        <v>23.661521399999998</v>
      </c>
      <c r="F552" s="12">
        <v>10.7111092</v>
      </c>
      <c r="G552" s="12">
        <v>21.5522857</v>
      </c>
      <c r="H552" s="12">
        <v>3.5372941999999994</v>
      </c>
      <c r="I552" s="12">
        <v>2.7247087999999997</v>
      </c>
      <c r="J552" s="12">
        <v>2.6040278000000003</v>
      </c>
      <c r="K552" s="12">
        <v>3.0880927</v>
      </c>
      <c r="L552" s="12">
        <v>3.3643180999999993</v>
      </c>
      <c r="M552" s="12">
        <v>3.8698373999999998</v>
      </c>
      <c r="N552" s="12">
        <v>23.956519399999998</v>
      </c>
      <c r="O552" s="12">
        <v>25.493190799999997</v>
      </c>
      <c r="P552" s="12">
        <v>22.292462499999996</v>
      </c>
      <c r="Q552" s="12">
        <v>28.377466699999996</v>
      </c>
      <c r="R552" s="12">
        <v>21.508035999999997</v>
      </c>
      <c r="S552" s="12">
        <v>1.7552380999999997</v>
      </c>
      <c r="T552" s="12">
        <v>2.0837586</v>
      </c>
      <c r="U552" s="12">
        <v>21.537535799999997</v>
      </c>
      <c r="V552" s="12">
        <v>8.793622199999998</v>
      </c>
      <c r="W552" s="12">
        <v>0.17699879999999998</v>
      </c>
      <c r="X552" s="12">
        <v>1.7552380999999997</v>
      </c>
      <c r="Y552" s="12">
        <v>3.0116614</v>
      </c>
    </row>
    <row r="553" spans="1:25" ht="10.5">
      <c r="A553" s="11">
        <f t="shared" si="13"/>
        <v>41940</v>
      </c>
      <c r="B553" s="12">
        <v>3.5131579999999993</v>
      </c>
      <c r="C553" s="12">
        <v>0</v>
      </c>
      <c r="D553" s="12">
        <v>0.06302229999999999</v>
      </c>
      <c r="E553" s="12">
        <v>0</v>
      </c>
      <c r="F553" s="12">
        <v>0.8876757999999999</v>
      </c>
      <c r="G553" s="12">
        <v>0.0026818</v>
      </c>
      <c r="H553" s="12">
        <v>0</v>
      </c>
      <c r="I553" s="12">
        <v>0</v>
      </c>
      <c r="J553" s="12">
        <v>0</v>
      </c>
      <c r="K553" s="12">
        <v>0.47601949999999993</v>
      </c>
      <c r="L553" s="12">
        <v>0.33924769999999993</v>
      </c>
      <c r="M553" s="12">
        <v>15.711325299999999</v>
      </c>
      <c r="N553" s="12">
        <v>0</v>
      </c>
      <c r="O553" s="12">
        <v>0.14347629999999997</v>
      </c>
      <c r="P553" s="12">
        <v>0</v>
      </c>
      <c r="Q553" s="12">
        <v>0</v>
      </c>
      <c r="R553" s="12">
        <v>0.28292989999999996</v>
      </c>
      <c r="S553" s="12">
        <v>0.8367215999999998</v>
      </c>
      <c r="T553" s="12">
        <v>1.7016021</v>
      </c>
      <c r="U553" s="12">
        <v>0.9480162999999999</v>
      </c>
      <c r="V553" s="12">
        <v>0.0026818</v>
      </c>
      <c r="W553" s="12">
        <v>0</v>
      </c>
      <c r="X553" s="12">
        <v>0.026817999999999998</v>
      </c>
      <c r="Y553" s="12">
        <v>0</v>
      </c>
    </row>
    <row r="554" spans="1:25" ht="10.5">
      <c r="A554" s="11">
        <f t="shared" si="13"/>
        <v>41941</v>
      </c>
      <c r="B554" s="12">
        <v>14.5393787</v>
      </c>
      <c r="C554" s="12">
        <v>6.944521099999999</v>
      </c>
      <c r="D554" s="12">
        <v>0</v>
      </c>
      <c r="E554" s="12">
        <v>3.9824729999999993</v>
      </c>
      <c r="F554" s="12">
        <v>6.999498</v>
      </c>
      <c r="G554" s="12">
        <v>6.756795099999999</v>
      </c>
      <c r="H554" s="12">
        <v>1.0821063</v>
      </c>
      <c r="I554" s="12">
        <v>1.3020139000000002</v>
      </c>
      <c r="J554" s="12">
        <v>0.44651969999999996</v>
      </c>
      <c r="K554" s="12">
        <v>1.0619927999999998</v>
      </c>
      <c r="L554" s="12">
        <v>25.403350499999995</v>
      </c>
      <c r="M554" s="12">
        <v>30.5805654</v>
      </c>
      <c r="N554" s="12">
        <v>15.9754826</v>
      </c>
      <c r="O554" s="12">
        <v>26.0965958</v>
      </c>
      <c r="P554" s="12">
        <v>17.976105399999998</v>
      </c>
      <c r="Q554" s="12">
        <v>25.749302699999998</v>
      </c>
      <c r="R554" s="12">
        <v>34.005224</v>
      </c>
      <c r="S554" s="12">
        <v>21.585808199999995</v>
      </c>
      <c r="T554" s="12">
        <v>3.7853607</v>
      </c>
      <c r="U554" s="12">
        <v>1.7364654999999998</v>
      </c>
      <c r="V554" s="12">
        <v>0.8058808999999999</v>
      </c>
      <c r="W554" s="12">
        <v>6.252616699999999</v>
      </c>
      <c r="X554" s="12">
        <v>0</v>
      </c>
      <c r="Y554" s="12">
        <v>6.563705499999999</v>
      </c>
    </row>
    <row r="555" spans="1:25" ht="10.5">
      <c r="A555" s="11">
        <f t="shared" si="13"/>
        <v>41942</v>
      </c>
      <c r="B555" s="12">
        <v>2.6697319</v>
      </c>
      <c r="C555" s="12">
        <v>8.290784699999998</v>
      </c>
      <c r="D555" s="12">
        <v>1.9188278999999997</v>
      </c>
      <c r="E555" s="12">
        <v>5.446735799999999</v>
      </c>
      <c r="F555" s="12">
        <v>14.4964699</v>
      </c>
      <c r="G555" s="12">
        <v>7.8898556</v>
      </c>
      <c r="H555" s="12">
        <v>6.449729</v>
      </c>
      <c r="I555" s="12">
        <v>1.2510596999999999</v>
      </c>
      <c r="J555" s="12">
        <v>2.6120731999999998</v>
      </c>
      <c r="K555" s="12">
        <v>2.1655534999999997</v>
      </c>
      <c r="L555" s="12">
        <v>2.7260496999999995</v>
      </c>
      <c r="M555" s="12">
        <v>1.9912364999999996</v>
      </c>
      <c r="N555" s="12">
        <v>37.86701599999999</v>
      </c>
      <c r="O555" s="12">
        <v>35.091353</v>
      </c>
      <c r="P555" s="12">
        <v>33.85102049999999</v>
      </c>
      <c r="Q555" s="12">
        <v>28.657714799999997</v>
      </c>
      <c r="R555" s="12">
        <v>26.1716862</v>
      </c>
      <c r="S555" s="12">
        <v>15.405600099999997</v>
      </c>
      <c r="T555" s="12">
        <v>49.894889</v>
      </c>
      <c r="U555" s="12">
        <v>50.02361539999999</v>
      </c>
      <c r="V555" s="12">
        <v>49.6977767</v>
      </c>
      <c r="W555" s="12">
        <v>49.56368669999999</v>
      </c>
      <c r="X555" s="12">
        <v>44.7820373</v>
      </c>
      <c r="Y555" s="12">
        <v>40.576974899999996</v>
      </c>
    </row>
    <row r="556" spans="1:25" ht="10.5">
      <c r="A556" s="11">
        <f t="shared" si="13"/>
        <v>41943</v>
      </c>
      <c r="B556" s="12">
        <v>37.215338599999995</v>
      </c>
      <c r="C556" s="12">
        <v>2.6442547999999997</v>
      </c>
      <c r="D556" s="12">
        <v>0.5108829</v>
      </c>
      <c r="E556" s="12">
        <v>0.8581759999999999</v>
      </c>
      <c r="F556" s="12">
        <v>4.8017629</v>
      </c>
      <c r="G556" s="12">
        <v>0.7656538999999999</v>
      </c>
      <c r="H556" s="12">
        <v>0.6181549</v>
      </c>
      <c r="I556" s="12">
        <v>0.44517879999999993</v>
      </c>
      <c r="J556" s="12">
        <v>1.3181047</v>
      </c>
      <c r="K556" s="12">
        <v>0.5189283</v>
      </c>
      <c r="L556" s="12">
        <v>0.2574528</v>
      </c>
      <c r="M556" s="12">
        <v>0.30840699999999993</v>
      </c>
      <c r="N556" s="12">
        <v>24.727536899999997</v>
      </c>
      <c r="O556" s="12">
        <v>26.308457999999995</v>
      </c>
      <c r="P556" s="12">
        <v>26.659773799999996</v>
      </c>
      <c r="Q556" s="12">
        <v>26.718773399999996</v>
      </c>
      <c r="R556" s="12">
        <v>26.565910799999997</v>
      </c>
      <c r="S556" s="12">
        <v>15.461917899999998</v>
      </c>
      <c r="T556" s="12">
        <v>50.306545299999996</v>
      </c>
      <c r="U556" s="12">
        <v>50.156364499999995</v>
      </c>
      <c r="V556" s="12">
        <v>49.80638959999999</v>
      </c>
      <c r="W556" s="12">
        <v>49.48859629999999</v>
      </c>
      <c r="X556" s="12">
        <v>49.7085039</v>
      </c>
      <c r="Y556" s="12">
        <v>49.13593959999999</v>
      </c>
    </row>
    <row r="557" spans="1:25" ht="10.5">
      <c r="A557" s="16"/>
      <c r="B557" s="17"/>
      <c r="C557" s="18"/>
      <c r="D557" s="18"/>
      <c r="E557" s="17"/>
      <c r="F557" s="17"/>
      <c r="G557" s="18"/>
      <c r="H557" s="18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ht="12.75">
      <c r="A558" s="46" t="s">
        <v>76</v>
      </c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8"/>
    </row>
    <row r="559" spans="1:25" ht="15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</row>
    <row r="560" spans="1:25" ht="12.75">
      <c r="A560" s="46" t="s">
        <v>47</v>
      </c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8"/>
    </row>
    <row r="561" spans="1:25" ht="10.5">
      <c r="A561" s="8"/>
      <c r="B561" s="7" t="s">
        <v>23</v>
      </c>
      <c r="C561" s="9" t="s">
        <v>24</v>
      </c>
      <c r="D561" s="10" t="s">
        <v>25</v>
      </c>
      <c r="E561" s="7" t="s">
        <v>26</v>
      </c>
      <c r="F561" s="7" t="s">
        <v>27</v>
      </c>
      <c r="G561" s="9" t="s">
        <v>28</v>
      </c>
      <c r="H561" s="10" t="s">
        <v>29</v>
      </c>
      <c r="I561" s="7" t="s">
        <v>30</v>
      </c>
      <c r="J561" s="7" t="s">
        <v>31</v>
      </c>
      <c r="K561" s="7" t="s">
        <v>32</v>
      </c>
      <c r="L561" s="7" t="s">
        <v>33</v>
      </c>
      <c r="M561" s="7" t="s">
        <v>34</v>
      </c>
      <c r="N561" s="7" t="s">
        <v>35</v>
      </c>
      <c r="O561" s="7" t="s">
        <v>36</v>
      </c>
      <c r="P561" s="7" t="s">
        <v>37</v>
      </c>
      <c r="Q561" s="7" t="s">
        <v>38</v>
      </c>
      <c r="R561" s="7" t="s">
        <v>39</v>
      </c>
      <c r="S561" s="7" t="s">
        <v>40</v>
      </c>
      <c r="T561" s="7" t="s">
        <v>41</v>
      </c>
      <c r="U561" s="7" t="s">
        <v>42</v>
      </c>
      <c r="V561" s="7" t="s">
        <v>43</v>
      </c>
      <c r="W561" s="7" t="s">
        <v>44</v>
      </c>
      <c r="X561" s="7" t="s">
        <v>45</v>
      </c>
      <c r="Y561" s="7" t="s">
        <v>64</v>
      </c>
    </row>
    <row r="562" spans="1:25" ht="10.5">
      <c r="A562" s="11">
        <f aca="true" t="shared" si="14" ref="A562:A592">A526</f>
        <v>41913</v>
      </c>
      <c r="B562" s="12">
        <v>0.9788569999999999</v>
      </c>
      <c r="C562" s="12">
        <v>4.5201739</v>
      </c>
      <c r="D562" s="12">
        <v>2.4471424999999996</v>
      </c>
      <c r="E562" s="12">
        <v>0.20649859999999998</v>
      </c>
      <c r="F562" s="12">
        <v>2.2875753999999993</v>
      </c>
      <c r="G562" s="12">
        <v>0.34461129999999995</v>
      </c>
      <c r="H562" s="12">
        <v>2.2339393999999997</v>
      </c>
      <c r="I562" s="12">
        <v>1.7243973999999997</v>
      </c>
      <c r="J562" s="12">
        <v>3.0197067999999994</v>
      </c>
      <c r="K562" s="12">
        <v>3.1189333999999995</v>
      </c>
      <c r="L562" s="12">
        <v>3.597634699999999</v>
      </c>
      <c r="M562" s="12">
        <v>3.4058859999999997</v>
      </c>
      <c r="N562" s="12">
        <v>3.151115</v>
      </c>
      <c r="O562" s="12">
        <v>2.9472981999999996</v>
      </c>
      <c r="P562" s="12">
        <v>0.5108829</v>
      </c>
      <c r="Q562" s="12">
        <v>0.3338841</v>
      </c>
      <c r="R562" s="12">
        <v>0.27354359999999994</v>
      </c>
      <c r="S562" s="12">
        <v>1.9201688</v>
      </c>
      <c r="T562" s="12">
        <v>4.426310899999999</v>
      </c>
      <c r="U562" s="12">
        <v>3.6137254999999993</v>
      </c>
      <c r="V562" s="12">
        <v>0.3593612</v>
      </c>
      <c r="W562" s="12">
        <v>5.0404431</v>
      </c>
      <c r="X562" s="12">
        <v>17.5832217</v>
      </c>
      <c r="Y562" s="12">
        <v>5.427963199999999</v>
      </c>
    </row>
    <row r="563" spans="1:25" ht="10.5">
      <c r="A563" s="11">
        <f t="shared" si="14"/>
        <v>41914</v>
      </c>
      <c r="B563" s="12">
        <v>35.74571219999999</v>
      </c>
      <c r="C563" s="12">
        <v>2.8976849</v>
      </c>
      <c r="D563" s="12">
        <v>21.032016499999994</v>
      </c>
      <c r="E563" s="12">
        <v>8.6058962</v>
      </c>
      <c r="F563" s="12">
        <v>8.233126</v>
      </c>
      <c r="G563" s="12">
        <v>9.2052785</v>
      </c>
      <c r="H563" s="12">
        <v>2.8869577</v>
      </c>
      <c r="I563" s="12">
        <v>2.5664825999999996</v>
      </c>
      <c r="J563" s="12">
        <v>2.1011903</v>
      </c>
      <c r="K563" s="12">
        <v>2.0770541</v>
      </c>
      <c r="L563" s="12">
        <v>2.8587987999999998</v>
      </c>
      <c r="M563" s="12">
        <v>3.1189333999999995</v>
      </c>
      <c r="N563" s="12">
        <v>2.6657092</v>
      </c>
      <c r="O563" s="12">
        <v>1.1169696999999998</v>
      </c>
      <c r="P563" s="12">
        <v>0.22795299999999996</v>
      </c>
      <c r="Q563" s="12">
        <v>0.23197569999999998</v>
      </c>
      <c r="R563" s="12">
        <v>3.0062978</v>
      </c>
      <c r="S563" s="12">
        <v>2.5423463999999996</v>
      </c>
      <c r="T563" s="12">
        <v>2.2057804999999995</v>
      </c>
      <c r="U563" s="12">
        <v>0.19979409999999997</v>
      </c>
      <c r="V563" s="12">
        <v>2.2822117999999993</v>
      </c>
      <c r="W563" s="12">
        <v>12.172690199999998</v>
      </c>
      <c r="X563" s="12">
        <v>86.11662069999998</v>
      </c>
      <c r="Y563" s="12">
        <v>85.13374099999999</v>
      </c>
    </row>
    <row r="564" spans="1:25" ht="10.5">
      <c r="A564" s="11">
        <f t="shared" si="14"/>
        <v>41915</v>
      </c>
      <c r="B564" s="12">
        <v>37.616267699999995</v>
      </c>
      <c r="C564" s="12">
        <v>4.388765699999999</v>
      </c>
      <c r="D564" s="12">
        <v>4.006609199999999</v>
      </c>
      <c r="E564" s="12">
        <v>7.806719799999998</v>
      </c>
      <c r="F564" s="12">
        <v>0.053635999999999996</v>
      </c>
      <c r="G564" s="12">
        <v>0.10593109999999999</v>
      </c>
      <c r="H564" s="12">
        <v>3.8617919999999994</v>
      </c>
      <c r="I564" s="12">
        <v>2.3117115999999998</v>
      </c>
      <c r="J564" s="12">
        <v>2.0582815</v>
      </c>
      <c r="K564" s="12">
        <v>2.3760747999999996</v>
      </c>
      <c r="L564" s="12">
        <v>2.9821615999999995</v>
      </c>
      <c r="M564" s="12">
        <v>2.8681851</v>
      </c>
      <c r="N564" s="12">
        <v>2.2165076999999997</v>
      </c>
      <c r="O564" s="12">
        <v>0.0589996</v>
      </c>
      <c r="P564" s="12">
        <v>0.05095419999999999</v>
      </c>
      <c r="Q564" s="12">
        <v>7.8134242999999985</v>
      </c>
      <c r="R564" s="12">
        <v>8.144626599999999</v>
      </c>
      <c r="S564" s="12">
        <v>4.6864455000000005</v>
      </c>
      <c r="T564" s="12">
        <v>0.724086</v>
      </c>
      <c r="U564" s="12">
        <v>0.07777219999999999</v>
      </c>
      <c r="V564" s="12">
        <v>0.0147499</v>
      </c>
      <c r="W564" s="12">
        <v>0.013408999999999999</v>
      </c>
      <c r="X564" s="12">
        <v>1.8692145999999998</v>
      </c>
      <c r="Y564" s="12">
        <v>9.4694358</v>
      </c>
    </row>
    <row r="565" spans="1:25" ht="10.5">
      <c r="A565" s="11">
        <f t="shared" si="14"/>
        <v>41916</v>
      </c>
      <c r="B565" s="12">
        <v>4.9412164999999995</v>
      </c>
      <c r="C565" s="12">
        <v>17.801788399999996</v>
      </c>
      <c r="D565" s="12">
        <v>2.2714846</v>
      </c>
      <c r="E565" s="12">
        <v>2.1803034</v>
      </c>
      <c r="F565" s="12">
        <v>1.1732875</v>
      </c>
      <c r="G565" s="12">
        <v>1.1183105999999998</v>
      </c>
      <c r="H565" s="12">
        <v>1.1652421</v>
      </c>
      <c r="I565" s="12">
        <v>0.8675622999999999</v>
      </c>
      <c r="J565" s="12">
        <v>0</v>
      </c>
      <c r="K565" s="12">
        <v>0</v>
      </c>
      <c r="L565" s="12">
        <v>0</v>
      </c>
      <c r="M565" s="12">
        <v>0</v>
      </c>
      <c r="N565" s="12">
        <v>0.8916985</v>
      </c>
      <c r="O565" s="12">
        <v>0.8259943999999999</v>
      </c>
      <c r="P565" s="12">
        <v>0.1488399</v>
      </c>
      <c r="Q565" s="12">
        <v>0.0214544</v>
      </c>
      <c r="R565" s="12">
        <v>1.4575582999999999</v>
      </c>
      <c r="S565" s="12">
        <v>1.1116060999999997</v>
      </c>
      <c r="T565" s="12">
        <v>62.88150549999999</v>
      </c>
      <c r="U565" s="12">
        <v>0.23331659999999999</v>
      </c>
      <c r="V565" s="12">
        <v>0.40361089999999994</v>
      </c>
      <c r="W565" s="12">
        <v>0.46126959999999995</v>
      </c>
      <c r="X565" s="12">
        <v>0.4800422</v>
      </c>
      <c r="Y565" s="12">
        <v>0.6530182999999999</v>
      </c>
    </row>
    <row r="566" spans="1:25" ht="10.5">
      <c r="A566" s="11">
        <f t="shared" si="14"/>
        <v>41917</v>
      </c>
      <c r="B566" s="12">
        <v>0.38617919999999994</v>
      </c>
      <c r="C566" s="12">
        <v>1.07272</v>
      </c>
      <c r="D566" s="12">
        <v>1.5956709999999998</v>
      </c>
      <c r="E566" s="12">
        <v>3.5158397999999993</v>
      </c>
      <c r="F566" s="12">
        <v>3.1202742999999997</v>
      </c>
      <c r="G566" s="12">
        <v>2.1119174999999997</v>
      </c>
      <c r="H566" s="12">
        <v>2.2205303999999995</v>
      </c>
      <c r="I566" s="12">
        <v>2.6321866999999997</v>
      </c>
      <c r="J566" s="12">
        <v>2.7260496999999995</v>
      </c>
      <c r="K566" s="12">
        <v>1.984532</v>
      </c>
      <c r="L566" s="12">
        <v>2.9472981999999996</v>
      </c>
      <c r="M566" s="12">
        <v>1.8155785999999996</v>
      </c>
      <c r="N566" s="12">
        <v>2.9607071999999994</v>
      </c>
      <c r="O566" s="12">
        <v>4.089745</v>
      </c>
      <c r="P566" s="12">
        <v>0.08045399999999998</v>
      </c>
      <c r="Q566" s="12">
        <v>0.067045</v>
      </c>
      <c r="R566" s="12">
        <v>0.0429088</v>
      </c>
      <c r="S566" s="12">
        <v>5.753801899999999</v>
      </c>
      <c r="T566" s="12">
        <v>1.2872639999999997</v>
      </c>
      <c r="U566" s="12">
        <v>1.2631277999999997</v>
      </c>
      <c r="V566" s="12">
        <v>9.0296206</v>
      </c>
      <c r="W566" s="12">
        <v>10.631996099999999</v>
      </c>
      <c r="X566" s="12">
        <v>9.549889799999999</v>
      </c>
      <c r="Y566" s="12">
        <v>0.6262002999999999</v>
      </c>
    </row>
    <row r="567" spans="1:25" ht="10.5">
      <c r="A567" s="11">
        <f t="shared" si="14"/>
        <v>41918</v>
      </c>
      <c r="B567" s="12">
        <v>91.91467229999999</v>
      </c>
      <c r="C567" s="12">
        <v>9.582071399999998</v>
      </c>
      <c r="D567" s="12">
        <v>1.6251707999999998</v>
      </c>
      <c r="E567" s="12">
        <v>0.6409501999999999</v>
      </c>
      <c r="F567" s="12">
        <v>1.2805594999999999</v>
      </c>
      <c r="G567" s="12">
        <v>2.4685968999999996</v>
      </c>
      <c r="H567" s="12">
        <v>13.316477899999999</v>
      </c>
      <c r="I567" s="12">
        <v>0.0053636</v>
      </c>
      <c r="J567" s="12">
        <v>0.5269737</v>
      </c>
      <c r="K567" s="12">
        <v>1.9295551</v>
      </c>
      <c r="L567" s="12">
        <v>4.996193399999999</v>
      </c>
      <c r="M567" s="12">
        <v>14.053972899999998</v>
      </c>
      <c r="N567" s="12">
        <v>1.8383739</v>
      </c>
      <c r="O567" s="12">
        <v>0.9279027999999999</v>
      </c>
      <c r="P567" s="12">
        <v>0</v>
      </c>
      <c r="Q567" s="12">
        <v>9.962886999999998</v>
      </c>
      <c r="R567" s="12">
        <v>6.5020241</v>
      </c>
      <c r="S567" s="12">
        <v>3.4246585999999994</v>
      </c>
      <c r="T567" s="12">
        <v>50.451362499999995</v>
      </c>
      <c r="U567" s="12">
        <v>79.37189369999999</v>
      </c>
      <c r="V567" s="12">
        <v>3.8336330999999992</v>
      </c>
      <c r="W567" s="12">
        <v>3.7799971</v>
      </c>
      <c r="X567" s="12">
        <v>3.7732925999999996</v>
      </c>
      <c r="Y567" s="12">
        <v>1.7243973999999997</v>
      </c>
    </row>
    <row r="568" spans="1:25" ht="10.5">
      <c r="A568" s="11">
        <f t="shared" si="14"/>
        <v>41919</v>
      </c>
      <c r="B568" s="12">
        <v>4.907693999999999</v>
      </c>
      <c r="C568" s="12">
        <v>3.9529731999999997</v>
      </c>
      <c r="D568" s="12">
        <v>1.0244476</v>
      </c>
      <c r="E568" s="12">
        <v>0.3942246</v>
      </c>
      <c r="F568" s="12">
        <v>0.6476547</v>
      </c>
      <c r="G568" s="12">
        <v>0</v>
      </c>
      <c r="H568" s="12">
        <v>1.2148554</v>
      </c>
      <c r="I568" s="12">
        <v>0.335225</v>
      </c>
      <c r="J568" s="12">
        <v>0.3969064</v>
      </c>
      <c r="K568" s="12">
        <v>1.1290377999999999</v>
      </c>
      <c r="L568" s="12">
        <v>0.41567899999999997</v>
      </c>
      <c r="M568" s="12">
        <v>0.6060867999999999</v>
      </c>
      <c r="N568" s="12">
        <v>1.3998995999999997</v>
      </c>
      <c r="O568" s="12">
        <v>0.0616814</v>
      </c>
      <c r="P568" s="12">
        <v>0</v>
      </c>
      <c r="Q568" s="12">
        <v>0.7602902999999999</v>
      </c>
      <c r="R568" s="12">
        <v>2.4417788999999996</v>
      </c>
      <c r="S568" s="12">
        <v>1.0083567999999998</v>
      </c>
      <c r="T568" s="12">
        <v>7.309245899999999</v>
      </c>
      <c r="U568" s="12">
        <v>0.1823624</v>
      </c>
      <c r="V568" s="12">
        <v>0.020113499999999996</v>
      </c>
      <c r="W568" s="12">
        <v>92.29414699999998</v>
      </c>
      <c r="X568" s="12">
        <v>92.27403349999999</v>
      </c>
      <c r="Y568" s="12">
        <v>92.0621713</v>
      </c>
    </row>
    <row r="569" spans="1:25" ht="10.5">
      <c r="A569" s="11">
        <f t="shared" si="14"/>
        <v>41920</v>
      </c>
      <c r="B569" s="12">
        <v>82.6115081</v>
      </c>
      <c r="C569" s="12">
        <v>18.009627899999998</v>
      </c>
      <c r="D569" s="12">
        <v>0.0737495</v>
      </c>
      <c r="E569" s="12">
        <v>0.1448172</v>
      </c>
      <c r="F569" s="12">
        <v>26.536410999999998</v>
      </c>
      <c r="G569" s="12">
        <v>0.9319255</v>
      </c>
      <c r="H569" s="12">
        <v>0.06302229999999999</v>
      </c>
      <c r="I569" s="12">
        <v>6.054163499999999</v>
      </c>
      <c r="J569" s="12">
        <v>0.017431699999999998</v>
      </c>
      <c r="K569" s="12">
        <v>0.026817999999999998</v>
      </c>
      <c r="L569" s="12">
        <v>0.0227953</v>
      </c>
      <c r="M569" s="12">
        <v>3.9047007999999996</v>
      </c>
      <c r="N569" s="12">
        <v>0.044249699999999996</v>
      </c>
      <c r="O569" s="12">
        <v>0.37142929999999996</v>
      </c>
      <c r="P569" s="12">
        <v>0.7334722999999999</v>
      </c>
      <c r="Q569" s="12">
        <v>37.903220299999994</v>
      </c>
      <c r="R569" s="12">
        <v>48.19060509999999</v>
      </c>
      <c r="S569" s="12">
        <v>15.294305399999997</v>
      </c>
      <c r="T569" s="12">
        <v>0.2172258</v>
      </c>
      <c r="U569" s="12">
        <v>0</v>
      </c>
      <c r="V569" s="12">
        <v>0</v>
      </c>
      <c r="W569" s="12">
        <v>0</v>
      </c>
      <c r="X569" s="12">
        <v>0.9533798999999998</v>
      </c>
      <c r="Y569" s="12">
        <v>11.6846026</v>
      </c>
    </row>
    <row r="570" spans="1:25" ht="10.5">
      <c r="A570" s="11">
        <f t="shared" si="14"/>
        <v>41921</v>
      </c>
      <c r="B570" s="12">
        <v>10.975266499999998</v>
      </c>
      <c r="C570" s="12">
        <v>7.616311999999999</v>
      </c>
      <c r="D570" s="12">
        <v>0.7616311999999998</v>
      </c>
      <c r="E570" s="12">
        <v>0.8796303999999998</v>
      </c>
      <c r="F570" s="12">
        <v>0.044249699999999996</v>
      </c>
      <c r="G570" s="12">
        <v>0.1179992</v>
      </c>
      <c r="H570" s="12">
        <v>1.2309461999999998</v>
      </c>
      <c r="I570" s="12">
        <v>0.26549819999999996</v>
      </c>
      <c r="J570" s="12">
        <v>0.46395139999999996</v>
      </c>
      <c r="K570" s="12">
        <v>0.7079951999999999</v>
      </c>
      <c r="L570" s="12">
        <v>0.5578143999999999</v>
      </c>
      <c r="M570" s="12">
        <v>0.13409</v>
      </c>
      <c r="N570" s="12">
        <v>0.0093863</v>
      </c>
      <c r="O570" s="12">
        <v>0</v>
      </c>
      <c r="P570" s="12">
        <v>0</v>
      </c>
      <c r="Q570" s="12">
        <v>0</v>
      </c>
      <c r="R570" s="12">
        <v>0</v>
      </c>
      <c r="S570" s="12">
        <v>45.54903209999999</v>
      </c>
      <c r="T570" s="12">
        <v>44.7404694</v>
      </c>
      <c r="U570" s="12">
        <v>80.52774949999998</v>
      </c>
      <c r="V570" s="12">
        <v>41.4002875</v>
      </c>
      <c r="W570" s="12">
        <v>40.343658299999994</v>
      </c>
      <c r="X570" s="12">
        <v>25.642030699999996</v>
      </c>
      <c r="Y570" s="12">
        <v>23.522067799999995</v>
      </c>
    </row>
    <row r="571" spans="1:25" ht="10.5">
      <c r="A571" s="11">
        <f t="shared" si="14"/>
        <v>41922</v>
      </c>
      <c r="B571" s="12">
        <v>0</v>
      </c>
      <c r="C571" s="12">
        <v>0</v>
      </c>
      <c r="D571" s="12">
        <v>0.1971123</v>
      </c>
      <c r="E571" s="12">
        <v>0.24940739999999997</v>
      </c>
      <c r="F571" s="12">
        <v>0.22527119999999995</v>
      </c>
      <c r="G571" s="12">
        <v>2.2768481999999994</v>
      </c>
      <c r="H571" s="12">
        <v>1.6439433999999997</v>
      </c>
      <c r="I571" s="12">
        <v>1.2456960999999998</v>
      </c>
      <c r="J571" s="12">
        <v>0.034863399999999996</v>
      </c>
      <c r="K571" s="12">
        <v>38.10703709999999</v>
      </c>
      <c r="L571" s="12">
        <v>24.309176099999995</v>
      </c>
      <c r="M571" s="12">
        <v>12.879344499999997</v>
      </c>
      <c r="N571" s="12">
        <v>0</v>
      </c>
      <c r="O571" s="12">
        <v>0.0013409</v>
      </c>
      <c r="P571" s="12">
        <v>0</v>
      </c>
      <c r="Q571" s="12">
        <v>0</v>
      </c>
      <c r="R571" s="12">
        <v>0</v>
      </c>
      <c r="S571" s="12">
        <v>0</v>
      </c>
      <c r="T571" s="12">
        <v>0.0616814</v>
      </c>
      <c r="U571" s="12">
        <v>0.0093863</v>
      </c>
      <c r="V571" s="12">
        <v>0</v>
      </c>
      <c r="W571" s="12">
        <v>0</v>
      </c>
      <c r="X571" s="12">
        <v>0</v>
      </c>
      <c r="Y571" s="12">
        <v>0</v>
      </c>
    </row>
    <row r="572" spans="1:25" ht="10.5">
      <c r="A572" s="11">
        <f t="shared" si="14"/>
        <v>41923</v>
      </c>
      <c r="B572" s="12">
        <v>0.05229509999999999</v>
      </c>
      <c r="C572" s="12">
        <v>42.0171015</v>
      </c>
      <c r="D572" s="12">
        <v>0.0429088</v>
      </c>
      <c r="E572" s="12">
        <v>0</v>
      </c>
      <c r="F572" s="12">
        <v>0</v>
      </c>
      <c r="G572" s="12">
        <v>0</v>
      </c>
      <c r="H572" s="12">
        <v>0</v>
      </c>
      <c r="I572" s="12">
        <v>0</v>
      </c>
      <c r="J572" s="12">
        <v>0</v>
      </c>
      <c r="K572" s="12">
        <v>0</v>
      </c>
      <c r="L572" s="12">
        <v>0</v>
      </c>
      <c r="M572" s="12">
        <v>0</v>
      </c>
      <c r="N572" s="12">
        <v>0</v>
      </c>
      <c r="O572" s="12">
        <v>0</v>
      </c>
      <c r="P572" s="12">
        <v>0</v>
      </c>
      <c r="Q572" s="12">
        <v>2.1105766</v>
      </c>
      <c r="R572" s="12">
        <v>6.1667990999999995</v>
      </c>
      <c r="S572" s="12">
        <v>0.05095419999999999</v>
      </c>
      <c r="T572" s="12">
        <v>18.842326800000002</v>
      </c>
      <c r="U572" s="12">
        <v>6.624045999999999</v>
      </c>
      <c r="V572" s="12">
        <v>6.299548199999999</v>
      </c>
      <c r="W572" s="12">
        <v>6.775567699999999</v>
      </c>
      <c r="X572" s="12">
        <v>49.444346599999996</v>
      </c>
      <c r="Y572" s="12">
        <v>11.4177635</v>
      </c>
    </row>
    <row r="573" spans="1:25" ht="10.5">
      <c r="A573" s="11">
        <f t="shared" si="14"/>
        <v>41924</v>
      </c>
      <c r="B573" s="12">
        <v>4.502742199999999</v>
      </c>
      <c r="C573" s="12">
        <v>10.318225499999999</v>
      </c>
      <c r="D573" s="12">
        <v>6.1708218</v>
      </c>
      <c r="E573" s="12">
        <v>0.11531739999999999</v>
      </c>
      <c r="F573" s="12">
        <v>0.10190839999999998</v>
      </c>
      <c r="G573" s="12">
        <v>0</v>
      </c>
      <c r="H573" s="12">
        <v>0</v>
      </c>
      <c r="I573" s="12">
        <v>0.09654479999999999</v>
      </c>
      <c r="J573" s="12">
        <v>0.0040227</v>
      </c>
      <c r="K573" s="12">
        <v>0.05497689999999999</v>
      </c>
      <c r="L573" s="12">
        <v>0.0589996</v>
      </c>
      <c r="M573" s="12">
        <v>0.0160908</v>
      </c>
      <c r="N573" s="12">
        <v>0.05095419999999999</v>
      </c>
      <c r="O573" s="12">
        <v>0</v>
      </c>
      <c r="P573" s="12">
        <v>0.10056749999999999</v>
      </c>
      <c r="Q573" s="12">
        <v>0</v>
      </c>
      <c r="R573" s="12">
        <v>1.8303284999999998</v>
      </c>
      <c r="S573" s="12">
        <v>5.646529899999999</v>
      </c>
      <c r="T573" s="12">
        <v>4.7883539</v>
      </c>
      <c r="U573" s="12">
        <v>6.929771199999999</v>
      </c>
      <c r="V573" s="12">
        <v>2.3318251</v>
      </c>
      <c r="W573" s="12">
        <v>3.0223885999999993</v>
      </c>
      <c r="X573" s="12">
        <v>6.736681599999999</v>
      </c>
      <c r="Y573" s="12">
        <v>7.462108499999999</v>
      </c>
    </row>
    <row r="574" spans="1:25" ht="10.5">
      <c r="A574" s="11">
        <f t="shared" si="14"/>
        <v>41925</v>
      </c>
      <c r="B574" s="12">
        <v>30.773654999999994</v>
      </c>
      <c r="C574" s="12">
        <v>5.2388962999999995</v>
      </c>
      <c r="D574" s="12">
        <v>10.131840399999998</v>
      </c>
      <c r="E574" s="12">
        <v>0</v>
      </c>
      <c r="F574" s="12">
        <v>0.05229509999999999</v>
      </c>
      <c r="G574" s="12">
        <v>0.0040227</v>
      </c>
      <c r="H574" s="12">
        <v>0</v>
      </c>
      <c r="I574" s="12">
        <v>0</v>
      </c>
      <c r="J574" s="12">
        <v>9.190528599999999</v>
      </c>
      <c r="K574" s="12">
        <v>10.3450435</v>
      </c>
      <c r="L574" s="12">
        <v>1.3476044999999999</v>
      </c>
      <c r="M574" s="12">
        <v>0.9641070999999999</v>
      </c>
      <c r="N574" s="12">
        <v>1.1075833999999998</v>
      </c>
      <c r="O574" s="12">
        <v>1.0767426999999998</v>
      </c>
      <c r="P574" s="12">
        <v>1.0834472</v>
      </c>
      <c r="Q574" s="12">
        <v>0</v>
      </c>
      <c r="R574" s="12">
        <v>1.1223332999999998</v>
      </c>
      <c r="S574" s="12">
        <v>11.9018284</v>
      </c>
      <c r="T574" s="12">
        <v>34.6944466</v>
      </c>
      <c r="U574" s="12">
        <v>33.6150221</v>
      </c>
      <c r="V574" s="12">
        <v>33.062571299999995</v>
      </c>
      <c r="W574" s="12">
        <v>32.7809823</v>
      </c>
      <c r="X574" s="12">
        <v>32.74209619999999</v>
      </c>
      <c r="Y574" s="12">
        <v>32.90836779999999</v>
      </c>
    </row>
    <row r="575" spans="1:25" ht="10.5">
      <c r="A575" s="11">
        <f t="shared" si="14"/>
        <v>41926</v>
      </c>
      <c r="B575" s="12">
        <v>75.9056672</v>
      </c>
      <c r="C575" s="12">
        <v>13.526999199999997</v>
      </c>
      <c r="D575" s="12">
        <v>34.9103315</v>
      </c>
      <c r="E575" s="12">
        <v>0.7428585999999999</v>
      </c>
      <c r="F575" s="12">
        <v>44.8437187</v>
      </c>
      <c r="G575" s="12">
        <v>28.616146899999997</v>
      </c>
      <c r="H575" s="12">
        <v>83.52063829999999</v>
      </c>
      <c r="I575" s="12">
        <v>81.8391497</v>
      </c>
      <c r="J575" s="12">
        <v>76.46482249999998</v>
      </c>
      <c r="K575" s="12">
        <v>78.30453729999999</v>
      </c>
      <c r="L575" s="12">
        <v>81.48112939999999</v>
      </c>
      <c r="M575" s="12">
        <v>34.2546314</v>
      </c>
      <c r="N575" s="12">
        <v>29.552095099999995</v>
      </c>
      <c r="O575" s="12">
        <v>0.5752460999999999</v>
      </c>
      <c r="P575" s="12">
        <v>1.6157845</v>
      </c>
      <c r="Q575" s="12">
        <v>1.9858728999999997</v>
      </c>
      <c r="R575" s="12">
        <v>1.4267176</v>
      </c>
      <c r="S575" s="12">
        <v>2.0582815</v>
      </c>
      <c r="T575" s="12">
        <v>76.1135067</v>
      </c>
      <c r="U575" s="12">
        <v>75.9539396</v>
      </c>
      <c r="V575" s="12">
        <v>39.084553199999995</v>
      </c>
      <c r="W575" s="12">
        <v>78.03099369999998</v>
      </c>
      <c r="X575" s="12">
        <v>77.82315419999999</v>
      </c>
      <c r="Y575" s="12">
        <v>75.41489779999999</v>
      </c>
    </row>
    <row r="576" spans="1:25" ht="10.5">
      <c r="A576" s="11">
        <f t="shared" si="14"/>
        <v>41927</v>
      </c>
      <c r="B576" s="12">
        <v>8.788258599999999</v>
      </c>
      <c r="C576" s="12">
        <v>0</v>
      </c>
      <c r="D576" s="12">
        <v>0</v>
      </c>
      <c r="E576" s="12">
        <v>0</v>
      </c>
      <c r="F576" s="12">
        <v>0</v>
      </c>
      <c r="G576" s="12">
        <v>0.04827239999999999</v>
      </c>
      <c r="H576" s="12">
        <v>1.8920098999999997</v>
      </c>
      <c r="I576" s="12">
        <v>0</v>
      </c>
      <c r="J576" s="12">
        <v>0</v>
      </c>
      <c r="K576" s="12">
        <v>0</v>
      </c>
      <c r="L576" s="12">
        <v>0</v>
      </c>
      <c r="M576" s="12">
        <v>0</v>
      </c>
      <c r="N576" s="12">
        <v>0</v>
      </c>
      <c r="O576" s="12">
        <v>0</v>
      </c>
      <c r="P576" s="12">
        <v>0</v>
      </c>
      <c r="Q576" s="12">
        <v>0</v>
      </c>
      <c r="R576" s="12">
        <v>0</v>
      </c>
      <c r="S576" s="12">
        <v>0</v>
      </c>
      <c r="T576" s="12">
        <v>0</v>
      </c>
      <c r="U576" s="12">
        <v>0</v>
      </c>
      <c r="V576" s="12">
        <v>9.088620199999998</v>
      </c>
      <c r="W576" s="12">
        <v>10.218998899999997</v>
      </c>
      <c r="X576" s="12">
        <v>0</v>
      </c>
      <c r="Y576" s="12">
        <v>0</v>
      </c>
    </row>
    <row r="577" spans="1:25" ht="10.5">
      <c r="A577" s="11">
        <f t="shared" si="14"/>
        <v>41928</v>
      </c>
      <c r="B577" s="12">
        <v>11.479444899999999</v>
      </c>
      <c r="C577" s="12">
        <v>1.0298112</v>
      </c>
      <c r="D577" s="12">
        <v>0</v>
      </c>
      <c r="E577" s="12">
        <v>0</v>
      </c>
      <c r="F577" s="12">
        <v>0</v>
      </c>
      <c r="G577" s="12">
        <v>0</v>
      </c>
      <c r="H577" s="12">
        <v>0</v>
      </c>
      <c r="I577" s="12">
        <v>0</v>
      </c>
      <c r="J577" s="12">
        <v>0</v>
      </c>
      <c r="K577" s="12">
        <v>0</v>
      </c>
      <c r="L577" s="12">
        <v>0</v>
      </c>
      <c r="M577" s="12">
        <v>0</v>
      </c>
      <c r="N577" s="12">
        <v>0</v>
      </c>
      <c r="O577" s="12">
        <v>0</v>
      </c>
      <c r="P577" s="12">
        <v>0</v>
      </c>
      <c r="Q577" s="12">
        <v>0</v>
      </c>
      <c r="R577" s="12">
        <v>0</v>
      </c>
      <c r="S577" s="12">
        <v>0</v>
      </c>
      <c r="T577" s="12">
        <v>0</v>
      </c>
      <c r="U577" s="12">
        <v>0</v>
      </c>
      <c r="V577" s="12">
        <v>0</v>
      </c>
      <c r="W577" s="12">
        <v>0</v>
      </c>
      <c r="X577" s="12">
        <v>0</v>
      </c>
      <c r="Y577" s="12">
        <v>0</v>
      </c>
    </row>
    <row r="578" spans="1:25" ht="10.5">
      <c r="A578" s="11">
        <f t="shared" si="14"/>
        <v>41929</v>
      </c>
      <c r="B578" s="12">
        <v>0.2574528</v>
      </c>
      <c r="C578" s="12">
        <v>0</v>
      </c>
      <c r="D578" s="12">
        <v>0.0107272</v>
      </c>
      <c r="E578" s="12">
        <v>0</v>
      </c>
      <c r="F578" s="12">
        <v>0.028158899999999994</v>
      </c>
      <c r="G578" s="12">
        <v>0</v>
      </c>
      <c r="H578" s="12">
        <v>0</v>
      </c>
      <c r="I578" s="12">
        <v>0</v>
      </c>
      <c r="J578" s="12">
        <v>0.0067044999999999995</v>
      </c>
      <c r="K578" s="12">
        <v>0.06034049999999999</v>
      </c>
      <c r="L578" s="12">
        <v>0</v>
      </c>
      <c r="M578" s="12">
        <v>1.0244476</v>
      </c>
      <c r="N578" s="12">
        <v>0.0067044999999999995</v>
      </c>
      <c r="O578" s="12">
        <v>0</v>
      </c>
      <c r="P578" s="12">
        <v>0</v>
      </c>
      <c r="Q578" s="12">
        <v>0</v>
      </c>
      <c r="R578" s="12">
        <v>0</v>
      </c>
      <c r="S578" s="12">
        <v>0.5953596</v>
      </c>
      <c r="T578" s="12">
        <v>0</v>
      </c>
      <c r="U578" s="12">
        <v>0</v>
      </c>
      <c r="V578" s="12">
        <v>0.44383789999999995</v>
      </c>
      <c r="W578" s="12">
        <v>0.2507483</v>
      </c>
      <c r="X578" s="12">
        <v>1.7029429999999999</v>
      </c>
      <c r="Y578" s="12">
        <v>0</v>
      </c>
    </row>
    <row r="579" spans="1:25" ht="10.5">
      <c r="A579" s="11">
        <f t="shared" si="14"/>
        <v>41930</v>
      </c>
      <c r="B579" s="12">
        <v>0</v>
      </c>
      <c r="C579" s="12">
        <v>0</v>
      </c>
      <c r="D579" s="12">
        <v>0</v>
      </c>
      <c r="E579" s="12">
        <v>0</v>
      </c>
      <c r="F579" s="12">
        <v>0.9037665999999999</v>
      </c>
      <c r="G579" s="12">
        <v>0</v>
      </c>
      <c r="H579" s="12">
        <v>0</v>
      </c>
      <c r="I579" s="12">
        <v>3.5077943999999994</v>
      </c>
      <c r="J579" s="12">
        <v>6.758135999999999</v>
      </c>
      <c r="K579" s="12">
        <v>7.687379699999998</v>
      </c>
      <c r="L579" s="12">
        <v>8.125853999999999</v>
      </c>
      <c r="M579" s="12">
        <v>7.9890821999999995</v>
      </c>
      <c r="N579" s="12">
        <v>0</v>
      </c>
      <c r="O579" s="12">
        <v>0</v>
      </c>
      <c r="P579" s="12">
        <v>0</v>
      </c>
      <c r="Q579" s="12">
        <v>0</v>
      </c>
      <c r="R579" s="12">
        <v>0</v>
      </c>
      <c r="S579" s="12">
        <v>0</v>
      </c>
      <c r="T579" s="12">
        <v>0</v>
      </c>
      <c r="U579" s="12">
        <v>0</v>
      </c>
      <c r="V579" s="12">
        <v>0</v>
      </c>
      <c r="W579" s="12">
        <v>0</v>
      </c>
      <c r="X579" s="12">
        <v>3.3468863999999994</v>
      </c>
      <c r="Y579" s="12">
        <v>0</v>
      </c>
    </row>
    <row r="580" spans="1:25" ht="10.5">
      <c r="A580" s="11">
        <f t="shared" si="14"/>
        <v>41931</v>
      </c>
      <c r="B580" s="12">
        <v>0</v>
      </c>
      <c r="C580" s="12">
        <v>0</v>
      </c>
      <c r="D580" s="12">
        <v>0</v>
      </c>
      <c r="E580" s="12">
        <v>0</v>
      </c>
      <c r="F580" s="12">
        <v>0</v>
      </c>
      <c r="G580" s="12">
        <v>0</v>
      </c>
      <c r="H580" s="12">
        <v>0</v>
      </c>
      <c r="I580" s="12">
        <v>0</v>
      </c>
      <c r="J580" s="12">
        <v>0</v>
      </c>
      <c r="K580" s="12">
        <v>0</v>
      </c>
      <c r="L580" s="12">
        <v>0</v>
      </c>
      <c r="M580" s="12">
        <v>0</v>
      </c>
      <c r="N580" s="12">
        <v>0</v>
      </c>
      <c r="O580" s="12">
        <v>0</v>
      </c>
      <c r="P580" s="12">
        <v>0</v>
      </c>
      <c r="Q580" s="12">
        <v>0</v>
      </c>
      <c r="R580" s="12">
        <v>0</v>
      </c>
      <c r="S580" s="12">
        <v>0</v>
      </c>
      <c r="T580" s="12">
        <v>0</v>
      </c>
      <c r="U580" s="12">
        <v>0</v>
      </c>
      <c r="V580" s="12">
        <v>0</v>
      </c>
      <c r="W580" s="12">
        <v>0</v>
      </c>
      <c r="X580" s="12">
        <v>0</v>
      </c>
      <c r="Y580" s="12">
        <v>0</v>
      </c>
    </row>
    <row r="581" spans="1:25" ht="10.5">
      <c r="A581" s="11">
        <f t="shared" si="14"/>
        <v>41932</v>
      </c>
      <c r="B581" s="12">
        <v>0</v>
      </c>
      <c r="C581" s="12">
        <v>0</v>
      </c>
      <c r="D581" s="12">
        <v>0</v>
      </c>
      <c r="E581" s="12">
        <v>0</v>
      </c>
      <c r="F581" s="12">
        <v>0</v>
      </c>
      <c r="G581" s="12">
        <v>0</v>
      </c>
      <c r="H581" s="12">
        <v>0</v>
      </c>
      <c r="I581" s="12">
        <v>0</v>
      </c>
      <c r="J581" s="12">
        <v>0</v>
      </c>
      <c r="K581" s="12">
        <v>0</v>
      </c>
      <c r="L581" s="12">
        <v>0</v>
      </c>
      <c r="M581" s="12">
        <v>0</v>
      </c>
      <c r="N581" s="12">
        <v>0</v>
      </c>
      <c r="O581" s="12">
        <v>0</v>
      </c>
      <c r="P581" s="12">
        <v>0</v>
      </c>
      <c r="Q581" s="12">
        <v>0</v>
      </c>
      <c r="R581" s="12">
        <v>0</v>
      </c>
      <c r="S581" s="12">
        <v>0</v>
      </c>
      <c r="T581" s="12">
        <v>0</v>
      </c>
      <c r="U581" s="12">
        <v>0</v>
      </c>
      <c r="V581" s="12">
        <v>0</v>
      </c>
      <c r="W581" s="12">
        <v>0</v>
      </c>
      <c r="X581" s="12">
        <v>1.4790126999999997</v>
      </c>
      <c r="Y581" s="12">
        <v>0.1086129</v>
      </c>
    </row>
    <row r="582" spans="1:25" ht="10.5">
      <c r="A582" s="11">
        <f t="shared" si="14"/>
        <v>41933</v>
      </c>
      <c r="B582" s="12">
        <v>0</v>
      </c>
      <c r="C582" s="12">
        <v>0</v>
      </c>
      <c r="D582" s="12">
        <v>0</v>
      </c>
      <c r="E582" s="12">
        <v>0</v>
      </c>
      <c r="F582" s="12">
        <v>0</v>
      </c>
      <c r="G582" s="12">
        <v>0</v>
      </c>
      <c r="H582" s="12">
        <v>0</v>
      </c>
      <c r="I582" s="12">
        <v>0</v>
      </c>
      <c r="J582" s="12">
        <v>0</v>
      </c>
      <c r="K582" s="12">
        <v>0</v>
      </c>
      <c r="L582" s="12">
        <v>0</v>
      </c>
      <c r="M582" s="12">
        <v>0</v>
      </c>
      <c r="N582" s="12">
        <v>2.6268230999999997</v>
      </c>
      <c r="O582" s="12">
        <v>0</v>
      </c>
      <c r="P582" s="12">
        <v>0</v>
      </c>
      <c r="Q582" s="12">
        <v>0</v>
      </c>
      <c r="R582" s="12">
        <v>0</v>
      </c>
      <c r="S582" s="12">
        <v>2.9835024999999997</v>
      </c>
      <c r="T582" s="12">
        <v>0.05229509999999999</v>
      </c>
      <c r="U582" s="12">
        <v>0.0455906</v>
      </c>
      <c r="V582" s="12">
        <v>0.0589996</v>
      </c>
      <c r="W582" s="12">
        <v>0.0616814</v>
      </c>
      <c r="X582" s="12">
        <v>0.06302229999999999</v>
      </c>
      <c r="Y582" s="12">
        <v>0.05631779999999999</v>
      </c>
    </row>
    <row r="583" spans="1:25" ht="10.5">
      <c r="A583" s="11">
        <f t="shared" si="14"/>
        <v>41934</v>
      </c>
      <c r="B583" s="12">
        <v>0</v>
      </c>
      <c r="C583" s="12">
        <v>0</v>
      </c>
      <c r="D583" s="12">
        <v>0</v>
      </c>
      <c r="E583" s="12">
        <v>0</v>
      </c>
      <c r="F583" s="12">
        <v>0.06302229999999999</v>
      </c>
      <c r="G583" s="12">
        <v>0.08045399999999998</v>
      </c>
      <c r="H583" s="12">
        <v>0.1179992</v>
      </c>
      <c r="I583" s="12">
        <v>0</v>
      </c>
      <c r="J583" s="12">
        <v>0</v>
      </c>
      <c r="K583" s="12">
        <v>0</v>
      </c>
      <c r="L583" s="12">
        <v>0</v>
      </c>
      <c r="M583" s="12">
        <v>0</v>
      </c>
      <c r="N583" s="12">
        <v>0</v>
      </c>
      <c r="O583" s="12">
        <v>0</v>
      </c>
      <c r="P583" s="12">
        <v>0</v>
      </c>
      <c r="Q583" s="12">
        <v>0</v>
      </c>
      <c r="R583" s="12">
        <v>0.2359984</v>
      </c>
      <c r="S583" s="12">
        <v>0.0455906</v>
      </c>
      <c r="T583" s="12">
        <v>0.8689032</v>
      </c>
      <c r="U583" s="12">
        <v>0.8394033999999998</v>
      </c>
      <c r="V583" s="12">
        <v>1.4910807999999998</v>
      </c>
      <c r="W583" s="12">
        <v>76.377664</v>
      </c>
      <c r="X583" s="12">
        <v>76.27039199999999</v>
      </c>
      <c r="Y583" s="12">
        <v>75.67369149999999</v>
      </c>
    </row>
    <row r="584" spans="1:25" ht="10.5">
      <c r="A584" s="11">
        <f t="shared" si="14"/>
        <v>41935</v>
      </c>
      <c r="B584" s="12">
        <v>1.2483779</v>
      </c>
      <c r="C584" s="12">
        <v>0</v>
      </c>
      <c r="D584" s="12">
        <v>0</v>
      </c>
      <c r="E584" s="12">
        <v>0</v>
      </c>
      <c r="F584" s="12">
        <v>0</v>
      </c>
      <c r="G584" s="12">
        <v>0</v>
      </c>
      <c r="H584" s="12">
        <v>0</v>
      </c>
      <c r="I584" s="12">
        <v>0</v>
      </c>
      <c r="J584" s="12">
        <v>0.17431699999999997</v>
      </c>
      <c r="K584" s="12">
        <v>0</v>
      </c>
      <c r="L584" s="12">
        <v>0</v>
      </c>
      <c r="M584" s="12">
        <v>0</v>
      </c>
      <c r="N584" s="12">
        <v>0</v>
      </c>
      <c r="O584" s="12">
        <v>0</v>
      </c>
      <c r="P584" s="12">
        <v>0</v>
      </c>
      <c r="Q584" s="12">
        <v>0</v>
      </c>
      <c r="R584" s="12">
        <v>0</v>
      </c>
      <c r="S584" s="12">
        <v>0.27622539999999995</v>
      </c>
      <c r="T584" s="12">
        <v>0.8139263</v>
      </c>
      <c r="U584" s="12">
        <v>0.6664273</v>
      </c>
      <c r="V584" s="12">
        <v>0.6101094999999999</v>
      </c>
      <c r="W584" s="12">
        <v>88.57985399999998</v>
      </c>
      <c r="X584" s="12">
        <v>89.8242092</v>
      </c>
      <c r="Y584" s="12">
        <v>88.7769663</v>
      </c>
    </row>
    <row r="585" spans="1:25" ht="10.5">
      <c r="A585" s="11">
        <f t="shared" si="14"/>
        <v>41936</v>
      </c>
      <c r="B585" s="12">
        <v>0.06972679999999999</v>
      </c>
      <c r="C585" s="12">
        <v>0.0657041</v>
      </c>
      <c r="D585" s="12">
        <v>0</v>
      </c>
      <c r="E585" s="12">
        <v>2.4216653999999997</v>
      </c>
      <c r="F585" s="12">
        <v>0</v>
      </c>
      <c r="G585" s="12">
        <v>0</v>
      </c>
      <c r="H585" s="12">
        <v>7.310586799999999</v>
      </c>
      <c r="I585" s="12">
        <v>5.820846899999999</v>
      </c>
      <c r="J585" s="12">
        <v>0.0750904</v>
      </c>
      <c r="K585" s="12">
        <v>0.07643129999999998</v>
      </c>
      <c r="L585" s="12">
        <v>0.07911309999999998</v>
      </c>
      <c r="M585" s="12">
        <v>0</v>
      </c>
      <c r="N585" s="12">
        <v>0</v>
      </c>
      <c r="O585" s="12">
        <v>0</v>
      </c>
      <c r="P585" s="12">
        <v>0</v>
      </c>
      <c r="Q585" s="12">
        <v>0</v>
      </c>
      <c r="R585" s="12">
        <v>0</v>
      </c>
      <c r="S585" s="12">
        <v>0</v>
      </c>
      <c r="T585" s="12">
        <v>0.0858176</v>
      </c>
      <c r="U585" s="12">
        <v>0.3955655</v>
      </c>
      <c r="V585" s="12">
        <v>0.0227953</v>
      </c>
      <c r="W585" s="12">
        <v>0.013408999999999999</v>
      </c>
      <c r="X585" s="12">
        <v>1.0834472</v>
      </c>
      <c r="Y585" s="12">
        <v>0.3244978</v>
      </c>
    </row>
    <row r="586" spans="1:25" ht="10.5">
      <c r="A586" s="11">
        <f t="shared" si="14"/>
        <v>41937</v>
      </c>
      <c r="B586" s="12">
        <v>0</v>
      </c>
      <c r="C586" s="12">
        <v>0</v>
      </c>
      <c r="D586" s="12">
        <v>0</v>
      </c>
      <c r="E586" s="12">
        <v>0</v>
      </c>
      <c r="F586" s="12">
        <v>0.10459019999999998</v>
      </c>
      <c r="G586" s="12">
        <v>0</v>
      </c>
      <c r="H586" s="12">
        <v>0</v>
      </c>
      <c r="I586" s="12">
        <v>0</v>
      </c>
      <c r="J586" s="12">
        <v>0</v>
      </c>
      <c r="K586" s="12">
        <v>0</v>
      </c>
      <c r="L586" s="12">
        <v>0</v>
      </c>
      <c r="M586" s="12">
        <v>0</v>
      </c>
      <c r="N586" s="12">
        <v>0</v>
      </c>
      <c r="O586" s="12">
        <v>0</v>
      </c>
      <c r="P586" s="12">
        <v>0</v>
      </c>
      <c r="Q586" s="12">
        <v>0</v>
      </c>
      <c r="R586" s="12">
        <v>0</v>
      </c>
      <c r="S586" s="12">
        <v>0.2856116999999999</v>
      </c>
      <c r="T586" s="12">
        <v>34.9384904</v>
      </c>
      <c r="U586" s="12">
        <v>88.63080819999999</v>
      </c>
      <c r="V586" s="12">
        <v>86.95870589999998</v>
      </c>
      <c r="W586" s="12">
        <v>87.45081619999998</v>
      </c>
      <c r="X586" s="12">
        <v>85.6633965</v>
      </c>
      <c r="Y586" s="12">
        <v>0.3647248</v>
      </c>
    </row>
    <row r="587" spans="1:25" ht="10.5">
      <c r="A587" s="11">
        <f t="shared" si="14"/>
        <v>41938</v>
      </c>
      <c r="B587" s="12">
        <v>0</v>
      </c>
      <c r="C587" s="12">
        <v>0</v>
      </c>
      <c r="D587" s="12">
        <v>0</v>
      </c>
      <c r="E587" s="12">
        <v>0</v>
      </c>
      <c r="F587" s="12">
        <v>0</v>
      </c>
      <c r="G587" s="12">
        <v>0</v>
      </c>
      <c r="H587" s="12">
        <v>0</v>
      </c>
      <c r="I587" s="12">
        <v>0</v>
      </c>
      <c r="J587" s="12">
        <v>0</v>
      </c>
      <c r="K587" s="12">
        <v>0</v>
      </c>
      <c r="L587" s="12">
        <v>0</v>
      </c>
      <c r="M587" s="12">
        <v>0</v>
      </c>
      <c r="N587" s="12">
        <v>0</v>
      </c>
      <c r="O587" s="12">
        <v>0</v>
      </c>
      <c r="P587" s="12">
        <v>0</v>
      </c>
      <c r="Q587" s="12">
        <v>0</v>
      </c>
      <c r="R587" s="12">
        <v>0.9842205999999999</v>
      </c>
      <c r="S587" s="12">
        <v>107.9049048</v>
      </c>
      <c r="T587" s="12">
        <v>3.4072269</v>
      </c>
      <c r="U587" s="12">
        <v>0.8756077</v>
      </c>
      <c r="V587" s="12">
        <v>0</v>
      </c>
      <c r="W587" s="12">
        <v>0.3955655</v>
      </c>
      <c r="X587" s="12">
        <v>0.9600844</v>
      </c>
      <c r="Y587" s="12">
        <v>0.8461078999999998</v>
      </c>
    </row>
    <row r="588" spans="1:25" ht="10.5">
      <c r="A588" s="11">
        <f t="shared" si="14"/>
        <v>41939</v>
      </c>
      <c r="B588" s="12">
        <v>0</v>
      </c>
      <c r="C588" s="12">
        <v>0</v>
      </c>
      <c r="D588" s="12">
        <v>0</v>
      </c>
      <c r="E588" s="12">
        <v>0</v>
      </c>
      <c r="F588" s="12">
        <v>0.025477099999999996</v>
      </c>
      <c r="G588" s="12">
        <v>0</v>
      </c>
      <c r="H588" s="12">
        <v>0</v>
      </c>
      <c r="I588" s="12">
        <v>0</v>
      </c>
      <c r="J588" s="12">
        <v>0</v>
      </c>
      <c r="K588" s="12">
        <v>0</v>
      </c>
      <c r="L588" s="12">
        <v>0</v>
      </c>
      <c r="M588" s="12">
        <v>0</v>
      </c>
      <c r="N588" s="12">
        <v>0</v>
      </c>
      <c r="O588" s="12">
        <v>0</v>
      </c>
      <c r="P588" s="12">
        <v>0</v>
      </c>
      <c r="Q588" s="12">
        <v>0</v>
      </c>
      <c r="R588" s="12">
        <v>0</v>
      </c>
      <c r="S588" s="12">
        <v>0</v>
      </c>
      <c r="T588" s="12">
        <v>0</v>
      </c>
      <c r="U588" s="12">
        <v>0</v>
      </c>
      <c r="V588" s="12">
        <v>2.3036661999999994</v>
      </c>
      <c r="W588" s="12">
        <v>0.8689032</v>
      </c>
      <c r="X588" s="12">
        <v>0.9346072999999999</v>
      </c>
      <c r="Y588" s="12">
        <v>0</v>
      </c>
    </row>
    <row r="589" spans="1:25" ht="10.5">
      <c r="A589" s="11">
        <f t="shared" si="14"/>
        <v>41940</v>
      </c>
      <c r="B589" s="12">
        <v>0.6744726999999999</v>
      </c>
      <c r="C589" s="12">
        <v>3.2664323999999993</v>
      </c>
      <c r="D589" s="12">
        <v>0.06034049999999999</v>
      </c>
      <c r="E589" s="12">
        <v>3.5694757999999998</v>
      </c>
      <c r="F589" s="12">
        <v>17.016021</v>
      </c>
      <c r="G589" s="12">
        <v>0.16358979999999998</v>
      </c>
      <c r="H589" s="12">
        <v>0.37679289999999993</v>
      </c>
      <c r="I589" s="12">
        <v>1.9724639</v>
      </c>
      <c r="J589" s="12">
        <v>3.5144988999999995</v>
      </c>
      <c r="K589" s="12">
        <v>1.6332161999999997</v>
      </c>
      <c r="L589" s="12">
        <v>1.7083066</v>
      </c>
      <c r="M589" s="12">
        <v>0</v>
      </c>
      <c r="N589" s="12">
        <v>12.6500506</v>
      </c>
      <c r="O589" s="12">
        <v>1.9282141999999998</v>
      </c>
      <c r="P589" s="12">
        <v>18.944235199999998</v>
      </c>
      <c r="Q589" s="12">
        <v>6.603932499999999</v>
      </c>
      <c r="R589" s="12">
        <v>4.3244025</v>
      </c>
      <c r="S589" s="12">
        <v>0.17431699999999997</v>
      </c>
      <c r="T589" s="12">
        <v>0.06034049999999999</v>
      </c>
      <c r="U589" s="12">
        <v>0.03888609999999999</v>
      </c>
      <c r="V589" s="12">
        <v>2.4954148999999997</v>
      </c>
      <c r="W589" s="12">
        <v>2.4927330999999997</v>
      </c>
      <c r="X589" s="12">
        <v>0.6194957999999999</v>
      </c>
      <c r="Y589" s="12">
        <v>3.5144988999999995</v>
      </c>
    </row>
    <row r="590" spans="1:25" ht="10.5">
      <c r="A590" s="11">
        <f t="shared" si="14"/>
        <v>41941</v>
      </c>
      <c r="B590" s="12">
        <v>0</v>
      </c>
      <c r="C590" s="12">
        <v>0</v>
      </c>
      <c r="D590" s="12">
        <v>10.817040299999999</v>
      </c>
      <c r="E590" s="12">
        <v>0.0294998</v>
      </c>
      <c r="F590" s="12">
        <v>0</v>
      </c>
      <c r="G590" s="12">
        <v>0</v>
      </c>
      <c r="H590" s="12">
        <v>18.3408302</v>
      </c>
      <c r="I590" s="12">
        <v>16.9985893</v>
      </c>
      <c r="J590" s="12">
        <v>0.0053636</v>
      </c>
      <c r="K590" s="12">
        <v>0</v>
      </c>
      <c r="L590" s="12">
        <v>0</v>
      </c>
      <c r="M590" s="12">
        <v>0</v>
      </c>
      <c r="N590" s="12">
        <v>0</v>
      </c>
      <c r="O590" s="12">
        <v>0</v>
      </c>
      <c r="P590" s="12">
        <v>0</v>
      </c>
      <c r="Q590" s="12">
        <v>0</v>
      </c>
      <c r="R590" s="12">
        <v>0</v>
      </c>
      <c r="S590" s="12">
        <v>0</v>
      </c>
      <c r="T590" s="12">
        <v>0</v>
      </c>
      <c r="U590" s="12">
        <v>0</v>
      </c>
      <c r="V590" s="12">
        <v>0</v>
      </c>
      <c r="W590" s="12">
        <v>0</v>
      </c>
      <c r="X590" s="12">
        <v>6.691090999999998</v>
      </c>
      <c r="Y590" s="12">
        <v>0</v>
      </c>
    </row>
    <row r="591" spans="1:25" ht="10.5">
      <c r="A591" s="11">
        <f t="shared" si="14"/>
        <v>41942</v>
      </c>
      <c r="B591" s="12">
        <v>0</v>
      </c>
      <c r="C591" s="12">
        <v>0</v>
      </c>
      <c r="D591" s="12">
        <v>0</v>
      </c>
      <c r="E591" s="12">
        <v>0</v>
      </c>
      <c r="F591" s="12">
        <v>0</v>
      </c>
      <c r="G591" s="12">
        <v>0</v>
      </c>
      <c r="H591" s="12">
        <v>0.0107272</v>
      </c>
      <c r="I591" s="12">
        <v>0.0147499</v>
      </c>
      <c r="J591" s="12">
        <v>0.024136199999999997</v>
      </c>
      <c r="K591" s="12">
        <v>0.04022699999999999</v>
      </c>
      <c r="L591" s="12">
        <v>0.020113499999999996</v>
      </c>
      <c r="M591" s="12">
        <v>0.0187726</v>
      </c>
      <c r="N591" s="12">
        <v>0</v>
      </c>
      <c r="O591" s="12">
        <v>0.2400211</v>
      </c>
      <c r="P591" s="12">
        <v>2.4243471999999997</v>
      </c>
      <c r="Q591" s="12">
        <v>6.398774799999999</v>
      </c>
      <c r="R591" s="12">
        <v>8.042718199999998</v>
      </c>
      <c r="S591" s="12">
        <v>14.979193899999999</v>
      </c>
      <c r="T591" s="12">
        <v>9.126165399999998</v>
      </c>
      <c r="U591" s="12">
        <v>9.012188899999998</v>
      </c>
      <c r="V591" s="12">
        <v>17.048202599999996</v>
      </c>
      <c r="W591" s="12">
        <v>3.7652471999999992</v>
      </c>
      <c r="X591" s="12">
        <v>9.8515923</v>
      </c>
      <c r="Y591" s="12">
        <v>10.626632499999998</v>
      </c>
    </row>
    <row r="592" spans="1:25" ht="10.5">
      <c r="A592" s="11">
        <f t="shared" si="14"/>
        <v>41943</v>
      </c>
      <c r="B592" s="12">
        <v>0.1716352</v>
      </c>
      <c r="C592" s="12">
        <v>0</v>
      </c>
      <c r="D592" s="12">
        <v>5.629098199999999</v>
      </c>
      <c r="E592" s="12">
        <v>0.6275411999999999</v>
      </c>
      <c r="F592" s="12">
        <v>0</v>
      </c>
      <c r="G592" s="12">
        <v>2.0475543</v>
      </c>
      <c r="H592" s="12">
        <v>4.424969999999999</v>
      </c>
      <c r="I592" s="12">
        <v>0.08179489999999999</v>
      </c>
      <c r="J592" s="12">
        <v>0.0053636</v>
      </c>
      <c r="K592" s="12">
        <v>0.24940739999999997</v>
      </c>
      <c r="L592" s="12">
        <v>1.8155785999999996</v>
      </c>
      <c r="M592" s="12">
        <v>2.4659150999999997</v>
      </c>
      <c r="N592" s="12">
        <v>15.962073599999998</v>
      </c>
      <c r="O592" s="12">
        <v>15.4552134</v>
      </c>
      <c r="P592" s="12">
        <v>17.076361499999997</v>
      </c>
      <c r="Q592" s="12">
        <v>15.256760199999997</v>
      </c>
      <c r="R592" s="12">
        <v>12.301416599999998</v>
      </c>
      <c r="S592" s="12">
        <v>19.658934900000002</v>
      </c>
      <c r="T592" s="12">
        <v>18.0297414</v>
      </c>
      <c r="U592" s="12">
        <v>16.692864099999994</v>
      </c>
      <c r="V592" s="12">
        <v>20.1376362</v>
      </c>
      <c r="W592" s="12">
        <v>21.002516699999997</v>
      </c>
      <c r="X592" s="12">
        <v>13.532362799999998</v>
      </c>
      <c r="Y592" s="12">
        <v>2.8641623999999997</v>
      </c>
    </row>
    <row r="593" spans="1:25" ht="12.7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</row>
    <row r="594" spans="1:25" ht="12.75">
      <c r="A594" s="46" t="s">
        <v>71</v>
      </c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8"/>
    </row>
    <row r="595" spans="1:25" ht="15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</row>
    <row r="596" spans="1:25" ht="12.75">
      <c r="A596" s="46" t="s">
        <v>72</v>
      </c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8"/>
    </row>
    <row r="597" spans="1:25" ht="10.5">
      <c r="A597" s="8"/>
      <c r="B597" s="7" t="s">
        <v>23</v>
      </c>
      <c r="C597" s="9" t="s">
        <v>24</v>
      </c>
      <c r="D597" s="10" t="s">
        <v>25</v>
      </c>
      <c r="E597" s="7" t="s">
        <v>26</v>
      </c>
      <c r="F597" s="7" t="s">
        <v>27</v>
      </c>
      <c r="G597" s="9" t="s">
        <v>28</v>
      </c>
      <c r="H597" s="10" t="s">
        <v>29</v>
      </c>
      <c r="I597" s="7" t="s">
        <v>30</v>
      </c>
      <c r="J597" s="7" t="s">
        <v>31</v>
      </c>
      <c r="K597" s="7" t="s">
        <v>32</v>
      </c>
      <c r="L597" s="7" t="s">
        <v>33</v>
      </c>
      <c r="M597" s="7" t="s">
        <v>34</v>
      </c>
      <c r="N597" s="7" t="s">
        <v>35</v>
      </c>
      <c r="O597" s="7" t="s">
        <v>36</v>
      </c>
      <c r="P597" s="7" t="s">
        <v>37</v>
      </c>
      <c r="Q597" s="7" t="s">
        <v>38</v>
      </c>
      <c r="R597" s="7" t="s">
        <v>39</v>
      </c>
      <c r="S597" s="7" t="s">
        <v>40</v>
      </c>
      <c r="T597" s="7" t="s">
        <v>41</v>
      </c>
      <c r="U597" s="7" t="s">
        <v>42</v>
      </c>
      <c r="V597" s="7" t="s">
        <v>43</v>
      </c>
      <c r="W597" s="7" t="s">
        <v>44</v>
      </c>
      <c r="X597" s="7" t="s">
        <v>45</v>
      </c>
      <c r="Y597" s="7" t="s">
        <v>64</v>
      </c>
    </row>
    <row r="598" spans="1:25" ht="10.5">
      <c r="A598" s="11">
        <f aca="true" t="shared" si="15" ref="A598:A628">A562</f>
        <v>41913</v>
      </c>
      <c r="B598" s="12">
        <v>52.01217009999999</v>
      </c>
      <c r="C598" s="12">
        <v>86.94261509999998</v>
      </c>
      <c r="D598" s="12">
        <v>90.4356596</v>
      </c>
      <c r="E598" s="12">
        <v>91.31528999999999</v>
      </c>
      <c r="F598" s="12">
        <v>91.9642856</v>
      </c>
      <c r="G598" s="12">
        <v>91.435971</v>
      </c>
      <c r="H598" s="12">
        <v>91.67465119999999</v>
      </c>
      <c r="I598" s="12">
        <v>89.42462099999999</v>
      </c>
      <c r="J598" s="12">
        <v>88.7823299</v>
      </c>
      <c r="K598" s="12">
        <v>88.85876119999999</v>
      </c>
      <c r="L598" s="12">
        <v>89.25700849999998</v>
      </c>
      <c r="M598" s="12">
        <v>89.33746249999999</v>
      </c>
      <c r="N598" s="12">
        <v>89.2181224</v>
      </c>
      <c r="O598" s="12">
        <v>89.6016198</v>
      </c>
      <c r="P598" s="12">
        <v>97.79183699999999</v>
      </c>
      <c r="Q598" s="12">
        <v>98.15522089999999</v>
      </c>
      <c r="R598" s="12">
        <v>91.28310839999999</v>
      </c>
      <c r="S598" s="12">
        <v>91.6599013</v>
      </c>
      <c r="T598" s="12">
        <v>89.85639079999999</v>
      </c>
      <c r="U598" s="12">
        <v>88.70187589999999</v>
      </c>
      <c r="V598" s="12">
        <v>88.10383449999998</v>
      </c>
      <c r="W598" s="12">
        <v>87.949631</v>
      </c>
      <c r="X598" s="12">
        <v>88.01533509999999</v>
      </c>
      <c r="Y598" s="12">
        <v>88.11724349999999</v>
      </c>
    </row>
    <row r="599" spans="1:25" ht="10.5">
      <c r="A599" s="11">
        <f t="shared" si="15"/>
        <v>41914</v>
      </c>
      <c r="B599" s="12">
        <v>81.05740499999999</v>
      </c>
      <c r="C599" s="12">
        <v>84.48072269999999</v>
      </c>
      <c r="D599" s="12">
        <v>93.27970849999998</v>
      </c>
      <c r="E599" s="12">
        <v>94.2759972</v>
      </c>
      <c r="F599" s="12">
        <v>94.78688009999998</v>
      </c>
      <c r="G599" s="12">
        <v>94.6501083</v>
      </c>
      <c r="H599" s="12">
        <v>94.52272279999998</v>
      </c>
      <c r="I599" s="12">
        <v>86.63152629999999</v>
      </c>
      <c r="J599" s="12">
        <v>85.64060119999998</v>
      </c>
      <c r="K599" s="12">
        <v>85.8873268</v>
      </c>
      <c r="L599" s="12">
        <v>85.95169</v>
      </c>
      <c r="M599" s="12">
        <v>85.4582388</v>
      </c>
      <c r="N599" s="12">
        <v>85.48371589999999</v>
      </c>
      <c r="O599" s="12">
        <v>93.0839371</v>
      </c>
      <c r="P599" s="12">
        <v>94.5213819</v>
      </c>
      <c r="Q599" s="12">
        <v>96.9242747</v>
      </c>
      <c r="R599" s="12">
        <v>95.04031019999998</v>
      </c>
      <c r="S599" s="12">
        <v>90.8888838</v>
      </c>
      <c r="T599" s="12">
        <v>89.33746249999999</v>
      </c>
      <c r="U599" s="12">
        <v>85.48639769999998</v>
      </c>
      <c r="V599" s="12">
        <v>83.3127988</v>
      </c>
      <c r="W599" s="12">
        <v>83.028528</v>
      </c>
      <c r="X599" s="12">
        <v>82.99098279999998</v>
      </c>
      <c r="Y599" s="12">
        <v>82.08185259999999</v>
      </c>
    </row>
    <row r="600" spans="1:25" ht="10.5">
      <c r="A600" s="11">
        <f t="shared" si="15"/>
        <v>41915</v>
      </c>
      <c r="B600" s="12">
        <v>81.62460569999999</v>
      </c>
      <c r="C600" s="12">
        <v>84.9714921</v>
      </c>
      <c r="D600" s="12">
        <v>86.1783021</v>
      </c>
      <c r="E600" s="12">
        <v>93.05443729999999</v>
      </c>
      <c r="F600" s="12">
        <v>93.75036439999998</v>
      </c>
      <c r="G600" s="12">
        <v>93.8469092</v>
      </c>
      <c r="H600" s="12">
        <v>94.2156567</v>
      </c>
      <c r="I600" s="12">
        <v>93.0504146</v>
      </c>
      <c r="J600" s="12">
        <v>85.06937779999998</v>
      </c>
      <c r="K600" s="12">
        <v>85.241013</v>
      </c>
      <c r="L600" s="12">
        <v>85.64462389999998</v>
      </c>
      <c r="M600" s="12">
        <v>85.13642279999999</v>
      </c>
      <c r="N600" s="12">
        <v>84.69794849999998</v>
      </c>
      <c r="O600" s="12">
        <v>92.77687099999999</v>
      </c>
      <c r="P600" s="12">
        <v>94.41813259999999</v>
      </c>
      <c r="Q600" s="12">
        <v>96.54345909999999</v>
      </c>
      <c r="R600" s="12">
        <v>94.85660689999999</v>
      </c>
      <c r="S600" s="12">
        <v>90.6367946</v>
      </c>
      <c r="T600" s="12">
        <v>89.70084639999999</v>
      </c>
      <c r="U600" s="12">
        <v>87.37572579999998</v>
      </c>
      <c r="V600" s="12">
        <v>85.57221529999998</v>
      </c>
      <c r="W600" s="12">
        <v>86.20243829999998</v>
      </c>
      <c r="X600" s="12">
        <v>85.78944109999999</v>
      </c>
      <c r="Y600" s="12">
        <v>84.22997439999999</v>
      </c>
    </row>
    <row r="601" spans="1:25" ht="10.5">
      <c r="A601" s="11">
        <f t="shared" si="15"/>
        <v>41916</v>
      </c>
      <c r="B601" s="12">
        <v>89.263713</v>
      </c>
      <c r="C601" s="12">
        <v>17.4343818</v>
      </c>
      <c r="D601" s="12">
        <v>17.483995099999994</v>
      </c>
      <c r="E601" s="12">
        <v>17.835310899999996</v>
      </c>
      <c r="F601" s="12">
        <v>18.198694799999995</v>
      </c>
      <c r="G601" s="12">
        <v>79.03130509999998</v>
      </c>
      <c r="H601" s="12">
        <v>78.6759666</v>
      </c>
      <c r="I601" s="12">
        <v>18.255012599999997</v>
      </c>
      <c r="J601" s="12">
        <v>18.187967599999993</v>
      </c>
      <c r="K601" s="12">
        <v>17.9881735</v>
      </c>
      <c r="L601" s="12">
        <v>18.0123097</v>
      </c>
      <c r="M601" s="12">
        <v>17.8406745</v>
      </c>
      <c r="N601" s="12">
        <v>17.7508342</v>
      </c>
      <c r="O601" s="12">
        <v>18.086059199999998</v>
      </c>
      <c r="P601" s="12">
        <v>92.50332739999999</v>
      </c>
      <c r="Q601" s="12">
        <v>93.01421029999999</v>
      </c>
      <c r="R601" s="12">
        <v>80.20861529999998</v>
      </c>
      <c r="S601" s="12">
        <v>18.087400099999996</v>
      </c>
      <c r="T601" s="12">
        <v>78.07658429999998</v>
      </c>
      <c r="U601" s="12">
        <v>16.612410099999998</v>
      </c>
      <c r="V601" s="12">
        <v>16.357639099999997</v>
      </c>
      <c r="W601" s="12">
        <v>16.273162399999997</v>
      </c>
      <c r="X601" s="12">
        <v>16.291935</v>
      </c>
      <c r="Y601" s="12">
        <v>16.3965252</v>
      </c>
    </row>
    <row r="602" spans="1:25" ht="10.5">
      <c r="A602" s="11">
        <f t="shared" si="15"/>
        <v>41917</v>
      </c>
      <c r="B602" s="12">
        <v>17.941242</v>
      </c>
      <c r="C602" s="12">
        <v>17.9747645</v>
      </c>
      <c r="D602" s="12">
        <v>90.63545369999997</v>
      </c>
      <c r="E602" s="12">
        <v>19.2486195</v>
      </c>
      <c r="F602" s="12">
        <v>19.5851854</v>
      </c>
      <c r="G602" s="12">
        <v>79.2056221</v>
      </c>
      <c r="H602" s="12">
        <v>80.42584109999999</v>
      </c>
      <c r="I602" s="12">
        <v>79.45502949999998</v>
      </c>
      <c r="J602" s="12">
        <v>19.724639</v>
      </c>
      <c r="K602" s="12">
        <v>19.117211299999997</v>
      </c>
      <c r="L602" s="12">
        <v>19.473890699999995</v>
      </c>
      <c r="M602" s="12">
        <v>19.559708299999997</v>
      </c>
      <c r="N602" s="12">
        <v>96.4576415</v>
      </c>
      <c r="O602" s="12">
        <v>98.81628459999999</v>
      </c>
      <c r="P602" s="12">
        <v>105.54357989999998</v>
      </c>
      <c r="Q602" s="12">
        <v>105.71923779999999</v>
      </c>
      <c r="R602" s="12">
        <v>103.93584079999998</v>
      </c>
      <c r="S602" s="12">
        <v>92.5650088</v>
      </c>
      <c r="T602" s="12">
        <v>91.35417609999999</v>
      </c>
      <c r="U602" s="12">
        <v>89.64586949999998</v>
      </c>
      <c r="V602" s="12">
        <v>89.20471339999999</v>
      </c>
      <c r="W602" s="12">
        <v>89.51043859999999</v>
      </c>
      <c r="X602" s="12">
        <v>89.65525579999998</v>
      </c>
      <c r="Y602" s="12">
        <v>89.585529</v>
      </c>
    </row>
    <row r="603" spans="1:25" ht="10.5">
      <c r="A603" s="11">
        <f t="shared" si="15"/>
        <v>41918</v>
      </c>
      <c r="B603" s="12">
        <v>89.04112359999998</v>
      </c>
      <c r="C603" s="12">
        <v>16.7170003</v>
      </c>
      <c r="D603" s="12">
        <v>90.32302399999999</v>
      </c>
      <c r="E603" s="12">
        <v>90.9089973</v>
      </c>
      <c r="F603" s="12">
        <v>91.2066771</v>
      </c>
      <c r="G603" s="12">
        <v>91.2093589</v>
      </c>
      <c r="H603" s="12">
        <v>91.33942619999998</v>
      </c>
      <c r="I603" s="12">
        <v>90.51477269999998</v>
      </c>
      <c r="J603" s="12">
        <v>77.10711359999999</v>
      </c>
      <c r="K603" s="12">
        <v>77.651519</v>
      </c>
      <c r="L603" s="12">
        <v>77.4007707</v>
      </c>
      <c r="M603" s="12">
        <v>76.9958189</v>
      </c>
      <c r="N603" s="12">
        <v>76.444709</v>
      </c>
      <c r="O603" s="12">
        <v>90.34716019999998</v>
      </c>
      <c r="P603" s="12">
        <v>92.4134871</v>
      </c>
      <c r="Q603" s="12">
        <v>102.91675679999999</v>
      </c>
      <c r="R603" s="12">
        <v>98.314788</v>
      </c>
      <c r="S603" s="12">
        <v>77.37395269999999</v>
      </c>
      <c r="T603" s="12">
        <v>89.34014429999999</v>
      </c>
      <c r="U603" s="12">
        <v>77.02934139999999</v>
      </c>
      <c r="V603" s="12">
        <v>17.597971599999997</v>
      </c>
      <c r="W603" s="12">
        <v>76.7477524</v>
      </c>
      <c r="X603" s="12">
        <v>76.8523426</v>
      </c>
      <c r="Y603" s="12">
        <v>17.733402499999997</v>
      </c>
    </row>
    <row r="604" spans="1:25" ht="10.5">
      <c r="A604" s="11">
        <f t="shared" si="15"/>
        <v>41919</v>
      </c>
      <c r="B604" s="12">
        <v>18.3180349</v>
      </c>
      <c r="C604" s="12">
        <v>77.38333899999999</v>
      </c>
      <c r="D604" s="12">
        <v>90.77892999999999</v>
      </c>
      <c r="E604" s="12">
        <v>91.5928563</v>
      </c>
      <c r="F604" s="12">
        <v>91.90394509999999</v>
      </c>
      <c r="G604" s="12">
        <v>92.17078419999999</v>
      </c>
      <c r="H604" s="12">
        <v>91.97501279999999</v>
      </c>
      <c r="I604" s="12">
        <v>91.50703869999998</v>
      </c>
      <c r="J604" s="12">
        <v>78.7872613</v>
      </c>
      <c r="K604" s="12">
        <v>91.18790449999999</v>
      </c>
      <c r="L604" s="12">
        <v>91.0658826</v>
      </c>
      <c r="M604" s="12">
        <v>91.05381449999999</v>
      </c>
      <c r="N604" s="12">
        <v>92.52746359999999</v>
      </c>
      <c r="O604" s="12">
        <v>95.71210109999998</v>
      </c>
      <c r="P604" s="12">
        <v>101.53697069999998</v>
      </c>
      <c r="Q604" s="12">
        <v>102.05858079999999</v>
      </c>
      <c r="R604" s="12">
        <v>98.4649688</v>
      </c>
      <c r="S604" s="12">
        <v>92.34107849999998</v>
      </c>
      <c r="T604" s="12">
        <v>90.77892999999999</v>
      </c>
      <c r="U604" s="12">
        <v>89.82555009999999</v>
      </c>
      <c r="V604" s="12">
        <v>89.43132549999999</v>
      </c>
      <c r="W604" s="12">
        <v>89.64452859999999</v>
      </c>
      <c r="X604" s="12">
        <v>89.585529</v>
      </c>
      <c r="Y604" s="12">
        <v>89.37768949999999</v>
      </c>
    </row>
    <row r="605" spans="1:25" ht="10.5">
      <c r="A605" s="11">
        <f t="shared" si="15"/>
        <v>41920</v>
      </c>
      <c r="B605" s="12">
        <v>79.87875389999999</v>
      </c>
      <c r="C605" s="12">
        <v>57.2872707</v>
      </c>
      <c r="D605" s="12">
        <v>57.42806519999999</v>
      </c>
      <c r="E605" s="12">
        <v>93.05443729999999</v>
      </c>
      <c r="F605" s="12">
        <v>164.059115</v>
      </c>
      <c r="G605" s="12">
        <v>109.71780159999999</v>
      </c>
      <c r="H605" s="12">
        <v>109.48046229999999</v>
      </c>
      <c r="I605" s="12">
        <v>108.88108</v>
      </c>
      <c r="J605" s="12">
        <v>92.74334849999998</v>
      </c>
      <c r="K605" s="12">
        <v>108.5257415</v>
      </c>
      <c r="L605" s="12">
        <v>92.8238025</v>
      </c>
      <c r="M605" s="12">
        <v>91.85433179999998</v>
      </c>
      <c r="N605" s="12">
        <v>92.8881657</v>
      </c>
      <c r="O605" s="12">
        <v>93.00616489999999</v>
      </c>
      <c r="P605" s="12">
        <v>93.44061649999999</v>
      </c>
      <c r="Q605" s="12">
        <v>93.34407169999999</v>
      </c>
      <c r="R605" s="12">
        <v>91.98976269999999</v>
      </c>
      <c r="S605" s="12">
        <v>91.7497416</v>
      </c>
      <c r="T605" s="12">
        <v>86.8326613</v>
      </c>
      <c r="U605" s="12">
        <v>51.1888575</v>
      </c>
      <c r="V605" s="12">
        <v>50.30252259999999</v>
      </c>
      <c r="W605" s="12">
        <v>50.4567261</v>
      </c>
      <c r="X605" s="12">
        <v>50.235477599999996</v>
      </c>
      <c r="Y605" s="12">
        <v>50.096024</v>
      </c>
    </row>
    <row r="606" spans="1:25" ht="10.5">
      <c r="A606" s="11">
        <f t="shared" si="15"/>
        <v>41921</v>
      </c>
      <c r="B606" s="12">
        <v>83.5997514</v>
      </c>
      <c r="C606" s="12">
        <v>85.55210179999999</v>
      </c>
      <c r="D606" s="12">
        <v>87.07536419999998</v>
      </c>
      <c r="E606" s="12">
        <v>87.6881555</v>
      </c>
      <c r="F606" s="12">
        <v>88.6455581</v>
      </c>
      <c r="G606" s="12">
        <v>88.5597405</v>
      </c>
      <c r="H606" s="12">
        <v>88.392128</v>
      </c>
      <c r="I606" s="12">
        <v>87.76592769999999</v>
      </c>
      <c r="J606" s="12">
        <v>87.1692272</v>
      </c>
      <c r="K606" s="12">
        <v>87.0190464</v>
      </c>
      <c r="L606" s="12">
        <v>87.00161469999999</v>
      </c>
      <c r="M606" s="12">
        <v>86.73477559999999</v>
      </c>
      <c r="N606" s="12">
        <v>88.3586055</v>
      </c>
      <c r="O606" s="12">
        <v>91.0927006</v>
      </c>
      <c r="P606" s="12">
        <v>95.87703179999998</v>
      </c>
      <c r="Q606" s="12">
        <v>96.27393819999999</v>
      </c>
      <c r="R606" s="12">
        <v>92.63339469999998</v>
      </c>
      <c r="S606" s="12">
        <v>87.26174929999998</v>
      </c>
      <c r="T606" s="12">
        <v>81.8726722</v>
      </c>
      <c r="U606" s="12">
        <v>78.29515099999999</v>
      </c>
      <c r="V606" s="12">
        <v>77.9357898</v>
      </c>
      <c r="W606" s="12">
        <v>78.04037999999998</v>
      </c>
      <c r="X606" s="12">
        <v>78.02831189999999</v>
      </c>
      <c r="Y606" s="12">
        <v>77.89690369999998</v>
      </c>
    </row>
    <row r="607" spans="1:25" ht="10.5">
      <c r="A607" s="11">
        <f t="shared" si="15"/>
        <v>41922</v>
      </c>
      <c r="B607" s="12">
        <v>43.01070839999999</v>
      </c>
      <c r="C607" s="12">
        <v>45.7153037</v>
      </c>
      <c r="D607" s="12">
        <v>72.93557369999998</v>
      </c>
      <c r="E607" s="12">
        <v>85.3670576</v>
      </c>
      <c r="F607" s="12">
        <v>85.6754646</v>
      </c>
      <c r="G607" s="12">
        <v>87.20409059999999</v>
      </c>
      <c r="H607" s="12">
        <v>87.30197629999999</v>
      </c>
      <c r="I607" s="12">
        <v>85.6271922</v>
      </c>
      <c r="J607" s="12">
        <v>50.368226699999994</v>
      </c>
      <c r="K607" s="12">
        <v>84.59335829999999</v>
      </c>
      <c r="L607" s="12">
        <v>84.83472029999999</v>
      </c>
      <c r="M607" s="12">
        <v>84.78108429999999</v>
      </c>
      <c r="N607" s="12">
        <v>48.539239099999996</v>
      </c>
      <c r="O607" s="12">
        <v>73.8889536</v>
      </c>
      <c r="P607" s="12">
        <v>91.8141048</v>
      </c>
      <c r="Q607" s="12">
        <v>93.79729589999998</v>
      </c>
      <c r="R607" s="12">
        <v>89.9006405</v>
      </c>
      <c r="S607" s="12">
        <v>72.48100859999998</v>
      </c>
      <c r="T607" s="12">
        <v>44.886627499999996</v>
      </c>
      <c r="U607" s="12">
        <v>42.7036423</v>
      </c>
      <c r="V607" s="12">
        <v>41.943352</v>
      </c>
      <c r="W607" s="12">
        <v>42.25846349999999</v>
      </c>
      <c r="X607" s="12">
        <v>41.93932929999999</v>
      </c>
      <c r="Y607" s="12">
        <v>41.25815209999999</v>
      </c>
    </row>
    <row r="608" spans="1:25" ht="10.5">
      <c r="A608" s="11">
        <f t="shared" si="15"/>
        <v>41923</v>
      </c>
      <c r="B608" s="12">
        <v>86.15550679999998</v>
      </c>
      <c r="C608" s="12">
        <v>88.03008499999999</v>
      </c>
      <c r="D608" s="12">
        <v>89.0183283</v>
      </c>
      <c r="E608" s="12">
        <v>90.6408173</v>
      </c>
      <c r="F608" s="12">
        <v>91.48156159999999</v>
      </c>
      <c r="G608" s="12">
        <v>93.23277699999998</v>
      </c>
      <c r="H608" s="12">
        <v>93.21400439999998</v>
      </c>
      <c r="I608" s="12">
        <v>92.93777899999999</v>
      </c>
      <c r="J608" s="12">
        <v>92.70848509999999</v>
      </c>
      <c r="K608" s="12">
        <v>92.70982599999998</v>
      </c>
      <c r="L608" s="12">
        <v>91.13560939999999</v>
      </c>
      <c r="M608" s="12">
        <v>91.07660979999999</v>
      </c>
      <c r="N608" s="12">
        <v>95.767078</v>
      </c>
      <c r="O608" s="12">
        <v>99.34459919999999</v>
      </c>
      <c r="P608" s="12">
        <v>108.49758259999999</v>
      </c>
      <c r="Q608" s="12">
        <v>121.04572479999999</v>
      </c>
      <c r="R608" s="12">
        <v>114.46190579999998</v>
      </c>
      <c r="S608" s="12">
        <v>100.68281739999999</v>
      </c>
      <c r="T608" s="12">
        <v>93.12952769999998</v>
      </c>
      <c r="U608" s="12">
        <v>87.5701563</v>
      </c>
      <c r="V608" s="12">
        <v>86.05359839999998</v>
      </c>
      <c r="W608" s="12">
        <v>87.0002738</v>
      </c>
      <c r="X608" s="12">
        <v>86.8849564</v>
      </c>
      <c r="Y608" s="12">
        <v>86.14343869999998</v>
      </c>
    </row>
    <row r="609" spans="1:25" ht="10.5">
      <c r="A609" s="11">
        <f t="shared" si="15"/>
        <v>41924</v>
      </c>
      <c r="B609" s="12">
        <v>80.98767819999999</v>
      </c>
      <c r="C609" s="12">
        <v>50.1295465</v>
      </c>
      <c r="D609" s="12">
        <v>84.96746939999998</v>
      </c>
      <c r="E609" s="12">
        <v>87.8879496</v>
      </c>
      <c r="F609" s="12">
        <v>88.18160669999999</v>
      </c>
      <c r="G609" s="12">
        <v>90.74272569999998</v>
      </c>
      <c r="H609" s="12">
        <v>90.52684079999999</v>
      </c>
      <c r="I609" s="12">
        <v>92.8157571</v>
      </c>
      <c r="J609" s="12">
        <v>92.56098609999998</v>
      </c>
      <c r="K609" s="12">
        <v>92.81843889999999</v>
      </c>
      <c r="L609" s="12">
        <v>92.83184789999997</v>
      </c>
      <c r="M609" s="12">
        <v>92.6682581</v>
      </c>
      <c r="N609" s="12">
        <v>92.76212109999999</v>
      </c>
      <c r="O609" s="12">
        <v>93.219368</v>
      </c>
      <c r="P609" s="12">
        <v>97.07043279999999</v>
      </c>
      <c r="Q609" s="12">
        <v>104.18390729999999</v>
      </c>
      <c r="R609" s="12">
        <v>101.53697069999998</v>
      </c>
      <c r="S609" s="12">
        <v>92.22039749999999</v>
      </c>
      <c r="T609" s="12">
        <v>52.8220737</v>
      </c>
      <c r="U609" s="12">
        <v>49.8975708</v>
      </c>
      <c r="V609" s="12">
        <v>49.3089157</v>
      </c>
      <c r="W609" s="12">
        <v>49.691072199999994</v>
      </c>
      <c r="X609" s="12">
        <v>49.90695709999999</v>
      </c>
      <c r="Y609" s="12">
        <v>49.55027769999999</v>
      </c>
    </row>
    <row r="610" spans="1:25" ht="10.5">
      <c r="A610" s="11">
        <f t="shared" si="15"/>
        <v>41925</v>
      </c>
      <c r="B610" s="12">
        <v>32.543642999999996</v>
      </c>
      <c r="C610" s="12">
        <v>82.9494149</v>
      </c>
      <c r="D610" s="12">
        <v>86.286915</v>
      </c>
      <c r="E610" s="12">
        <v>89.7504597</v>
      </c>
      <c r="F610" s="12">
        <v>89.65525579999998</v>
      </c>
      <c r="G610" s="12">
        <v>89.88186789999997</v>
      </c>
      <c r="H610" s="12">
        <v>87.39583929999999</v>
      </c>
      <c r="I610" s="12">
        <v>86.1850066</v>
      </c>
      <c r="J610" s="12">
        <v>85.43946619999998</v>
      </c>
      <c r="K610" s="12">
        <v>85.76396399999999</v>
      </c>
      <c r="L610" s="12">
        <v>74.69349359999998</v>
      </c>
      <c r="M610" s="12">
        <v>69.954753</v>
      </c>
      <c r="N610" s="12">
        <v>69.5913691</v>
      </c>
      <c r="O610" s="12">
        <v>87.01234189999998</v>
      </c>
      <c r="P610" s="12">
        <v>89.00894199999999</v>
      </c>
      <c r="Q610" s="12">
        <v>89.34550789999997</v>
      </c>
      <c r="R610" s="12">
        <v>87.46556609999999</v>
      </c>
      <c r="S610" s="12">
        <v>85.59769239999999</v>
      </c>
      <c r="T610" s="12">
        <v>33.5654088</v>
      </c>
      <c r="U610" s="12">
        <v>32.6589604</v>
      </c>
      <c r="V610" s="12">
        <v>32.1373503</v>
      </c>
      <c r="W610" s="12">
        <v>32.248644999999996</v>
      </c>
      <c r="X610" s="12">
        <v>32.2513268</v>
      </c>
      <c r="Y610" s="12">
        <v>31.972419599999995</v>
      </c>
    </row>
    <row r="611" spans="1:25" ht="10.5">
      <c r="A611" s="11">
        <f t="shared" si="15"/>
        <v>41926</v>
      </c>
      <c r="B611" s="12">
        <v>73.49472899999999</v>
      </c>
      <c r="C611" s="12">
        <v>78.228106</v>
      </c>
      <c r="D611" s="12">
        <v>79.39066629999999</v>
      </c>
      <c r="E611" s="12">
        <v>79.7473457</v>
      </c>
      <c r="F611" s="12">
        <v>85.3911938</v>
      </c>
      <c r="G611" s="12">
        <v>87.55808819999999</v>
      </c>
      <c r="H611" s="12">
        <v>80.81202029999999</v>
      </c>
      <c r="I611" s="12">
        <v>79.36921189999998</v>
      </c>
      <c r="J611" s="12">
        <v>78.94012389999999</v>
      </c>
      <c r="K611" s="12">
        <v>79.16405419999998</v>
      </c>
      <c r="L611" s="12">
        <v>79.01789609999999</v>
      </c>
      <c r="M611" s="12">
        <v>78.9508511</v>
      </c>
      <c r="N611" s="12">
        <v>79.05946399999999</v>
      </c>
      <c r="O611" s="12">
        <v>93.4862071</v>
      </c>
      <c r="P611" s="12">
        <v>102.51448679999999</v>
      </c>
      <c r="Q611" s="12">
        <v>101.89365009999999</v>
      </c>
      <c r="R611" s="12">
        <v>89.2181224</v>
      </c>
      <c r="S611" s="12">
        <v>87.59831519999999</v>
      </c>
      <c r="T611" s="12">
        <v>78.6290351</v>
      </c>
      <c r="U611" s="12">
        <v>74.0552252</v>
      </c>
      <c r="V611" s="12">
        <v>38.124468799999995</v>
      </c>
      <c r="W611" s="12">
        <v>76.0397572</v>
      </c>
      <c r="X611" s="12">
        <v>75.81716779999999</v>
      </c>
      <c r="Y611" s="12">
        <v>73.5067971</v>
      </c>
    </row>
    <row r="612" spans="1:25" ht="10.5">
      <c r="A612" s="11">
        <f t="shared" si="15"/>
        <v>41927</v>
      </c>
      <c r="B612" s="12">
        <v>79.58107409999998</v>
      </c>
      <c r="C612" s="12">
        <v>81.33363039999998</v>
      </c>
      <c r="D612" s="12">
        <v>92.45237319999998</v>
      </c>
      <c r="E612" s="12">
        <v>93.77986419999999</v>
      </c>
      <c r="F612" s="12">
        <v>93.50095699999999</v>
      </c>
      <c r="G612" s="12">
        <v>93.51168419999999</v>
      </c>
      <c r="H612" s="12">
        <v>92.05948949999998</v>
      </c>
      <c r="I612" s="12">
        <v>81.6581282</v>
      </c>
      <c r="J612" s="12">
        <v>81.29340339999999</v>
      </c>
      <c r="K612" s="12">
        <v>81.4181071</v>
      </c>
      <c r="L612" s="12">
        <v>81.55756069999998</v>
      </c>
      <c r="M612" s="12">
        <v>81.44090239999998</v>
      </c>
      <c r="N612" s="12">
        <v>81.53610629999999</v>
      </c>
      <c r="O612" s="12">
        <v>91.66526489999998</v>
      </c>
      <c r="P612" s="12">
        <v>97.80390509999998</v>
      </c>
      <c r="Q612" s="12">
        <v>103.97606779999998</v>
      </c>
      <c r="R612" s="12">
        <v>94.4449506</v>
      </c>
      <c r="S612" s="12">
        <v>88.94189699999998</v>
      </c>
      <c r="T612" s="12">
        <v>79.9270263</v>
      </c>
      <c r="U612" s="12">
        <v>78.64244409999999</v>
      </c>
      <c r="V612" s="12">
        <v>78.06719799999999</v>
      </c>
      <c r="W612" s="12">
        <v>78.05781169999999</v>
      </c>
      <c r="X612" s="12">
        <v>78.11010679999998</v>
      </c>
      <c r="Y612" s="12">
        <v>78.3072191</v>
      </c>
    </row>
    <row r="613" spans="1:25" ht="10.5">
      <c r="A613" s="11">
        <f t="shared" si="15"/>
        <v>41928</v>
      </c>
      <c r="B613" s="12">
        <v>78.74703429999998</v>
      </c>
      <c r="C613" s="12">
        <v>80.3507507</v>
      </c>
      <c r="D613" s="12">
        <v>85.0787641</v>
      </c>
      <c r="E613" s="12">
        <v>86.5483905</v>
      </c>
      <c r="F613" s="12">
        <v>89.61636969999999</v>
      </c>
      <c r="G613" s="12">
        <v>90.0575258</v>
      </c>
      <c r="H613" s="12">
        <v>88.8466931</v>
      </c>
      <c r="I613" s="12">
        <v>82.91455149999999</v>
      </c>
      <c r="J613" s="12">
        <v>82.5913946</v>
      </c>
      <c r="K613" s="12">
        <v>83.3195033</v>
      </c>
      <c r="L613" s="12">
        <v>83.3463213</v>
      </c>
      <c r="M613" s="12">
        <v>83.4147072</v>
      </c>
      <c r="N613" s="12">
        <v>85.03719619999998</v>
      </c>
      <c r="O613" s="12">
        <v>89.74107339999998</v>
      </c>
      <c r="P613" s="12">
        <v>94.2545428</v>
      </c>
      <c r="Q613" s="12">
        <v>100.1343893</v>
      </c>
      <c r="R613" s="12">
        <v>92.4926002</v>
      </c>
      <c r="S613" s="12">
        <v>86.3740735</v>
      </c>
      <c r="T613" s="12">
        <v>81.3202214</v>
      </c>
      <c r="U613" s="12">
        <v>78.69742099999999</v>
      </c>
      <c r="V613" s="12">
        <v>76.6445031</v>
      </c>
      <c r="W613" s="12">
        <v>76.73702519999999</v>
      </c>
      <c r="X613" s="12">
        <v>76.7450706</v>
      </c>
      <c r="Y613" s="12">
        <v>76.31732349999999</v>
      </c>
    </row>
    <row r="614" spans="1:25" ht="10.5">
      <c r="A614" s="11">
        <f t="shared" si="15"/>
        <v>41929</v>
      </c>
      <c r="B614" s="12">
        <v>86.38614159999999</v>
      </c>
      <c r="C614" s="12">
        <v>87.7779958</v>
      </c>
      <c r="D614" s="12">
        <v>93.00750579999999</v>
      </c>
      <c r="E614" s="12">
        <v>95.30714929999998</v>
      </c>
      <c r="F614" s="12">
        <v>96.89611579999999</v>
      </c>
      <c r="G614" s="12">
        <v>96.17471159999998</v>
      </c>
      <c r="H614" s="12">
        <v>98.20349329999999</v>
      </c>
      <c r="I614" s="12">
        <v>93.74768259999999</v>
      </c>
      <c r="J614" s="12">
        <v>90.36593279999998</v>
      </c>
      <c r="K614" s="12">
        <v>90.79636169999999</v>
      </c>
      <c r="L614" s="12">
        <v>91.7189009</v>
      </c>
      <c r="M614" s="12">
        <v>90.9076564</v>
      </c>
      <c r="N614" s="12">
        <v>91.8476273</v>
      </c>
      <c r="O614" s="12">
        <v>94.95046989999999</v>
      </c>
      <c r="P614" s="12">
        <v>100.916134</v>
      </c>
      <c r="Q614" s="12">
        <v>102.0183538</v>
      </c>
      <c r="R614" s="12">
        <v>97.8910636</v>
      </c>
      <c r="S614" s="12">
        <v>95.44660289999999</v>
      </c>
      <c r="T614" s="12">
        <v>85.71703249999999</v>
      </c>
      <c r="U614" s="12">
        <v>84.83606119999999</v>
      </c>
      <c r="V614" s="12">
        <v>84.2192472</v>
      </c>
      <c r="W614" s="12">
        <v>83.9725216</v>
      </c>
      <c r="X614" s="12">
        <v>83.9886124</v>
      </c>
      <c r="Y614" s="12">
        <v>83.37448019999998</v>
      </c>
    </row>
    <row r="615" spans="1:25" ht="10.5">
      <c r="A615" s="11">
        <f t="shared" si="15"/>
        <v>41930</v>
      </c>
      <c r="B615" s="12">
        <v>88.5946039</v>
      </c>
      <c r="C615" s="12">
        <v>57.119658199999996</v>
      </c>
      <c r="D615" s="12">
        <v>92.91498369999998</v>
      </c>
      <c r="E615" s="12">
        <v>96.39193739999999</v>
      </c>
      <c r="F615" s="12">
        <v>96.69900349999998</v>
      </c>
      <c r="G615" s="12">
        <v>97.70736029999999</v>
      </c>
      <c r="H615" s="12">
        <v>99.22928179999998</v>
      </c>
      <c r="I615" s="12">
        <v>97.91117709999999</v>
      </c>
      <c r="J615" s="12">
        <v>95.12612779999998</v>
      </c>
      <c r="K615" s="12">
        <v>97.09322809999999</v>
      </c>
      <c r="L615" s="12">
        <v>96.8679569</v>
      </c>
      <c r="M615" s="12">
        <v>95.00008319999999</v>
      </c>
      <c r="N615" s="12">
        <v>102.18462539999999</v>
      </c>
      <c r="O615" s="12">
        <v>104.54595029999999</v>
      </c>
      <c r="P615" s="12">
        <v>111.26922289999997</v>
      </c>
      <c r="Q615" s="12">
        <v>113.66004759999998</v>
      </c>
      <c r="R615" s="12">
        <v>105.18287779999999</v>
      </c>
      <c r="S615" s="12">
        <v>102.5667819</v>
      </c>
      <c r="T615" s="12">
        <v>99.4719847</v>
      </c>
      <c r="U615" s="12">
        <v>88.44710489999999</v>
      </c>
      <c r="V615" s="12">
        <v>88.00863059999999</v>
      </c>
      <c r="W615" s="12">
        <v>86.97345579999998</v>
      </c>
      <c r="X615" s="12">
        <v>88.11187989999999</v>
      </c>
      <c r="Y615" s="12">
        <v>87.9429265</v>
      </c>
    </row>
    <row r="616" spans="1:25" ht="10.5">
      <c r="A616" s="11">
        <f t="shared" si="15"/>
        <v>41931</v>
      </c>
      <c r="B616" s="12">
        <v>91.1610865</v>
      </c>
      <c r="C616" s="12">
        <v>92.29414699999998</v>
      </c>
      <c r="D616" s="12">
        <v>104.2187707</v>
      </c>
      <c r="E616" s="12">
        <v>97.40833959999999</v>
      </c>
      <c r="F616" s="12">
        <v>98.74655779999999</v>
      </c>
      <c r="G616" s="12">
        <v>97.81999589999998</v>
      </c>
      <c r="H616" s="12">
        <v>99.38884889999999</v>
      </c>
      <c r="I616" s="12">
        <v>101.5034482</v>
      </c>
      <c r="J616" s="12">
        <v>100.20411609999998</v>
      </c>
      <c r="K616" s="12">
        <v>100.22691139999999</v>
      </c>
      <c r="L616" s="12">
        <v>100.54202289999998</v>
      </c>
      <c r="M616" s="12">
        <v>99.69859679999999</v>
      </c>
      <c r="N616" s="12">
        <v>99.83000499999999</v>
      </c>
      <c r="O616" s="12">
        <v>103.7011833</v>
      </c>
      <c r="P616" s="12">
        <v>123.22468729999999</v>
      </c>
      <c r="Q616" s="12">
        <v>123.91122809999997</v>
      </c>
      <c r="R616" s="12">
        <v>112.595373</v>
      </c>
      <c r="S616" s="12">
        <v>107.79629189999999</v>
      </c>
      <c r="T616" s="12">
        <v>93.3883214</v>
      </c>
      <c r="U616" s="12">
        <v>89.63782409999999</v>
      </c>
      <c r="V616" s="12">
        <v>90.43297779999997</v>
      </c>
      <c r="W616" s="12">
        <v>90.95995149999999</v>
      </c>
      <c r="X616" s="12">
        <v>83.14116359999998</v>
      </c>
      <c r="Y616" s="12">
        <v>83.12105009999999</v>
      </c>
    </row>
    <row r="617" spans="1:25" ht="10.5">
      <c r="A617" s="11">
        <f t="shared" si="15"/>
        <v>41932</v>
      </c>
      <c r="B617" s="12">
        <v>96.99802419999999</v>
      </c>
      <c r="C617" s="12">
        <v>118.29822069999999</v>
      </c>
      <c r="D617" s="12">
        <v>135.3397188</v>
      </c>
      <c r="E617" s="12">
        <v>136.9032082</v>
      </c>
      <c r="F617" s="12">
        <v>137.9866554</v>
      </c>
      <c r="G617" s="12">
        <v>137.0560708</v>
      </c>
      <c r="H617" s="12">
        <v>139.4039867</v>
      </c>
      <c r="I617" s="12">
        <v>135.45503619999997</v>
      </c>
      <c r="J617" s="12">
        <v>133.4852541</v>
      </c>
      <c r="K617" s="12">
        <v>134.50433809999998</v>
      </c>
      <c r="L617" s="12">
        <v>134.1329088</v>
      </c>
      <c r="M617" s="12">
        <v>132.78664519999998</v>
      </c>
      <c r="N617" s="12">
        <v>132.73971369999995</v>
      </c>
      <c r="O617" s="12">
        <v>137.13116119999998</v>
      </c>
      <c r="P617" s="12">
        <v>137.9410648</v>
      </c>
      <c r="Q617" s="12">
        <v>150.0172102</v>
      </c>
      <c r="R617" s="12">
        <v>139.30073739999997</v>
      </c>
      <c r="S617" s="12">
        <v>133.7091844</v>
      </c>
      <c r="T617" s="12">
        <v>129.09782929999997</v>
      </c>
      <c r="U617" s="12">
        <v>109.23239579999999</v>
      </c>
      <c r="V617" s="12">
        <v>87.2711356</v>
      </c>
      <c r="W617" s="12">
        <v>109.06746509999998</v>
      </c>
      <c r="X617" s="12">
        <v>107.82176899999999</v>
      </c>
      <c r="Y617" s="12">
        <v>84.32383739999999</v>
      </c>
    </row>
    <row r="618" spans="1:25" ht="10.5">
      <c r="A618" s="11">
        <f t="shared" si="15"/>
        <v>41933</v>
      </c>
      <c r="B618" s="12">
        <v>107.52006649999998</v>
      </c>
      <c r="C618" s="12">
        <v>108.46808279999999</v>
      </c>
      <c r="D618" s="12">
        <v>110.2139346</v>
      </c>
      <c r="E618" s="12">
        <v>110.31450209999998</v>
      </c>
      <c r="F618" s="12">
        <v>111.36308589999999</v>
      </c>
      <c r="G618" s="12">
        <v>110.6001138</v>
      </c>
      <c r="H618" s="12">
        <v>110.06241289999998</v>
      </c>
      <c r="I618" s="12">
        <v>110.96617949999998</v>
      </c>
      <c r="J618" s="12">
        <v>110.67252239999999</v>
      </c>
      <c r="K618" s="12">
        <v>110.76370359999999</v>
      </c>
      <c r="L618" s="12">
        <v>110.59475019999998</v>
      </c>
      <c r="M618" s="12">
        <v>110.53038699999998</v>
      </c>
      <c r="N618" s="12">
        <v>110.41909229999999</v>
      </c>
      <c r="O618" s="12">
        <v>127.62149839999998</v>
      </c>
      <c r="P618" s="12">
        <v>132.0974226</v>
      </c>
      <c r="Q618" s="12">
        <v>133.0601888</v>
      </c>
      <c r="R618" s="12">
        <v>126.86388989999999</v>
      </c>
      <c r="S618" s="12">
        <v>109.8653006</v>
      </c>
      <c r="T618" s="12">
        <v>106.62434529999999</v>
      </c>
      <c r="U618" s="12">
        <v>106.27437039999998</v>
      </c>
      <c r="V618" s="12">
        <v>106.2287798</v>
      </c>
      <c r="W618" s="12">
        <v>107.27065909999999</v>
      </c>
      <c r="X618" s="12">
        <v>107.33502229999999</v>
      </c>
      <c r="Y618" s="12">
        <v>107.31356789999998</v>
      </c>
    </row>
    <row r="619" spans="1:25" ht="10.5">
      <c r="A619" s="11">
        <f t="shared" si="15"/>
        <v>41934</v>
      </c>
      <c r="B619" s="12">
        <v>96.2685746</v>
      </c>
      <c r="C619" s="12">
        <v>101.83196869999999</v>
      </c>
      <c r="D619" s="12">
        <v>107.39536279999999</v>
      </c>
      <c r="E619" s="12">
        <v>108.06581279999997</v>
      </c>
      <c r="F619" s="12">
        <v>107.97865429999999</v>
      </c>
      <c r="G619" s="12">
        <v>107.8713823</v>
      </c>
      <c r="H619" s="12">
        <v>107.10438749999999</v>
      </c>
      <c r="I619" s="12">
        <v>103.36595829999999</v>
      </c>
      <c r="J619" s="12">
        <v>101.22454099999999</v>
      </c>
      <c r="K619" s="12">
        <v>102.54398659999998</v>
      </c>
      <c r="L619" s="12">
        <v>102.13903479999999</v>
      </c>
      <c r="M619" s="12">
        <v>101.6321746</v>
      </c>
      <c r="N619" s="12">
        <v>101.97678589999998</v>
      </c>
      <c r="O619" s="12">
        <v>105.89355479999999</v>
      </c>
      <c r="P619" s="12">
        <v>108.84085299999998</v>
      </c>
      <c r="Q619" s="12">
        <v>108.59144559999999</v>
      </c>
      <c r="R619" s="12">
        <v>107.06013779999998</v>
      </c>
      <c r="S619" s="12">
        <v>102.01030839999999</v>
      </c>
      <c r="T619" s="12">
        <v>95.5485113</v>
      </c>
      <c r="U619" s="12">
        <v>91.5593338</v>
      </c>
      <c r="V619" s="12">
        <v>90.2573199</v>
      </c>
      <c r="W619" s="12">
        <v>90.25866079999999</v>
      </c>
      <c r="X619" s="12">
        <v>90.3055923</v>
      </c>
      <c r="Y619" s="12">
        <v>89.87382249999999</v>
      </c>
    </row>
    <row r="620" spans="1:25" ht="10.5">
      <c r="A620" s="11">
        <f t="shared" si="15"/>
        <v>41935</v>
      </c>
      <c r="B620" s="12">
        <v>101.49540279999998</v>
      </c>
      <c r="C620" s="12">
        <v>105.65219279999998</v>
      </c>
      <c r="D620" s="12">
        <v>108.8582847</v>
      </c>
      <c r="E620" s="12">
        <v>118.70451339999998</v>
      </c>
      <c r="F620" s="12">
        <v>116.21312119999999</v>
      </c>
      <c r="G620" s="12">
        <v>110.82136229999999</v>
      </c>
      <c r="H620" s="12">
        <v>120.3404114</v>
      </c>
      <c r="I620" s="12">
        <v>109.2980999</v>
      </c>
      <c r="J620" s="12">
        <v>109.96854989999999</v>
      </c>
      <c r="K620" s="12">
        <v>109.95379999999999</v>
      </c>
      <c r="L620" s="12">
        <v>110.06241289999998</v>
      </c>
      <c r="M620" s="12">
        <v>108.23208439999999</v>
      </c>
      <c r="N620" s="12">
        <v>108.1234715</v>
      </c>
      <c r="O620" s="12">
        <v>120.41416089999998</v>
      </c>
      <c r="P620" s="12">
        <v>127.38281819999997</v>
      </c>
      <c r="Q620" s="12">
        <v>124.4650198</v>
      </c>
      <c r="R620" s="12">
        <v>110.16432129999998</v>
      </c>
      <c r="S620" s="12">
        <v>107.78020109999999</v>
      </c>
      <c r="T620" s="12">
        <v>107.11243289999997</v>
      </c>
      <c r="U620" s="12">
        <v>106.64848149999999</v>
      </c>
      <c r="V620" s="12">
        <v>106.4795281</v>
      </c>
      <c r="W620" s="12">
        <v>106.7705034</v>
      </c>
      <c r="X620" s="12">
        <v>106.78525329999998</v>
      </c>
      <c r="Y620" s="12">
        <v>106.55730029999998</v>
      </c>
    </row>
    <row r="621" spans="1:25" ht="10.5">
      <c r="A621" s="11">
        <f t="shared" si="15"/>
        <v>41936</v>
      </c>
      <c r="B621" s="12">
        <v>106.60557269999998</v>
      </c>
      <c r="C621" s="12">
        <v>107.69572439999999</v>
      </c>
      <c r="D621" s="12">
        <v>112.0603539</v>
      </c>
      <c r="E621" s="12">
        <v>115.56546649999999</v>
      </c>
      <c r="F621" s="12">
        <v>115.7826923</v>
      </c>
      <c r="G621" s="12">
        <v>115.96639559999998</v>
      </c>
      <c r="H621" s="12">
        <v>115.38176319999998</v>
      </c>
      <c r="I621" s="12">
        <v>113.49779869999998</v>
      </c>
      <c r="J621" s="12">
        <v>113.2872774</v>
      </c>
      <c r="K621" s="12">
        <v>113.44014</v>
      </c>
      <c r="L621" s="12">
        <v>113.68150199999998</v>
      </c>
      <c r="M621" s="12">
        <v>113.67613839999999</v>
      </c>
      <c r="N621" s="12">
        <v>112.59671389999998</v>
      </c>
      <c r="O621" s="12">
        <v>113.3543224</v>
      </c>
      <c r="P621" s="12">
        <v>149.48755469999998</v>
      </c>
      <c r="Q621" s="12">
        <v>114.47397389999999</v>
      </c>
      <c r="R621" s="12">
        <v>112.39826069999998</v>
      </c>
      <c r="S621" s="12">
        <v>111.44890349999999</v>
      </c>
      <c r="T621" s="12">
        <v>111.97855899999999</v>
      </c>
      <c r="U621" s="12">
        <v>91.8315365</v>
      </c>
      <c r="V621" s="12">
        <v>90.38336449999998</v>
      </c>
      <c r="W621" s="12">
        <v>90.081662</v>
      </c>
      <c r="X621" s="12">
        <v>90.1031164</v>
      </c>
      <c r="Y621" s="12">
        <v>88.8292614</v>
      </c>
    </row>
    <row r="622" spans="1:25" ht="10.5">
      <c r="A622" s="11">
        <f t="shared" si="15"/>
        <v>41937</v>
      </c>
      <c r="B622" s="12">
        <v>84.2018155</v>
      </c>
      <c r="C622" s="12">
        <v>85.28928539999998</v>
      </c>
      <c r="D622" s="12">
        <v>107.93306369999998</v>
      </c>
      <c r="E622" s="12">
        <v>109.17205529999998</v>
      </c>
      <c r="F622" s="12">
        <v>110.15091229999999</v>
      </c>
      <c r="G622" s="12">
        <v>110.4070242</v>
      </c>
      <c r="H622" s="12">
        <v>109.85323249999999</v>
      </c>
      <c r="I622" s="12">
        <v>109.04198799999999</v>
      </c>
      <c r="J622" s="12">
        <v>109.22435039999999</v>
      </c>
      <c r="K622" s="12">
        <v>109.3275997</v>
      </c>
      <c r="L622" s="12">
        <v>109.08891949999997</v>
      </c>
      <c r="M622" s="12">
        <v>108.80598959999999</v>
      </c>
      <c r="N622" s="12">
        <v>109.0835559</v>
      </c>
      <c r="O622" s="12">
        <v>109.70975619999999</v>
      </c>
      <c r="P622" s="12">
        <v>111.76937859999998</v>
      </c>
      <c r="Q622" s="12">
        <v>111.19681429999999</v>
      </c>
      <c r="R622" s="12">
        <v>108.99371559999999</v>
      </c>
      <c r="S622" s="12">
        <v>108.57803659999999</v>
      </c>
      <c r="T622" s="12">
        <v>107.9049048</v>
      </c>
      <c r="U622" s="12">
        <v>86.75891179999998</v>
      </c>
      <c r="V622" s="12">
        <v>84.9580831</v>
      </c>
      <c r="W622" s="12">
        <v>85.43946619999998</v>
      </c>
      <c r="X622" s="12">
        <v>83.66813729999998</v>
      </c>
      <c r="Y622" s="12">
        <v>82.5954173</v>
      </c>
    </row>
    <row r="623" spans="1:25" ht="10.5">
      <c r="A623" s="11">
        <f t="shared" si="15"/>
        <v>41938</v>
      </c>
      <c r="B623" s="12">
        <v>82.95477849999999</v>
      </c>
      <c r="C623" s="12">
        <v>83.31548059999999</v>
      </c>
      <c r="D623" s="12">
        <v>98.2678565</v>
      </c>
      <c r="E623" s="12">
        <v>106.1483258</v>
      </c>
      <c r="F623" s="12">
        <v>107.35379489999998</v>
      </c>
      <c r="G623" s="12">
        <v>107.7171788</v>
      </c>
      <c r="H623" s="12">
        <v>107.56833889999999</v>
      </c>
      <c r="I623" s="12">
        <v>107.40340819999999</v>
      </c>
      <c r="J623" s="12">
        <v>108.49087809999999</v>
      </c>
      <c r="K623" s="12">
        <v>108.52037789999999</v>
      </c>
      <c r="L623" s="12">
        <v>107.83920069999998</v>
      </c>
      <c r="M623" s="12">
        <v>107.92367739999999</v>
      </c>
      <c r="N623" s="12">
        <v>108.67055869999999</v>
      </c>
      <c r="O623" s="12">
        <v>123.25955069999999</v>
      </c>
      <c r="P623" s="12">
        <v>124.61117789999997</v>
      </c>
      <c r="Q623" s="12">
        <v>109.15596449999998</v>
      </c>
      <c r="R623" s="12">
        <v>107.15534169999998</v>
      </c>
      <c r="S623" s="12">
        <v>105.66560179999999</v>
      </c>
      <c r="T623" s="12">
        <v>97.9138589</v>
      </c>
      <c r="U623" s="12">
        <v>82.86225639999999</v>
      </c>
      <c r="V623" s="12">
        <v>81.70371879999999</v>
      </c>
      <c r="W623" s="12">
        <v>81.73321859999999</v>
      </c>
      <c r="X623" s="12">
        <v>81.7064006</v>
      </c>
      <c r="Y623" s="12">
        <v>81.68494619999998</v>
      </c>
    </row>
    <row r="624" spans="1:25" ht="10.5">
      <c r="A624" s="11">
        <f t="shared" si="15"/>
        <v>41939</v>
      </c>
      <c r="B624" s="12">
        <v>82.7321891</v>
      </c>
      <c r="C624" s="12">
        <v>92.42689609999998</v>
      </c>
      <c r="D624" s="12">
        <v>94.63535839999999</v>
      </c>
      <c r="E624" s="12">
        <v>107.49593029999997</v>
      </c>
      <c r="F624" s="12">
        <v>109.61723409999999</v>
      </c>
      <c r="G624" s="12">
        <v>108.77917159999998</v>
      </c>
      <c r="H624" s="12">
        <v>108.34471999999998</v>
      </c>
      <c r="I624" s="12">
        <v>107.1325464</v>
      </c>
      <c r="J624" s="12">
        <v>106.7463672</v>
      </c>
      <c r="K624" s="12">
        <v>106.80536679999999</v>
      </c>
      <c r="L624" s="12">
        <v>106.86168459999999</v>
      </c>
      <c r="M624" s="12">
        <v>106.99175189999998</v>
      </c>
      <c r="N624" s="12">
        <v>107.98133609999998</v>
      </c>
      <c r="O624" s="12">
        <v>114.82126699999998</v>
      </c>
      <c r="P624" s="12">
        <v>116.87954849999998</v>
      </c>
      <c r="Q624" s="12">
        <v>108.95080679999998</v>
      </c>
      <c r="R624" s="12">
        <v>107.96792709999998</v>
      </c>
      <c r="S624" s="12">
        <v>105.90562289999997</v>
      </c>
      <c r="T624" s="12">
        <v>104.8020622</v>
      </c>
      <c r="U624" s="12">
        <v>84.76633439999999</v>
      </c>
      <c r="V624" s="12">
        <v>84.6443125</v>
      </c>
      <c r="W624" s="12">
        <v>82.6289398</v>
      </c>
      <c r="X624" s="12">
        <v>81.7265141</v>
      </c>
      <c r="Y624" s="12">
        <v>80.84554279999999</v>
      </c>
    </row>
    <row r="625" spans="1:25" ht="10.5">
      <c r="A625" s="11">
        <f t="shared" si="15"/>
        <v>41940</v>
      </c>
      <c r="B625" s="12">
        <v>82.15023849999999</v>
      </c>
      <c r="C625" s="12">
        <v>96.8599115</v>
      </c>
      <c r="D625" s="12">
        <v>107.8874731</v>
      </c>
      <c r="E625" s="12">
        <v>128.19003999999998</v>
      </c>
      <c r="F625" s="12">
        <v>128.54671939999997</v>
      </c>
      <c r="G625" s="12">
        <v>111.9276048</v>
      </c>
      <c r="H625" s="12">
        <v>112.08583099999998</v>
      </c>
      <c r="I625" s="12">
        <v>109.35441769999998</v>
      </c>
      <c r="J625" s="12">
        <v>110.6684997</v>
      </c>
      <c r="K625" s="12">
        <v>109.34234959999999</v>
      </c>
      <c r="L625" s="12">
        <v>109.20825959999999</v>
      </c>
      <c r="M625" s="12">
        <v>109.564939</v>
      </c>
      <c r="N625" s="12">
        <v>130.6532733</v>
      </c>
      <c r="O625" s="12">
        <v>132.50505619999998</v>
      </c>
      <c r="P625" s="12">
        <v>133.38334569999998</v>
      </c>
      <c r="Q625" s="12">
        <v>129.1769424</v>
      </c>
      <c r="R625" s="12">
        <v>110.98495209999999</v>
      </c>
      <c r="S625" s="12">
        <v>108.1368805</v>
      </c>
      <c r="T625" s="12">
        <v>107.27468179999998</v>
      </c>
      <c r="U625" s="12">
        <v>106.3615289</v>
      </c>
      <c r="V625" s="12">
        <v>105.94584989999998</v>
      </c>
      <c r="W625" s="12">
        <v>96.0258717</v>
      </c>
      <c r="X625" s="12">
        <v>88.6965123</v>
      </c>
      <c r="Y625" s="12">
        <v>86.1233252</v>
      </c>
    </row>
    <row r="626" spans="1:25" ht="10.5">
      <c r="A626" s="11">
        <f t="shared" si="15"/>
        <v>41941</v>
      </c>
      <c r="B626" s="12">
        <v>91.98573999999999</v>
      </c>
      <c r="C626" s="12">
        <v>101.89499099999998</v>
      </c>
      <c r="D626" s="12">
        <v>132.0022187</v>
      </c>
      <c r="E626" s="12">
        <v>131.88556039999997</v>
      </c>
      <c r="F626" s="12">
        <v>132.668646</v>
      </c>
      <c r="G626" s="12">
        <v>134.18520389999998</v>
      </c>
      <c r="H626" s="12">
        <v>133.3310506</v>
      </c>
      <c r="I626" s="12">
        <v>131.29422349999996</v>
      </c>
      <c r="J626" s="12">
        <v>114.3734064</v>
      </c>
      <c r="K626" s="12">
        <v>114.33049759999999</v>
      </c>
      <c r="L626" s="12">
        <v>114.59331399999999</v>
      </c>
      <c r="M626" s="12">
        <v>114.5249281</v>
      </c>
      <c r="N626" s="12">
        <v>132.64719159999999</v>
      </c>
      <c r="O626" s="12">
        <v>131.1909742</v>
      </c>
      <c r="P626" s="12">
        <v>131.26070099999998</v>
      </c>
      <c r="Q626" s="12">
        <v>128.38044779999998</v>
      </c>
      <c r="R626" s="12">
        <v>111.97185449999998</v>
      </c>
      <c r="S626" s="12">
        <v>108.92398879999999</v>
      </c>
      <c r="T626" s="12">
        <v>106.94482039999998</v>
      </c>
      <c r="U626" s="12">
        <v>106.78793509999998</v>
      </c>
      <c r="V626" s="12">
        <v>106.78659419999998</v>
      </c>
      <c r="W626" s="12">
        <v>98.25444749999998</v>
      </c>
      <c r="X626" s="12">
        <v>97.28229499999999</v>
      </c>
      <c r="Y626" s="12">
        <v>89.6820738</v>
      </c>
    </row>
    <row r="627" spans="1:25" ht="10.5">
      <c r="A627" s="11">
        <f t="shared" si="15"/>
        <v>41942</v>
      </c>
      <c r="B627" s="12">
        <v>93.4768208</v>
      </c>
      <c r="C627" s="12">
        <v>93.88713619999999</v>
      </c>
      <c r="D627" s="12">
        <v>108.12749419999999</v>
      </c>
      <c r="E627" s="12">
        <v>108.79123969999999</v>
      </c>
      <c r="F627" s="12">
        <v>110.41104689999999</v>
      </c>
      <c r="G627" s="12">
        <v>115.56546649999999</v>
      </c>
      <c r="H627" s="12">
        <v>112.89171189999999</v>
      </c>
      <c r="I627" s="12">
        <v>115.88460069999998</v>
      </c>
      <c r="J627" s="12">
        <v>114.45922399999999</v>
      </c>
      <c r="K627" s="12">
        <v>115.25437769999999</v>
      </c>
      <c r="L627" s="12">
        <v>114.80249439999997</v>
      </c>
      <c r="M627" s="12">
        <v>116.0186907</v>
      </c>
      <c r="N627" s="12">
        <v>116.88357119999998</v>
      </c>
      <c r="O627" s="12">
        <v>117.09543339999999</v>
      </c>
      <c r="P627" s="12">
        <v>118.83458069999999</v>
      </c>
      <c r="Q627" s="12">
        <v>117.57413469999999</v>
      </c>
      <c r="R627" s="12">
        <v>116.0669631</v>
      </c>
      <c r="S627" s="12">
        <v>110.651068</v>
      </c>
      <c r="T627" s="12">
        <v>70.76331569999999</v>
      </c>
      <c r="U627" s="12">
        <v>70.75661119999998</v>
      </c>
      <c r="V627" s="12">
        <v>77.60190569999999</v>
      </c>
      <c r="W627" s="12">
        <v>61.800740099999985</v>
      </c>
      <c r="X627" s="12">
        <v>60.84199659999999</v>
      </c>
      <c r="Y627" s="12">
        <v>57.18804409999999</v>
      </c>
    </row>
    <row r="628" spans="1:25" ht="10.5">
      <c r="A628" s="11">
        <f t="shared" si="15"/>
        <v>41943</v>
      </c>
      <c r="B628" s="12">
        <v>57.28056619999999</v>
      </c>
      <c r="C628" s="12">
        <v>95.85557739999999</v>
      </c>
      <c r="D628" s="12">
        <v>110.41238779999998</v>
      </c>
      <c r="E628" s="12">
        <v>114.61745019999998</v>
      </c>
      <c r="F628" s="12">
        <v>115.15783289999997</v>
      </c>
      <c r="G628" s="12">
        <v>125.15290149999998</v>
      </c>
      <c r="H628" s="12">
        <v>126.0057139</v>
      </c>
      <c r="I628" s="12">
        <v>120.37795659999998</v>
      </c>
      <c r="J628" s="12">
        <v>118.81044449999997</v>
      </c>
      <c r="K628" s="12">
        <v>120.05211789999998</v>
      </c>
      <c r="L628" s="12">
        <v>120.47718319999998</v>
      </c>
      <c r="M628" s="12">
        <v>119.11080609999998</v>
      </c>
      <c r="N628" s="12">
        <v>121.49090359999998</v>
      </c>
      <c r="O628" s="12">
        <v>123.06377929999998</v>
      </c>
      <c r="P628" s="12">
        <v>124.7962221</v>
      </c>
      <c r="Q628" s="12">
        <v>123.22468729999999</v>
      </c>
      <c r="R628" s="12">
        <v>121.94010509999998</v>
      </c>
      <c r="S628" s="12">
        <v>116.68243619999998</v>
      </c>
      <c r="T628" s="12">
        <v>81.51465189999998</v>
      </c>
      <c r="U628" s="12">
        <v>78.40510479999999</v>
      </c>
      <c r="V628" s="12">
        <v>79.4161434</v>
      </c>
      <c r="W628" s="12">
        <v>78.4547181</v>
      </c>
      <c r="X628" s="12">
        <v>70.8625423</v>
      </c>
      <c r="Y628" s="12">
        <v>59.14575809999999</v>
      </c>
    </row>
    <row r="630" spans="1:25" ht="12.75">
      <c r="A630" s="46" t="s">
        <v>73</v>
      </c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8"/>
    </row>
    <row r="631" spans="1:25" ht="15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</row>
    <row r="632" spans="1:25" ht="12.75">
      <c r="A632" s="46" t="s">
        <v>46</v>
      </c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8"/>
    </row>
    <row r="633" spans="1:25" ht="10.5">
      <c r="A633" s="8"/>
      <c r="B633" s="7" t="s">
        <v>23</v>
      </c>
      <c r="C633" s="9" t="s">
        <v>24</v>
      </c>
      <c r="D633" s="10" t="s">
        <v>25</v>
      </c>
      <c r="E633" s="7" t="s">
        <v>26</v>
      </c>
      <c r="F633" s="7" t="s">
        <v>27</v>
      </c>
      <c r="G633" s="9" t="s">
        <v>28</v>
      </c>
      <c r="H633" s="10" t="s">
        <v>29</v>
      </c>
      <c r="I633" s="7" t="s">
        <v>30</v>
      </c>
      <c r="J633" s="7" t="s">
        <v>31</v>
      </c>
      <c r="K633" s="7" t="s">
        <v>32</v>
      </c>
      <c r="L633" s="7" t="s">
        <v>33</v>
      </c>
      <c r="M633" s="7" t="s">
        <v>34</v>
      </c>
      <c r="N633" s="7" t="s">
        <v>35</v>
      </c>
      <c r="O633" s="7" t="s">
        <v>36</v>
      </c>
      <c r="P633" s="7" t="s">
        <v>37</v>
      </c>
      <c r="Q633" s="7" t="s">
        <v>38</v>
      </c>
      <c r="R633" s="7" t="s">
        <v>39</v>
      </c>
      <c r="S633" s="7" t="s">
        <v>40</v>
      </c>
      <c r="T633" s="7" t="s">
        <v>41</v>
      </c>
      <c r="U633" s="7" t="s">
        <v>42</v>
      </c>
      <c r="V633" s="7" t="s">
        <v>43</v>
      </c>
      <c r="W633" s="7" t="s">
        <v>44</v>
      </c>
      <c r="X633" s="7" t="s">
        <v>45</v>
      </c>
      <c r="Y633" s="7" t="s">
        <v>64</v>
      </c>
    </row>
    <row r="634" spans="1:25" ht="10.5">
      <c r="A634" s="11">
        <f aca="true" t="shared" si="16" ref="A634:A664">A598</f>
        <v>41913</v>
      </c>
      <c r="B634" s="12">
        <v>0</v>
      </c>
      <c r="C634" s="12">
        <v>0.017360399999999998</v>
      </c>
      <c r="D634" s="12">
        <v>0</v>
      </c>
      <c r="E634" s="12">
        <v>0.2705329</v>
      </c>
      <c r="F634" s="12">
        <v>0.18300754999999996</v>
      </c>
      <c r="G634" s="12">
        <v>0.2958501499999999</v>
      </c>
      <c r="H634" s="12">
        <v>0.31104049999999994</v>
      </c>
      <c r="I634" s="12">
        <v>0.35299479999999994</v>
      </c>
      <c r="J634" s="12">
        <v>0.4803043999999999</v>
      </c>
      <c r="K634" s="12">
        <v>0.33129429999999993</v>
      </c>
      <c r="L634" s="12">
        <v>0</v>
      </c>
      <c r="M634" s="12">
        <v>0.05497459999999999</v>
      </c>
      <c r="N634" s="12">
        <v>0.35661154999999994</v>
      </c>
      <c r="O634" s="12">
        <v>0.71828655</v>
      </c>
      <c r="P634" s="12">
        <v>0.03399745</v>
      </c>
      <c r="Q634" s="12">
        <v>0.00506345</v>
      </c>
      <c r="R634" s="12">
        <v>0.006510149999999999</v>
      </c>
      <c r="S634" s="12">
        <v>0</v>
      </c>
      <c r="T634" s="12">
        <v>0</v>
      </c>
      <c r="U634" s="12">
        <v>0</v>
      </c>
      <c r="V634" s="12">
        <v>0</v>
      </c>
      <c r="W634" s="12">
        <v>0</v>
      </c>
      <c r="X634" s="12">
        <v>0</v>
      </c>
      <c r="Y634" s="12">
        <v>0</v>
      </c>
    </row>
    <row r="635" spans="1:25" ht="10.5">
      <c r="A635" s="11">
        <f t="shared" si="16"/>
        <v>41914</v>
      </c>
      <c r="B635" s="12">
        <v>0</v>
      </c>
      <c r="C635" s="12">
        <v>0</v>
      </c>
      <c r="D635" s="12">
        <v>0</v>
      </c>
      <c r="E635" s="12">
        <v>0.4318399499999999</v>
      </c>
      <c r="F635" s="12">
        <v>0.1620304</v>
      </c>
      <c r="G635" s="12">
        <v>0.0159137</v>
      </c>
      <c r="H635" s="12">
        <v>0.21772834999999996</v>
      </c>
      <c r="I635" s="12">
        <v>3.6630443999999995</v>
      </c>
      <c r="J635" s="12">
        <v>4.121648299999999</v>
      </c>
      <c r="K635" s="12">
        <v>3.91260015</v>
      </c>
      <c r="L635" s="12">
        <v>3.723805799999999</v>
      </c>
      <c r="M635" s="12">
        <v>3.86919915</v>
      </c>
      <c r="N635" s="12">
        <v>4.0493133</v>
      </c>
      <c r="O635" s="12">
        <v>1.1993142999999997</v>
      </c>
      <c r="P635" s="12">
        <v>5.971254249999999</v>
      </c>
      <c r="Q635" s="12">
        <v>6.04069585</v>
      </c>
      <c r="R635" s="12">
        <v>1.5183116499999998</v>
      </c>
      <c r="S635" s="12">
        <v>0</v>
      </c>
      <c r="T635" s="12">
        <v>0</v>
      </c>
      <c r="U635" s="12">
        <v>0.24593899999999996</v>
      </c>
      <c r="V635" s="12">
        <v>0</v>
      </c>
      <c r="W635" s="12">
        <v>0</v>
      </c>
      <c r="X635" s="12">
        <v>0</v>
      </c>
      <c r="Y635" s="12">
        <v>0</v>
      </c>
    </row>
    <row r="636" spans="1:25" ht="10.5">
      <c r="A636" s="11">
        <f t="shared" si="16"/>
        <v>41915</v>
      </c>
      <c r="B636" s="12">
        <v>0</v>
      </c>
      <c r="C636" s="12">
        <v>0</v>
      </c>
      <c r="D636" s="12">
        <v>0</v>
      </c>
      <c r="E636" s="12">
        <v>0</v>
      </c>
      <c r="F636" s="12">
        <v>2.8847198</v>
      </c>
      <c r="G636" s="12">
        <v>0.5200886499999999</v>
      </c>
      <c r="H636" s="12">
        <v>0.24232224999999996</v>
      </c>
      <c r="I636" s="12">
        <v>0.2784897499999999</v>
      </c>
      <c r="J636" s="12">
        <v>4.17445285</v>
      </c>
      <c r="K636" s="12">
        <v>0.3703552</v>
      </c>
      <c r="L636" s="12">
        <v>0.15552024999999997</v>
      </c>
      <c r="M636" s="12">
        <v>0.49621809999999994</v>
      </c>
      <c r="N636" s="12">
        <v>4.152752349999999</v>
      </c>
      <c r="O636" s="12">
        <v>0.7081596499999998</v>
      </c>
      <c r="P636" s="12">
        <v>2.43696615</v>
      </c>
      <c r="Q636" s="12">
        <v>1.0662179</v>
      </c>
      <c r="R636" s="12">
        <v>0.0810152</v>
      </c>
      <c r="S636" s="12">
        <v>0</v>
      </c>
      <c r="T636" s="12">
        <v>0.1909644</v>
      </c>
      <c r="U636" s="12">
        <v>0.8897204999999999</v>
      </c>
      <c r="V636" s="12">
        <v>1.6839587999999999</v>
      </c>
      <c r="W636" s="12">
        <v>1.3642380999999997</v>
      </c>
      <c r="X636" s="12">
        <v>0</v>
      </c>
      <c r="Y636" s="12">
        <v>0</v>
      </c>
    </row>
    <row r="637" spans="1:25" ht="10.5">
      <c r="A637" s="11">
        <f t="shared" si="16"/>
        <v>41916</v>
      </c>
      <c r="B637" s="12">
        <v>0</v>
      </c>
      <c r="C637" s="12">
        <v>0.0115736</v>
      </c>
      <c r="D637" s="12">
        <v>40.67614055</v>
      </c>
      <c r="E637" s="12">
        <v>41.20997285</v>
      </c>
      <c r="F637" s="12">
        <v>41.0370922</v>
      </c>
      <c r="G637" s="12">
        <v>7.336939049999999</v>
      </c>
      <c r="H637" s="12">
        <v>7.4953527</v>
      </c>
      <c r="I637" s="12">
        <v>41.06313279999999</v>
      </c>
      <c r="J637" s="12">
        <v>41.115937349999996</v>
      </c>
      <c r="K637" s="12">
        <v>41.128957650000004</v>
      </c>
      <c r="L637" s="12">
        <v>41.28881799999999</v>
      </c>
      <c r="M637" s="12">
        <v>41.294604799999995</v>
      </c>
      <c r="N637" s="12">
        <v>41.0501125</v>
      </c>
      <c r="O637" s="12">
        <v>42.0063812</v>
      </c>
      <c r="P637" s="12">
        <v>1.0069032</v>
      </c>
      <c r="Q637" s="12">
        <v>0.7935149499999999</v>
      </c>
      <c r="R637" s="12">
        <v>7.816520099999999</v>
      </c>
      <c r="S637" s="12">
        <v>40.8996557</v>
      </c>
      <c r="T637" s="12">
        <v>0.44703029999999994</v>
      </c>
      <c r="U637" s="12">
        <v>0</v>
      </c>
      <c r="V637" s="12">
        <v>0</v>
      </c>
      <c r="W637" s="12">
        <v>0</v>
      </c>
      <c r="X637" s="12">
        <v>0</v>
      </c>
      <c r="Y637" s="12">
        <v>0</v>
      </c>
    </row>
    <row r="638" spans="1:25" ht="10.5">
      <c r="A638" s="11">
        <f t="shared" si="16"/>
        <v>41917</v>
      </c>
      <c r="B638" s="12">
        <v>0</v>
      </c>
      <c r="C638" s="12">
        <v>0.00072335</v>
      </c>
      <c r="D638" s="12">
        <v>0.17143394999999997</v>
      </c>
      <c r="E638" s="12">
        <v>40.391864</v>
      </c>
      <c r="F638" s="12">
        <v>40.3412295</v>
      </c>
      <c r="G638" s="12">
        <v>7.250137049999999</v>
      </c>
      <c r="H638" s="12">
        <v>6.67145705</v>
      </c>
      <c r="I638" s="12">
        <v>7.257370549999999</v>
      </c>
      <c r="J638" s="12">
        <v>40.82515065</v>
      </c>
      <c r="K638" s="12">
        <v>40.25804424999999</v>
      </c>
      <c r="L638" s="12">
        <v>40.28263815</v>
      </c>
      <c r="M638" s="12">
        <v>40.34918634999999</v>
      </c>
      <c r="N638" s="12">
        <v>0</v>
      </c>
      <c r="O638" s="12">
        <v>0</v>
      </c>
      <c r="P638" s="12">
        <v>0.5034516</v>
      </c>
      <c r="Q638" s="12">
        <v>0.2647461</v>
      </c>
      <c r="R638" s="12">
        <v>0.7703677499999999</v>
      </c>
      <c r="S638" s="12">
        <v>0</v>
      </c>
      <c r="T638" s="12">
        <v>0</v>
      </c>
      <c r="U638" s="12">
        <v>0.0043400999999999995</v>
      </c>
      <c r="V638" s="12">
        <v>0</v>
      </c>
      <c r="W638" s="12">
        <v>0</v>
      </c>
      <c r="X638" s="12">
        <v>0</v>
      </c>
      <c r="Y638" s="12">
        <v>0.07161164999999999</v>
      </c>
    </row>
    <row r="639" spans="1:25" ht="10.5">
      <c r="A639" s="11">
        <f t="shared" si="16"/>
        <v>41918</v>
      </c>
      <c r="B639" s="12">
        <v>0</v>
      </c>
      <c r="C639" s="12">
        <v>19.7460083</v>
      </c>
      <c r="D639" s="12">
        <v>0.22496185</v>
      </c>
      <c r="E639" s="12">
        <v>0.13020299999999999</v>
      </c>
      <c r="F639" s="12">
        <v>0.10054564999999999</v>
      </c>
      <c r="G639" s="12">
        <v>0.12803294999999998</v>
      </c>
      <c r="H639" s="12">
        <v>0.00795685</v>
      </c>
      <c r="I639" s="12">
        <v>0.24666235</v>
      </c>
      <c r="J639" s="12">
        <v>7.40927405</v>
      </c>
      <c r="K639" s="12">
        <v>6.912332599999999</v>
      </c>
      <c r="L639" s="12">
        <v>0.0043400999999999995</v>
      </c>
      <c r="M639" s="12">
        <v>0</v>
      </c>
      <c r="N639" s="12">
        <v>7.574921199999999</v>
      </c>
      <c r="O639" s="12">
        <v>2.8297451999999996</v>
      </c>
      <c r="P639" s="12">
        <v>7.922129199999999</v>
      </c>
      <c r="Q639" s="12">
        <v>7.2913679999999985</v>
      </c>
      <c r="R639" s="12">
        <v>7.8584743999999995</v>
      </c>
      <c r="S639" s="12">
        <v>8.489235599999999</v>
      </c>
      <c r="T639" s="12">
        <v>0</v>
      </c>
      <c r="U639" s="12">
        <v>0</v>
      </c>
      <c r="V639" s="12">
        <v>32.905914849999995</v>
      </c>
      <c r="W639" s="12">
        <v>0.06582484999999999</v>
      </c>
      <c r="X639" s="12">
        <v>0.06220809999999999</v>
      </c>
      <c r="Y639" s="12">
        <v>37.478933549999994</v>
      </c>
    </row>
    <row r="640" spans="1:25" ht="10.5">
      <c r="A640" s="11">
        <f t="shared" si="16"/>
        <v>41919</v>
      </c>
      <c r="B640" s="12">
        <v>0.0028934</v>
      </c>
      <c r="C640" s="12">
        <v>1.71506285</v>
      </c>
      <c r="D640" s="12">
        <v>0.6141241499999999</v>
      </c>
      <c r="E640" s="12">
        <v>0.60110385</v>
      </c>
      <c r="F640" s="12">
        <v>0.8202788999999999</v>
      </c>
      <c r="G640" s="12">
        <v>1.4387431499999999</v>
      </c>
      <c r="H640" s="12">
        <v>0</v>
      </c>
      <c r="I640" s="12">
        <v>0.014466999999999999</v>
      </c>
      <c r="J640" s="12">
        <v>7.062789399999999</v>
      </c>
      <c r="K640" s="12">
        <v>0.04846445</v>
      </c>
      <c r="L640" s="12">
        <v>0.09041874999999999</v>
      </c>
      <c r="M640" s="12">
        <v>0.17722074999999998</v>
      </c>
      <c r="N640" s="12">
        <v>0.015190349999999997</v>
      </c>
      <c r="O640" s="12">
        <v>3.5039073999999997</v>
      </c>
      <c r="P640" s="12">
        <v>3.153806</v>
      </c>
      <c r="Q640" s="12">
        <v>0</v>
      </c>
      <c r="R640" s="12">
        <v>0</v>
      </c>
      <c r="S640" s="12">
        <v>0.010850249999999999</v>
      </c>
      <c r="T640" s="12">
        <v>0</v>
      </c>
      <c r="U640" s="12">
        <v>0.08752534999999999</v>
      </c>
      <c r="V640" s="12">
        <v>0.44775365</v>
      </c>
      <c r="W640" s="12">
        <v>0</v>
      </c>
      <c r="X640" s="12">
        <v>0</v>
      </c>
      <c r="Y640" s="12">
        <v>0</v>
      </c>
    </row>
    <row r="641" spans="1:25" ht="10.5">
      <c r="A641" s="11">
        <f t="shared" si="16"/>
        <v>41920</v>
      </c>
      <c r="B641" s="12">
        <v>0</v>
      </c>
      <c r="C641" s="12">
        <v>19.4957292</v>
      </c>
      <c r="D641" s="12">
        <v>19.09571665</v>
      </c>
      <c r="E641" s="12">
        <v>0.16275374999999997</v>
      </c>
      <c r="F641" s="12">
        <v>4.281508649999999</v>
      </c>
      <c r="G641" s="12">
        <v>20.328305049999997</v>
      </c>
      <c r="H641" s="12">
        <v>20.259586799999997</v>
      </c>
      <c r="I641" s="12">
        <v>0.04195429999999999</v>
      </c>
      <c r="J641" s="12">
        <v>28.2424774</v>
      </c>
      <c r="K641" s="12">
        <v>20.642962299999997</v>
      </c>
      <c r="L641" s="12">
        <v>9.201735349999998</v>
      </c>
      <c r="M641" s="12">
        <v>0.71105305</v>
      </c>
      <c r="N641" s="12">
        <v>0.05714465</v>
      </c>
      <c r="O641" s="12">
        <v>0.00506345</v>
      </c>
      <c r="P641" s="12">
        <v>0</v>
      </c>
      <c r="Q641" s="12">
        <v>0</v>
      </c>
      <c r="R641" s="12">
        <v>0</v>
      </c>
      <c r="S641" s="12">
        <v>0.00072335</v>
      </c>
      <c r="T641" s="12">
        <v>0.06510149999999999</v>
      </c>
      <c r="U641" s="12">
        <v>19.4682419</v>
      </c>
      <c r="V641" s="12">
        <v>0.5974870999999999</v>
      </c>
      <c r="W641" s="12">
        <v>1.0097965999999998</v>
      </c>
      <c r="X641" s="12">
        <v>34.55515285</v>
      </c>
      <c r="Y641" s="12">
        <v>31.888884749999995</v>
      </c>
    </row>
    <row r="642" spans="1:25" ht="10.5">
      <c r="A642" s="11">
        <f t="shared" si="16"/>
        <v>41921</v>
      </c>
      <c r="B642" s="12">
        <v>0.46149729999999994</v>
      </c>
      <c r="C642" s="12">
        <v>0.5888069</v>
      </c>
      <c r="D642" s="12">
        <v>1.215228</v>
      </c>
      <c r="E642" s="12">
        <v>1.4054690499999998</v>
      </c>
      <c r="F642" s="12">
        <v>0.6936926499999999</v>
      </c>
      <c r="G642" s="12">
        <v>0.5577028499999999</v>
      </c>
      <c r="H642" s="12">
        <v>0.50851505</v>
      </c>
      <c r="I642" s="12">
        <v>0.00072335</v>
      </c>
      <c r="J642" s="12">
        <v>0.0014467</v>
      </c>
      <c r="K642" s="12">
        <v>0.00072335</v>
      </c>
      <c r="L642" s="12">
        <v>0.0014467</v>
      </c>
      <c r="M642" s="12">
        <v>0.00506345</v>
      </c>
      <c r="N642" s="12">
        <v>2.51798135</v>
      </c>
      <c r="O642" s="12">
        <v>7.0526624999999985</v>
      </c>
      <c r="P642" s="12">
        <v>8.324311799999998</v>
      </c>
      <c r="Q642" s="12">
        <v>5.692764499999999</v>
      </c>
      <c r="R642" s="12">
        <v>1.92049425</v>
      </c>
      <c r="S642" s="12">
        <v>0</v>
      </c>
      <c r="T642" s="12">
        <v>0</v>
      </c>
      <c r="U642" s="12">
        <v>0</v>
      </c>
      <c r="V642" s="12">
        <v>0</v>
      </c>
      <c r="W642" s="12">
        <v>0</v>
      </c>
      <c r="X642" s="12">
        <v>0</v>
      </c>
      <c r="Y642" s="12">
        <v>0</v>
      </c>
    </row>
    <row r="643" spans="1:25" ht="10.5">
      <c r="A643" s="11">
        <f t="shared" si="16"/>
        <v>41922</v>
      </c>
      <c r="B643" s="12">
        <v>18.4714656</v>
      </c>
      <c r="C643" s="12">
        <v>21.180411349999996</v>
      </c>
      <c r="D643" s="12">
        <v>7.62627905</v>
      </c>
      <c r="E643" s="12">
        <v>0.9056341999999998</v>
      </c>
      <c r="F643" s="12">
        <v>0.6278678</v>
      </c>
      <c r="G643" s="12">
        <v>0.51864195</v>
      </c>
      <c r="H643" s="12">
        <v>0.4600506</v>
      </c>
      <c r="I643" s="12">
        <v>0.45788054999999994</v>
      </c>
      <c r="J643" s="12">
        <v>19.21434605</v>
      </c>
      <c r="K643" s="12">
        <v>0.00795685</v>
      </c>
      <c r="L643" s="12">
        <v>0.00072335</v>
      </c>
      <c r="M643" s="12">
        <v>0.23942884999999997</v>
      </c>
      <c r="N643" s="12">
        <v>13.856492599999997</v>
      </c>
      <c r="O643" s="12">
        <v>3.0887044999999995</v>
      </c>
      <c r="P643" s="12">
        <v>8.053055549999998</v>
      </c>
      <c r="Q643" s="12">
        <v>6.1557084999999985</v>
      </c>
      <c r="R643" s="12">
        <v>8.9275857</v>
      </c>
      <c r="S643" s="12">
        <v>11.269792999999998</v>
      </c>
      <c r="T643" s="12">
        <v>0.55191605</v>
      </c>
      <c r="U643" s="12">
        <v>0.6191876</v>
      </c>
      <c r="V643" s="12">
        <v>1.8315221999999998</v>
      </c>
      <c r="W643" s="12">
        <v>17.60416895</v>
      </c>
      <c r="X643" s="12">
        <v>1.2123346</v>
      </c>
      <c r="Y643" s="12">
        <v>17.399460899999998</v>
      </c>
    </row>
    <row r="644" spans="1:25" ht="10.5">
      <c r="A644" s="11">
        <f t="shared" si="16"/>
        <v>41923</v>
      </c>
      <c r="B644" s="12">
        <v>2.0029561499999997</v>
      </c>
      <c r="C644" s="12">
        <v>2.300253</v>
      </c>
      <c r="D644" s="12">
        <v>48.656861099999986</v>
      </c>
      <c r="E644" s="12">
        <v>47.790287799999994</v>
      </c>
      <c r="F644" s="12">
        <v>47.7497802</v>
      </c>
      <c r="G644" s="12">
        <v>49.30281264999999</v>
      </c>
      <c r="H644" s="12">
        <v>49.84026169999999</v>
      </c>
      <c r="I644" s="12">
        <v>27.399774649999998</v>
      </c>
      <c r="J644" s="12">
        <v>26.104978149999997</v>
      </c>
      <c r="K644" s="12">
        <v>22.008647099999994</v>
      </c>
      <c r="L644" s="12">
        <v>15.71188535</v>
      </c>
      <c r="M644" s="12">
        <v>12.553015899999998</v>
      </c>
      <c r="N644" s="12">
        <v>14.288332549999998</v>
      </c>
      <c r="O644" s="12">
        <v>17.5904253</v>
      </c>
      <c r="P644" s="12">
        <v>13.456480049999998</v>
      </c>
      <c r="Q644" s="12">
        <v>0.11501265</v>
      </c>
      <c r="R644" s="12">
        <v>0.0036167499999999997</v>
      </c>
      <c r="S644" s="12">
        <v>0.6633119499999999</v>
      </c>
      <c r="T644" s="12">
        <v>0</v>
      </c>
      <c r="U644" s="12">
        <v>0.00072335</v>
      </c>
      <c r="V644" s="12">
        <v>0.0014467</v>
      </c>
      <c r="W644" s="12">
        <v>0.00072335</v>
      </c>
      <c r="X644" s="12">
        <v>0</v>
      </c>
      <c r="Y644" s="12">
        <v>0</v>
      </c>
    </row>
    <row r="645" spans="1:25" ht="10.5">
      <c r="A645" s="11">
        <f t="shared" si="16"/>
        <v>41924</v>
      </c>
      <c r="B645" s="12">
        <v>0</v>
      </c>
      <c r="C645" s="12">
        <v>19.803876299999995</v>
      </c>
      <c r="D645" s="12">
        <v>0.8477661999999999</v>
      </c>
      <c r="E645" s="12">
        <v>3.1697196999999995</v>
      </c>
      <c r="F645" s="12">
        <v>2.984542099999999</v>
      </c>
      <c r="G645" s="12">
        <v>2.0629941999999994</v>
      </c>
      <c r="H645" s="12">
        <v>2.2597453999999995</v>
      </c>
      <c r="I645" s="12">
        <v>0.7175632</v>
      </c>
      <c r="J645" s="12">
        <v>0.8882737999999999</v>
      </c>
      <c r="K645" s="12">
        <v>0.75879415</v>
      </c>
      <c r="L645" s="12">
        <v>0.7320301999999999</v>
      </c>
      <c r="M645" s="12">
        <v>0.87308345</v>
      </c>
      <c r="N645" s="12">
        <v>8.757598449999998</v>
      </c>
      <c r="O645" s="12">
        <v>13.08757155</v>
      </c>
      <c r="P645" s="12">
        <v>11.396379249999999</v>
      </c>
      <c r="Q645" s="12">
        <v>17.2562376</v>
      </c>
      <c r="R645" s="12">
        <v>11.747203999999998</v>
      </c>
      <c r="S645" s="12">
        <v>5.4121046999999995</v>
      </c>
      <c r="T645" s="12">
        <v>21.33665495</v>
      </c>
      <c r="U645" s="12">
        <v>19.21868615</v>
      </c>
      <c r="V645" s="12">
        <v>20.779675449999996</v>
      </c>
      <c r="W645" s="12">
        <v>20.564117149999998</v>
      </c>
      <c r="X645" s="12">
        <v>19.30693485</v>
      </c>
      <c r="Y645" s="12">
        <v>19.284511</v>
      </c>
    </row>
    <row r="646" spans="1:25" ht="10.5">
      <c r="A646" s="11">
        <f t="shared" si="16"/>
        <v>41925</v>
      </c>
      <c r="B646" s="12">
        <v>1.4770807</v>
      </c>
      <c r="C646" s="12">
        <v>0.25100245</v>
      </c>
      <c r="D646" s="12">
        <v>0.33491104999999993</v>
      </c>
      <c r="E646" s="12">
        <v>1.5855831999999999</v>
      </c>
      <c r="F646" s="12">
        <v>1.6434511999999997</v>
      </c>
      <c r="G646" s="12">
        <v>1.4886542999999997</v>
      </c>
      <c r="H646" s="12">
        <v>2.88833655</v>
      </c>
      <c r="I646" s="12">
        <v>2.5389585</v>
      </c>
      <c r="J646" s="12">
        <v>0.6958627</v>
      </c>
      <c r="K646" s="12">
        <v>0.7269667499999999</v>
      </c>
      <c r="L646" s="12">
        <v>0.13164969999999998</v>
      </c>
      <c r="M646" s="12">
        <v>2.61201685</v>
      </c>
      <c r="N646" s="12">
        <v>20.85924395</v>
      </c>
      <c r="O646" s="12">
        <v>11.98229275</v>
      </c>
      <c r="P646" s="12">
        <v>24.538202049999995</v>
      </c>
      <c r="Q646" s="12">
        <v>13.06442435</v>
      </c>
      <c r="R646" s="12">
        <v>7.1336777</v>
      </c>
      <c r="S646" s="12">
        <v>0.7002027999999999</v>
      </c>
      <c r="T646" s="12">
        <v>0.010850249999999999</v>
      </c>
      <c r="U646" s="12">
        <v>0</v>
      </c>
      <c r="V646" s="12">
        <v>0.006510149999999999</v>
      </c>
      <c r="W646" s="12">
        <v>0.23219534999999997</v>
      </c>
      <c r="X646" s="12">
        <v>0.2546192</v>
      </c>
      <c r="Y646" s="12">
        <v>0.010850249999999999</v>
      </c>
    </row>
    <row r="647" spans="1:25" ht="10.5">
      <c r="A647" s="11">
        <f t="shared" si="16"/>
        <v>41926</v>
      </c>
      <c r="B647" s="12">
        <v>0</v>
      </c>
      <c r="C647" s="12">
        <v>0</v>
      </c>
      <c r="D647" s="12">
        <v>0</v>
      </c>
      <c r="E647" s="12">
        <v>0.7964083499999999</v>
      </c>
      <c r="F647" s="12">
        <v>0</v>
      </c>
      <c r="G647" s="12">
        <v>0</v>
      </c>
      <c r="H647" s="12">
        <v>0</v>
      </c>
      <c r="I647" s="12">
        <v>0</v>
      </c>
      <c r="J647" s="12">
        <v>0</v>
      </c>
      <c r="K647" s="12">
        <v>0</v>
      </c>
      <c r="L647" s="12">
        <v>0</v>
      </c>
      <c r="M647" s="12">
        <v>0</v>
      </c>
      <c r="N647" s="12">
        <v>0</v>
      </c>
      <c r="O647" s="12">
        <v>4.087650849999999</v>
      </c>
      <c r="P647" s="12">
        <v>2.2836159499999997</v>
      </c>
      <c r="Q647" s="12">
        <v>2.23732155</v>
      </c>
      <c r="R647" s="12">
        <v>0.21700499999999998</v>
      </c>
      <c r="S647" s="12">
        <v>1.0242635999999998</v>
      </c>
      <c r="T647" s="12">
        <v>0</v>
      </c>
      <c r="U647" s="12">
        <v>0</v>
      </c>
      <c r="V647" s="12">
        <v>0</v>
      </c>
      <c r="W647" s="12">
        <v>0</v>
      </c>
      <c r="X647" s="12">
        <v>0</v>
      </c>
      <c r="Y647" s="12">
        <v>0</v>
      </c>
    </row>
    <row r="648" spans="1:25" ht="10.5">
      <c r="A648" s="11">
        <f t="shared" si="16"/>
        <v>41927</v>
      </c>
      <c r="B648" s="12">
        <v>0</v>
      </c>
      <c r="C648" s="12">
        <v>5.984274549999999</v>
      </c>
      <c r="D648" s="12">
        <v>6.6873707499999995</v>
      </c>
      <c r="E648" s="12">
        <v>5.44610215</v>
      </c>
      <c r="F648" s="12">
        <v>1.3642380999999997</v>
      </c>
      <c r="G648" s="12">
        <v>0.22930194999999998</v>
      </c>
      <c r="H648" s="12">
        <v>0.017360399999999998</v>
      </c>
      <c r="I648" s="12">
        <v>2.543298599999999</v>
      </c>
      <c r="J648" s="12">
        <v>8.298994549999998</v>
      </c>
      <c r="K648" s="12">
        <v>9.6176616</v>
      </c>
      <c r="L648" s="12">
        <v>13.22500805</v>
      </c>
      <c r="M648" s="12">
        <v>12.575439749999997</v>
      </c>
      <c r="N648" s="12">
        <v>13.6959089</v>
      </c>
      <c r="O648" s="12">
        <v>20.635005449999994</v>
      </c>
      <c r="P648" s="12">
        <v>19.615805299999998</v>
      </c>
      <c r="Q648" s="12">
        <v>20.400640049999996</v>
      </c>
      <c r="R648" s="12">
        <v>12.4748941</v>
      </c>
      <c r="S648" s="12">
        <v>8.9521796</v>
      </c>
      <c r="T648" s="12">
        <v>1.95810845</v>
      </c>
      <c r="U648" s="12">
        <v>2.5085778</v>
      </c>
      <c r="V648" s="12">
        <v>0</v>
      </c>
      <c r="W648" s="12">
        <v>0</v>
      </c>
      <c r="X648" s="12">
        <v>0.42605314999999994</v>
      </c>
      <c r="Y648" s="12">
        <v>0.9273346999999998</v>
      </c>
    </row>
    <row r="649" spans="1:25" ht="10.5">
      <c r="A649" s="11">
        <f t="shared" si="16"/>
        <v>41928</v>
      </c>
      <c r="B649" s="12">
        <v>0</v>
      </c>
      <c r="C649" s="12">
        <v>0.028933999999999998</v>
      </c>
      <c r="D649" s="12">
        <v>4.215683799999999</v>
      </c>
      <c r="E649" s="12">
        <v>4.519490799999999</v>
      </c>
      <c r="F649" s="12">
        <v>2.7885142499999995</v>
      </c>
      <c r="G649" s="12">
        <v>2.7342629999999994</v>
      </c>
      <c r="H649" s="12">
        <v>3.0510903</v>
      </c>
      <c r="I649" s="12">
        <v>5.0214957</v>
      </c>
      <c r="J649" s="12">
        <v>5.3860641</v>
      </c>
      <c r="K649" s="12">
        <v>5.4439321</v>
      </c>
      <c r="L649" s="12">
        <v>6.158601899999999</v>
      </c>
      <c r="M649" s="12">
        <v>5.4743128</v>
      </c>
      <c r="N649" s="12">
        <v>4.8869526</v>
      </c>
      <c r="O649" s="12">
        <v>5.4034245</v>
      </c>
      <c r="P649" s="12">
        <v>6.74813215</v>
      </c>
      <c r="Q649" s="12">
        <v>3.8098844499999998</v>
      </c>
      <c r="R649" s="12">
        <v>6.72932505</v>
      </c>
      <c r="S649" s="12">
        <v>8.814019749999998</v>
      </c>
      <c r="T649" s="12">
        <v>4.822574449999999</v>
      </c>
      <c r="U649" s="12">
        <v>3.9248970999999995</v>
      </c>
      <c r="V649" s="12">
        <v>5.292028599999999</v>
      </c>
      <c r="W649" s="12">
        <v>4.055823449999999</v>
      </c>
      <c r="X649" s="12">
        <v>4.685137949999999</v>
      </c>
      <c r="Y649" s="12">
        <v>4.507193849999999</v>
      </c>
    </row>
    <row r="650" spans="1:25" ht="10.5">
      <c r="A650" s="11">
        <f t="shared" si="16"/>
        <v>41929</v>
      </c>
      <c r="B650" s="12">
        <v>0.29006334999999994</v>
      </c>
      <c r="C650" s="12">
        <v>4.5397446</v>
      </c>
      <c r="D650" s="12">
        <v>2.5816361499999996</v>
      </c>
      <c r="E650" s="12">
        <v>3.8127778499999994</v>
      </c>
      <c r="F650" s="12">
        <v>2.5649990999999996</v>
      </c>
      <c r="G650" s="12">
        <v>3.6312169999999995</v>
      </c>
      <c r="H650" s="12">
        <v>2.73498635</v>
      </c>
      <c r="I650" s="12">
        <v>4.508640549999999</v>
      </c>
      <c r="J650" s="12">
        <v>1.8857734499999999</v>
      </c>
      <c r="K650" s="12">
        <v>1.07706815</v>
      </c>
      <c r="L650" s="12">
        <v>2.6395041499999996</v>
      </c>
      <c r="M650" s="12">
        <v>0.029657349999999992</v>
      </c>
      <c r="N650" s="12">
        <v>1.0466874499999999</v>
      </c>
      <c r="O650" s="12">
        <v>3.85328545</v>
      </c>
      <c r="P650" s="12">
        <v>46.18083404999999</v>
      </c>
      <c r="Q650" s="12">
        <v>16.934346849999997</v>
      </c>
      <c r="R650" s="12">
        <v>1.5240984499999999</v>
      </c>
      <c r="S650" s="12">
        <v>0.05497459999999999</v>
      </c>
      <c r="T650" s="12">
        <v>4.0044656</v>
      </c>
      <c r="U650" s="12">
        <v>0.27342629999999996</v>
      </c>
      <c r="V650" s="12">
        <v>0.02387055</v>
      </c>
      <c r="W650" s="12">
        <v>0</v>
      </c>
      <c r="X650" s="12">
        <v>0.0376142</v>
      </c>
      <c r="Y650" s="12">
        <v>0.24087555</v>
      </c>
    </row>
    <row r="651" spans="1:25" ht="10.5">
      <c r="A651" s="11">
        <f t="shared" si="16"/>
        <v>41930</v>
      </c>
      <c r="B651" s="12">
        <v>5.422954949999999</v>
      </c>
      <c r="C651" s="12">
        <v>21.118926599999998</v>
      </c>
      <c r="D651" s="12">
        <v>2.4861539499999994</v>
      </c>
      <c r="E651" s="12">
        <v>2.5997198999999998</v>
      </c>
      <c r="F651" s="12">
        <v>0.26185269999999994</v>
      </c>
      <c r="G651" s="12">
        <v>5.014262199999999</v>
      </c>
      <c r="H651" s="12">
        <v>3.2391612999999997</v>
      </c>
      <c r="I651" s="12">
        <v>0.15407354999999998</v>
      </c>
      <c r="J651" s="12">
        <v>6.553550999999999</v>
      </c>
      <c r="K651" s="12">
        <v>4.924566799999999</v>
      </c>
      <c r="L651" s="12">
        <v>4.6742877</v>
      </c>
      <c r="M651" s="12">
        <v>5.7737796999999995</v>
      </c>
      <c r="N651" s="12">
        <v>13.469500349999999</v>
      </c>
      <c r="O651" s="12">
        <v>15.988928399999997</v>
      </c>
      <c r="P651" s="12">
        <v>15.257621549999998</v>
      </c>
      <c r="Q651" s="12">
        <v>12.860439649999998</v>
      </c>
      <c r="R651" s="12">
        <v>13.143269499999999</v>
      </c>
      <c r="S651" s="12">
        <v>12.240528699999999</v>
      </c>
      <c r="T651" s="12">
        <v>10.15655735</v>
      </c>
      <c r="U651" s="12">
        <v>9.039704949999999</v>
      </c>
      <c r="V651" s="12">
        <v>10.007547249999998</v>
      </c>
      <c r="W651" s="12">
        <v>5.9010893</v>
      </c>
      <c r="X651" s="12">
        <v>0.0448477</v>
      </c>
      <c r="Y651" s="12">
        <v>0.3009136</v>
      </c>
    </row>
    <row r="652" spans="1:25" ht="10.5">
      <c r="A652" s="11">
        <f t="shared" si="16"/>
        <v>41931</v>
      </c>
      <c r="B652" s="12">
        <v>7.698614049999999</v>
      </c>
      <c r="C652" s="12">
        <v>7.1380178</v>
      </c>
      <c r="D652" s="12">
        <v>0.6727155</v>
      </c>
      <c r="E652" s="12">
        <v>2.010913</v>
      </c>
      <c r="F652" s="12">
        <v>6.224426749999999</v>
      </c>
      <c r="G652" s="12">
        <v>6.720644849999999</v>
      </c>
      <c r="H652" s="12">
        <v>8.08777635</v>
      </c>
      <c r="I652" s="12">
        <v>8.125390549999999</v>
      </c>
      <c r="J652" s="12">
        <v>8.8711644</v>
      </c>
      <c r="K652" s="12">
        <v>9.015111049999998</v>
      </c>
      <c r="L652" s="12">
        <v>8.939159299999998</v>
      </c>
      <c r="M652" s="12">
        <v>9.382572849999999</v>
      </c>
      <c r="N652" s="12">
        <v>9.9460625</v>
      </c>
      <c r="O652" s="12">
        <v>11.178650899999997</v>
      </c>
      <c r="P652" s="12">
        <v>23.673075449999995</v>
      </c>
      <c r="Q652" s="12">
        <v>20.615475</v>
      </c>
      <c r="R652" s="12">
        <v>24.128785949999997</v>
      </c>
      <c r="S652" s="12">
        <v>29.4851927</v>
      </c>
      <c r="T652" s="12">
        <v>30.657019699999996</v>
      </c>
      <c r="U652" s="12">
        <v>35.836205699999994</v>
      </c>
      <c r="V652" s="12">
        <v>25.16172975</v>
      </c>
      <c r="W652" s="12">
        <v>18.55320415</v>
      </c>
      <c r="X652" s="12">
        <v>13.246708549999997</v>
      </c>
      <c r="Y652" s="12">
        <v>12.377241849999999</v>
      </c>
    </row>
    <row r="653" spans="1:25" ht="10.5">
      <c r="A653" s="11">
        <f t="shared" si="16"/>
        <v>41932</v>
      </c>
      <c r="B653" s="12">
        <v>18.443978299999998</v>
      </c>
      <c r="C653" s="12">
        <v>12.254272349999999</v>
      </c>
      <c r="D653" s="12">
        <v>32.113123249999994</v>
      </c>
      <c r="E653" s="12">
        <v>30.326448749999997</v>
      </c>
      <c r="F653" s="12">
        <v>21.198495099999995</v>
      </c>
      <c r="G653" s="12">
        <v>21.097949449999998</v>
      </c>
      <c r="H653" s="12">
        <v>33.30086394999999</v>
      </c>
      <c r="I653" s="12">
        <v>24.094065149999995</v>
      </c>
      <c r="J653" s="12">
        <v>23.539979049999996</v>
      </c>
      <c r="K653" s="12">
        <v>23.464027299999998</v>
      </c>
      <c r="L653" s="12">
        <v>23.400372499999996</v>
      </c>
      <c r="M653" s="12">
        <v>24.467313749999995</v>
      </c>
      <c r="N653" s="12">
        <v>23.171793899999997</v>
      </c>
      <c r="O653" s="12">
        <v>22.212631799999997</v>
      </c>
      <c r="P653" s="12">
        <v>31.396283399999994</v>
      </c>
      <c r="Q653" s="12">
        <v>24.341450849999998</v>
      </c>
      <c r="R653" s="12">
        <v>20.255970049999995</v>
      </c>
      <c r="S653" s="12">
        <v>17.727138449999998</v>
      </c>
      <c r="T653" s="12">
        <v>11.250985899999998</v>
      </c>
      <c r="U653" s="12">
        <v>15.588192499999998</v>
      </c>
      <c r="V653" s="12">
        <v>13.692292149999998</v>
      </c>
      <c r="W653" s="12">
        <v>0.71828655</v>
      </c>
      <c r="X653" s="12">
        <v>0.52153535</v>
      </c>
      <c r="Y653" s="12">
        <v>8.815466449999999</v>
      </c>
    </row>
    <row r="654" spans="1:25" ht="10.5">
      <c r="A654" s="11">
        <f t="shared" si="16"/>
        <v>41933</v>
      </c>
      <c r="B654" s="12">
        <v>11.985909499999998</v>
      </c>
      <c r="C654" s="12">
        <v>14.040223499999998</v>
      </c>
      <c r="D654" s="12">
        <v>24.469483799999995</v>
      </c>
      <c r="E654" s="12">
        <v>25.013442999999995</v>
      </c>
      <c r="F654" s="12">
        <v>28.201969799999997</v>
      </c>
      <c r="G654" s="12">
        <v>28.241754049999997</v>
      </c>
      <c r="H654" s="12">
        <v>32.210052149999996</v>
      </c>
      <c r="I654" s="12">
        <v>15.919486799999998</v>
      </c>
      <c r="J654" s="12">
        <v>13.204030899999998</v>
      </c>
      <c r="K654" s="12">
        <v>14.20153055</v>
      </c>
      <c r="L654" s="12">
        <v>11.551176149999998</v>
      </c>
      <c r="M654" s="12">
        <v>12.844525949999998</v>
      </c>
      <c r="N654" s="12">
        <v>0.29078669999999995</v>
      </c>
      <c r="O654" s="12">
        <v>18.5018463</v>
      </c>
      <c r="P654" s="12">
        <v>31.434620949999996</v>
      </c>
      <c r="Q654" s="12">
        <v>25.210194199999997</v>
      </c>
      <c r="R654" s="12">
        <v>14.731746099999999</v>
      </c>
      <c r="S654" s="12">
        <v>0.5128551499999999</v>
      </c>
      <c r="T654" s="12">
        <v>3.4185521</v>
      </c>
      <c r="U654" s="12">
        <v>3.3100495999999997</v>
      </c>
      <c r="V654" s="12">
        <v>2.56716915</v>
      </c>
      <c r="W654" s="12">
        <v>1.3121569</v>
      </c>
      <c r="X654" s="12">
        <v>2.27059565</v>
      </c>
      <c r="Y654" s="12">
        <v>2.50206765</v>
      </c>
    </row>
    <row r="655" spans="1:25" ht="10.5">
      <c r="A655" s="11">
        <f t="shared" si="16"/>
        <v>41934</v>
      </c>
      <c r="B655" s="12">
        <v>4.05871685</v>
      </c>
      <c r="C655" s="12">
        <v>3.0836410499999998</v>
      </c>
      <c r="D655" s="12">
        <v>0.7616875499999999</v>
      </c>
      <c r="E655" s="12">
        <v>0.3840988499999999</v>
      </c>
      <c r="F655" s="12">
        <v>0.25678924999999997</v>
      </c>
      <c r="G655" s="12">
        <v>0.2343654</v>
      </c>
      <c r="H655" s="12">
        <v>0.7247966999999998</v>
      </c>
      <c r="I655" s="12">
        <v>2.6011666</v>
      </c>
      <c r="J655" s="12">
        <v>3.68546825</v>
      </c>
      <c r="K655" s="12">
        <v>2.9700751</v>
      </c>
      <c r="L655" s="12">
        <v>3.0952146499999995</v>
      </c>
      <c r="M655" s="12">
        <v>3.4778667999999997</v>
      </c>
      <c r="N655" s="12">
        <v>3.4793134999999995</v>
      </c>
      <c r="O655" s="12">
        <v>41.80311984999999</v>
      </c>
      <c r="P655" s="12">
        <v>28.712654899999993</v>
      </c>
      <c r="Q655" s="12">
        <v>9.96848635</v>
      </c>
      <c r="R655" s="12">
        <v>1.0720047</v>
      </c>
      <c r="S655" s="12">
        <v>2.5932097499999998</v>
      </c>
      <c r="T655" s="12">
        <v>0</v>
      </c>
      <c r="U655" s="12">
        <v>0</v>
      </c>
      <c r="V655" s="12">
        <v>0</v>
      </c>
      <c r="W655" s="12">
        <v>0</v>
      </c>
      <c r="X655" s="12">
        <v>0</v>
      </c>
      <c r="Y655" s="12">
        <v>0</v>
      </c>
    </row>
    <row r="656" spans="1:25" ht="10.5">
      <c r="A656" s="11">
        <f t="shared" si="16"/>
        <v>41935</v>
      </c>
      <c r="B656" s="12">
        <v>0</v>
      </c>
      <c r="C656" s="12">
        <v>1.5168649499999998</v>
      </c>
      <c r="D656" s="12">
        <v>10.698346499999998</v>
      </c>
      <c r="E656" s="12">
        <v>4.1708361</v>
      </c>
      <c r="F656" s="12">
        <v>5.621876199999999</v>
      </c>
      <c r="G656" s="12">
        <v>6.220086649999999</v>
      </c>
      <c r="H656" s="12">
        <v>4.91805665</v>
      </c>
      <c r="I656" s="12">
        <v>11.8238791</v>
      </c>
      <c r="J656" s="12">
        <v>0.6539084</v>
      </c>
      <c r="K656" s="12">
        <v>9.903384849999998</v>
      </c>
      <c r="L656" s="12">
        <v>7.525010049999999</v>
      </c>
      <c r="M656" s="12">
        <v>7.449058299999999</v>
      </c>
      <c r="N656" s="12">
        <v>10.51244555</v>
      </c>
      <c r="O656" s="12">
        <v>32.13627045</v>
      </c>
      <c r="P656" s="12">
        <v>16.579182</v>
      </c>
      <c r="Q656" s="12">
        <v>6.1557084999999985</v>
      </c>
      <c r="R656" s="12">
        <v>7.878004849999999</v>
      </c>
      <c r="S656" s="12">
        <v>1.3649614499999998</v>
      </c>
      <c r="T656" s="12">
        <v>0.9794158999999998</v>
      </c>
      <c r="U656" s="12">
        <v>0.0014467</v>
      </c>
      <c r="V656" s="12">
        <v>0.1967512</v>
      </c>
      <c r="W656" s="12">
        <v>0.02387055</v>
      </c>
      <c r="X656" s="12">
        <v>0</v>
      </c>
      <c r="Y656" s="12">
        <v>0</v>
      </c>
    </row>
    <row r="657" spans="1:25" ht="10.5">
      <c r="A657" s="11">
        <f t="shared" si="16"/>
        <v>41936</v>
      </c>
      <c r="B657" s="12">
        <v>0.4918779999999999</v>
      </c>
      <c r="C657" s="12">
        <v>1.3584513</v>
      </c>
      <c r="D657" s="12">
        <v>11.645934999999998</v>
      </c>
      <c r="E657" s="12">
        <v>11.885363849999997</v>
      </c>
      <c r="F657" s="12">
        <v>12.442343349999998</v>
      </c>
      <c r="G657" s="12">
        <v>11.906341</v>
      </c>
      <c r="H657" s="12">
        <v>0.3139339</v>
      </c>
      <c r="I657" s="12">
        <v>0.39205569999999995</v>
      </c>
      <c r="J657" s="12">
        <v>3.0843643999999997</v>
      </c>
      <c r="K657" s="12">
        <v>3.1386156499999998</v>
      </c>
      <c r="L657" s="12">
        <v>0.33129429999999993</v>
      </c>
      <c r="M657" s="12">
        <v>11.1092093</v>
      </c>
      <c r="N657" s="12">
        <v>13.983078849999998</v>
      </c>
      <c r="O657" s="12">
        <v>31.731917799999998</v>
      </c>
      <c r="P657" s="12">
        <v>13.629360699999998</v>
      </c>
      <c r="Q657" s="12">
        <v>12.888650299999998</v>
      </c>
      <c r="R657" s="12">
        <v>1.1935274999999999</v>
      </c>
      <c r="S657" s="12">
        <v>0.6249743999999999</v>
      </c>
      <c r="T657" s="12">
        <v>2.9201639499999996</v>
      </c>
      <c r="U657" s="12">
        <v>0.20832479999999998</v>
      </c>
      <c r="V657" s="12">
        <v>0.20832479999999998</v>
      </c>
      <c r="W657" s="12">
        <v>0.10633245</v>
      </c>
      <c r="X657" s="12">
        <v>0.10560909999999998</v>
      </c>
      <c r="Y657" s="12">
        <v>0.14901009999999998</v>
      </c>
    </row>
    <row r="658" spans="1:25" ht="10.5">
      <c r="A658" s="11">
        <f t="shared" si="16"/>
        <v>41937</v>
      </c>
      <c r="B658" s="12">
        <v>12.841632549999998</v>
      </c>
      <c r="C658" s="12">
        <v>12.85899295</v>
      </c>
      <c r="D658" s="12">
        <v>1.4922710499999996</v>
      </c>
      <c r="E658" s="12">
        <v>1.19425085</v>
      </c>
      <c r="F658" s="12">
        <v>0.2676395</v>
      </c>
      <c r="G658" s="12">
        <v>0.4571572</v>
      </c>
      <c r="H658" s="12">
        <v>0.6828423999999998</v>
      </c>
      <c r="I658" s="12">
        <v>0.7797712999999998</v>
      </c>
      <c r="J658" s="12">
        <v>0.35299479999999994</v>
      </c>
      <c r="K658" s="12">
        <v>0.5931469999999999</v>
      </c>
      <c r="L658" s="12">
        <v>0.7855580999999999</v>
      </c>
      <c r="M658" s="12">
        <v>1.1327661</v>
      </c>
      <c r="N658" s="12">
        <v>11.413016299999997</v>
      </c>
      <c r="O658" s="12">
        <v>16.012798949999997</v>
      </c>
      <c r="P658" s="12">
        <v>23.8011084</v>
      </c>
      <c r="Q658" s="12">
        <v>19.077632899999998</v>
      </c>
      <c r="R658" s="12">
        <v>11.84630295</v>
      </c>
      <c r="S658" s="12">
        <v>0.33780445</v>
      </c>
      <c r="T658" s="12">
        <v>0</v>
      </c>
      <c r="U658" s="12">
        <v>0</v>
      </c>
      <c r="V658" s="12">
        <v>0</v>
      </c>
      <c r="W658" s="12">
        <v>0</v>
      </c>
      <c r="X658" s="12">
        <v>0</v>
      </c>
      <c r="Y658" s="12">
        <v>5.557498049999999</v>
      </c>
    </row>
    <row r="659" spans="1:25" ht="10.5">
      <c r="A659" s="11">
        <f t="shared" si="16"/>
        <v>41938</v>
      </c>
      <c r="B659" s="12">
        <v>7.646532849999998</v>
      </c>
      <c r="C659" s="12">
        <v>8.16734485</v>
      </c>
      <c r="D659" s="12">
        <v>5.329642799999999</v>
      </c>
      <c r="E659" s="12">
        <v>1.61668725</v>
      </c>
      <c r="F659" s="12">
        <v>1.0965985999999999</v>
      </c>
      <c r="G659" s="12">
        <v>2.1707733499999997</v>
      </c>
      <c r="H659" s="12">
        <v>17.389333999999998</v>
      </c>
      <c r="I659" s="12">
        <v>12.99208935</v>
      </c>
      <c r="J659" s="12">
        <v>0.8246189999999999</v>
      </c>
      <c r="K659" s="12">
        <v>0.18011415</v>
      </c>
      <c r="L659" s="12">
        <v>0.6589718499999998</v>
      </c>
      <c r="M659" s="12">
        <v>0.7262433999999999</v>
      </c>
      <c r="N659" s="12">
        <v>9.85275035</v>
      </c>
      <c r="O659" s="12">
        <v>9.52290275</v>
      </c>
      <c r="P659" s="12">
        <v>4.96145765</v>
      </c>
      <c r="Q659" s="12">
        <v>8.7004538</v>
      </c>
      <c r="R659" s="12">
        <v>0.26185269999999994</v>
      </c>
      <c r="S659" s="12">
        <v>0</v>
      </c>
      <c r="T659" s="12">
        <v>0</v>
      </c>
      <c r="U659" s="12">
        <v>5.383894049999999</v>
      </c>
      <c r="V659" s="12">
        <v>4.64029025</v>
      </c>
      <c r="W659" s="12">
        <v>3.1697196999999995</v>
      </c>
      <c r="X659" s="12">
        <v>1.9414713999999997</v>
      </c>
      <c r="Y659" s="12">
        <v>2.3769280999999998</v>
      </c>
    </row>
    <row r="660" spans="1:25" ht="10.5">
      <c r="A660" s="11">
        <f t="shared" si="16"/>
        <v>41939</v>
      </c>
      <c r="B660" s="12">
        <v>5.535797549999999</v>
      </c>
      <c r="C660" s="12">
        <v>5.943043599999999</v>
      </c>
      <c r="D660" s="12">
        <v>6.821190499999999</v>
      </c>
      <c r="E660" s="12">
        <v>12.7642341</v>
      </c>
      <c r="F660" s="12">
        <v>5.7781198</v>
      </c>
      <c r="G660" s="12">
        <v>11.626404549999998</v>
      </c>
      <c r="H660" s="12">
        <v>1.9081972999999997</v>
      </c>
      <c r="I660" s="12">
        <v>1.4698471999999998</v>
      </c>
      <c r="J660" s="12">
        <v>1.4047457</v>
      </c>
      <c r="K660" s="12">
        <v>1.66587505</v>
      </c>
      <c r="L660" s="12">
        <v>1.8148851499999998</v>
      </c>
      <c r="M660" s="12">
        <v>2.0875881</v>
      </c>
      <c r="N660" s="12">
        <v>12.923371099999997</v>
      </c>
      <c r="O660" s="12">
        <v>13.752330199999998</v>
      </c>
      <c r="P660" s="12">
        <v>12.025693749999999</v>
      </c>
      <c r="Q660" s="12">
        <v>15.308256049999999</v>
      </c>
      <c r="R660" s="12">
        <v>11.602533999999999</v>
      </c>
      <c r="S660" s="12">
        <v>0.9468651499999998</v>
      </c>
      <c r="T660" s="12">
        <v>1.1240858999999999</v>
      </c>
      <c r="U660" s="12">
        <v>11.618447699999999</v>
      </c>
      <c r="V660" s="12">
        <v>4.743729299999999</v>
      </c>
      <c r="W660" s="12">
        <v>0.0954822</v>
      </c>
      <c r="X660" s="12">
        <v>0.9468651499999998</v>
      </c>
      <c r="Y660" s="12">
        <v>1.6246441</v>
      </c>
    </row>
    <row r="661" spans="1:25" ht="10.5">
      <c r="A661" s="11">
        <f t="shared" si="16"/>
        <v>41940</v>
      </c>
      <c r="B661" s="12">
        <v>1.8951769999999997</v>
      </c>
      <c r="C661" s="12">
        <v>0</v>
      </c>
      <c r="D661" s="12">
        <v>0.03399745</v>
      </c>
      <c r="E661" s="12">
        <v>0</v>
      </c>
      <c r="F661" s="12">
        <v>0.47885769999999994</v>
      </c>
      <c r="G661" s="12">
        <v>0.0014467</v>
      </c>
      <c r="H661" s="12">
        <v>0</v>
      </c>
      <c r="I661" s="12">
        <v>0</v>
      </c>
      <c r="J661" s="12">
        <v>0</v>
      </c>
      <c r="K661" s="12">
        <v>0.25678924999999997</v>
      </c>
      <c r="L661" s="12">
        <v>0.18300754999999996</v>
      </c>
      <c r="M661" s="12">
        <v>8.475491949999999</v>
      </c>
      <c r="N661" s="12">
        <v>0</v>
      </c>
      <c r="O661" s="12">
        <v>0.07739845</v>
      </c>
      <c r="P661" s="12">
        <v>0</v>
      </c>
      <c r="Q661" s="12">
        <v>0</v>
      </c>
      <c r="R661" s="12">
        <v>0.15262684999999998</v>
      </c>
      <c r="S661" s="12">
        <v>0.45137039999999995</v>
      </c>
      <c r="T661" s="12">
        <v>0.9179311499999999</v>
      </c>
      <c r="U661" s="12">
        <v>0.5114084499999999</v>
      </c>
      <c r="V661" s="12">
        <v>0.0014467</v>
      </c>
      <c r="W661" s="12">
        <v>0</v>
      </c>
      <c r="X661" s="12">
        <v>0.014466999999999999</v>
      </c>
      <c r="Y661" s="12">
        <v>0</v>
      </c>
    </row>
    <row r="662" spans="1:25" ht="10.5">
      <c r="A662" s="11">
        <f t="shared" si="16"/>
        <v>41941</v>
      </c>
      <c r="B662" s="12">
        <v>7.84328405</v>
      </c>
      <c r="C662" s="12">
        <v>3.7462296499999996</v>
      </c>
      <c r="D662" s="12">
        <v>0</v>
      </c>
      <c r="E662" s="12">
        <v>2.1483494999999997</v>
      </c>
      <c r="F662" s="12">
        <v>3.775887</v>
      </c>
      <c r="G662" s="12">
        <v>3.64496065</v>
      </c>
      <c r="H662" s="12">
        <v>0.5837434499999999</v>
      </c>
      <c r="I662" s="12">
        <v>0.70237285</v>
      </c>
      <c r="J662" s="12">
        <v>0.24087555</v>
      </c>
      <c r="K662" s="12">
        <v>0.5728931999999999</v>
      </c>
      <c r="L662" s="12">
        <v>13.703865749999999</v>
      </c>
      <c r="M662" s="12">
        <v>16.4967201</v>
      </c>
      <c r="N662" s="12">
        <v>8.6179919</v>
      </c>
      <c r="O662" s="12">
        <v>14.077837699999998</v>
      </c>
      <c r="P662" s="12">
        <v>9.697230099999999</v>
      </c>
      <c r="Q662" s="12">
        <v>13.890490049999999</v>
      </c>
      <c r="R662" s="12">
        <v>18.344155999999998</v>
      </c>
      <c r="S662" s="12">
        <v>11.644488299999999</v>
      </c>
      <c r="T662" s="12">
        <v>2.04201705</v>
      </c>
      <c r="U662" s="12">
        <v>0.9367382499999999</v>
      </c>
      <c r="V662" s="12">
        <v>0.43473334999999996</v>
      </c>
      <c r="W662" s="12">
        <v>3.37298105</v>
      </c>
      <c r="X662" s="12">
        <v>0</v>
      </c>
      <c r="Y662" s="12">
        <v>3.5407982499999995</v>
      </c>
    </row>
    <row r="663" spans="1:25" ht="10.5">
      <c r="A663" s="11">
        <f t="shared" si="16"/>
        <v>41942</v>
      </c>
      <c r="B663" s="12">
        <v>1.4401898499999999</v>
      </c>
      <c r="C663" s="12">
        <v>4.472473049999999</v>
      </c>
      <c r="D663" s="12">
        <v>1.03511385</v>
      </c>
      <c r="E663" s="12">
        <v>2.9382476999999994</v>
      </c>
      <c r="F663" s="12">
        <v>7.820136849999999</v>
      </c>
      <c r="G663" s="12">
        <v>4.2561914</v>
      </c>
      <c r="H663" s="12">
        <v>3.4793134999999995</v>
      </c>
      <c r="I663" s="12">
        <v>0.67488555</v>
      </c>
      <c r="J663" s="12">
        <v>1.4090857999999997</v>
      </c>
      <c r="K663" s="12">
        <v>1.1682102499999998</v>
      </c>
      <c r="L663" s="12">
        <v>1.4705705499999997</v>
      </c>
      <c r="M663" s="12">
        <v>1.0741747499999998</v>
      </c>
      <c r="N663" s="12">
        <v>20.427403999999996</v>
      </c>
      <c r="O663" s="12">
        <v>18.9300695</v>
      </c>
      <c r="P663" s="12">
        <v>18.260970749999995</v>
      </c>
      <c r="Q663" s="12">
        <v>15.459436199999999</v>
      </c>
      <c r="R663" s="12">
        <v>14.1183453</v>
      </c>
      <c r="S663" s="12">
        <v>8.310568149999998</v>
      </c>
      <c r="T663" s="12">
        <v>26.9158535</v>
      </c>
      <c r="U663" s="12">
        <v>26.985295099999995</v>
      </c>
      <c r="V663" s="12">
        <v>26.809521049999997</v>
      </c>
      <c r="W663" s="12">
        <v>26.737186049999995</v>
      </c>
      <c r="X663" s="12">
        <v>24.157719949999997</v>
      </c>
      <c r="Y663" s="12">
        <v>21.889294349999997</v>
      </c>
    </row>
    <row r="664" spans="1:25" ht="10.5">
      <c r="A664" s="11">
        <f t="shared" si="16"/>
        <v>41943</v>
      </c>
      <c r="B664" s="12">
        <v>20.075855899999997</v>
      </c>
      <c r="C664" s="12">
        <v>1.4264461999999998</v>
      </c>
      <c r="D664" s="12">
        <v>0.27559635</v>
      </c>
      <c r="E664" s="12">
        <v>0.46294399999999997</v>
      </c>
      <c r="F664" s="12">
        <v>2.5903163499999997</v>
      </c>
      <c r="G664" s="12">
        <v>0.41303284999999995</v>
      </c>
      <c r="H664" s="12">
        <v>0.33346434999999996</v>
      </c>
      <c r="I664" s="12">
        <v>0.24015219999999995</v>
      </c>
      <c r="J664" s="12">
        <v>0.71105305</v>
      </c>
      <c r="K664" s="12">
        <v>0.27993645</v>
      </c>
      <c r="L664" s="12">
        <v>0.13888319999999998</v>
      </c>
      <c r="M664" s="12">
        <v>0.16637049999999998</v>
      </c>
      <c r="N664" s="12">
        <v>13.339297349999999</v>
      </c>
      <c r="O664" s="12">
        <v>14.192126999999997</v>
      </c>
      <c r="P664" s="12">
        <v>14.381644699999997</v>
      </c>
      <c r="Q664" s="12">
        <v>14.413472099999998</v>
      </c>
      <c r="R664" s="12">
        <v>14.3310102</v>
      </c>
      <c r="S664" s="12">
        <v>8.340948849999998</v>
      </c>
      <c r="T664" s="12">
        <v>27.13792195</v>
      </c>
      <c r="U664" s="12">
        <v>27.056906749999996</v>
      </c>
      <c r="V664" s="12">
        <v>26.868112399999994</v>
      </c>
      <c r="W664" s="12">
        <v>26.696678449999997</v>
      </c>
      <c r="X664" s="12">
        <v>26.815307849999996</v>
      </c>
      <c r="Y664" s="12">
        <v>26.506437399999996</v>
      </c>
    </row>
    <row r="665" spans="1:25" ht="12.75">
      <c r="A665" s="13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</row>
    <row r="666" spans="1:25" ht="12.75">
      <c r="A666" s="121" t="s">
        <v>77</v>
      </c>
      <c r="B666" s="122"/>
      <c r="C666" s="122"/>
      <c r="D666" s="122"/>
      <c r="E666" s="122"/>
      <c r="F666" s="122"/>
      <c r="G666" s="122"/>
      <c r="H666" s="122"/>
      <c r="I666" s="122"/>
      <c r="J666" s="122"/>
      <c r="K666" s="122"/>
      <c r="L666" s="122"/>
      <c r="M666" s="122"/>
      <c r="N666" s="122"/>
      <c r="O666" s="122"/>
      <c r="P666" s="122"/>
      <c r="Q666" s="122"/>
      <c r="R666" s="122"/>
      <c r="S666" s="122"/>
      <c r="T666" s="122"/>
      <c r="U666" s="122"/>
      <c r="V666" s="122"/>
      <c r="W666" s="122"/>
      <c r="X666" s="122"/>
      <c r="Y666" s="123"/>
    </row>
    <row r="667" spans="1:25" ht="15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</row>
    <row r="668" spans="1:25" ht="12.75">
      <c r="A668" s="46" t="s">
        <v>47</v>
      </c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8"/>
    </row>
    <row r="669" spans="1:25" ht="10.5">
      <c r="A669" s="8"/>
      <c r="B669" s="7" t="s">
        <v>23</v>
      </c>
      <c r="C669" s="9" t="s">
        <v>24</v>
      </c>
      <c r="D669" s="10" t="s">
        <v>25</v>
      </c>
      <c r="E669" s="7" t="s">
        <v>26</v>
      </c>
      <c r="F669" s="7" t="s">
        <v>27</v>
      </c>
      <c r="G669" s="9" t="s">
        <v>28</v>
      </c>
      <c r="H669" s="10" t="s">
        <v>29</v>
      </c>
      <c r="I669" s="7" t="s">
        <v>30</v>
      </c>
      <c r="J669" s="7" t="s">
        <v>31</v>
      </c>
      <c r="K669" s="7" t="s">
        <v>32</v>
      </c>
      <c r="L669" s="7" t="s">
        <v>33</v>
      </c>
      <c r="M669" s="7" t="s">
        <v>34</v>
      </c>
      <c r="N669" s="7" t="s">
        <v>35</v>
      </c>
      <c r="O669" s="7" t="s">
        <v>36</v>
      </c>
      <c r="P669" s="7" t="s">
        <v>37</v>
      </c>
      <c r="Q669" s="7" t="s">
        <v>38</v>
      </c>
      <c r="R669" s="7" t="s">
        <v>39</v>
      </c>
      <c r="S669" s="7" t="s">
        <v>40</v>
      </c>
      <c r="T669" s="7" t="s">
        <v>41</v>
      </c>
      <c r="U669" s="7" t="s">
        <v>42</v>
      </c>
      <c r="V669" s="7" t="s">
        <v>43</v>
      </c>
      <c r="W669" s="7" t="s">
        <v>44</v>
      </c>
      <c r="X669" s="7" t="s">
        <v>45</v>
      </c>
      <c r="Y669" s="7" t="s">
        <v>64</v>
      </c>
    </row>
    <row r="670" spans="1:25" ht="10.5">
      <c r="A670" s="11">
        <f aca="true" t="shared" si="17" ref="A670:A700">A634</f>
        <v>41913</v>
      </c>
      <c r="B670" s="12">
        <v>0.5280455</v>
      </c>
      <c r="C670" s="12">
        <v>2.4384128499999997</v>
      </c>
      <c r="D670" s="12">
        <v>1.3201137499999998</v>
      </c>
      <c r="E670" s="12">
        <v>0.11139589999999999</v>
      </c>
      <c r="F670" s="12">
        <v>1.2340350999999996</v>
      </c>
      <c r="G670" s="12">
        <v>0.18590094999999998</v>
      </c>
      <c r="H670" s="12">
        <v>1.2051010999999998</v>
      </c>
      <c r="I670" s="12">
        <v>0.9302280999999998</v>
      </c>
      <c r="J670" s="12">
        <v>1.6289841999999997</v>
      </c>
      <c r="K670" s="12">
        <v>1.6825120999999998</v>
      </c>
      <c r="L670" s="12">
        <v>1.9407480499999996</v>
      </c>
      <c r="M670" s="12">
        <v>1.8373089999999999</v>
      </c>
      <c r="N670" s="12">
        <v>1.6998725</v>
      </c>
      <c r="O670" s="12">
        <v>1.5899232999999997</v>
      </c>
      <c r="P670" s="12">
        <v>0.27559635</v>
      </c>
      <c r="Q670" s="12">
        <v>0.18011415</v>
      </c>
      <c r="R670" s="12">
        <v>0.14756339999999998</v>
      </c>
      <c r="S670" s="12">
        <v>1.0358372</v>
      </c>
      <c r="T670" s="12">
        <v>2.3877783499999996</v>
      </c>
      <c r="U670" s="12">
        <v>1.9494282499999998</v>
      </c>
      <c r="V670" s="12">
        <v>0.1938578</v>
      </c>
      <c r="W670" s="12">
        <v>2.71907265</v>
      </c>
      <c r="X670" s="12">
        <v>9.48528855</v>
      </c>
      <c r="Y670" s="12">
        <v>2.9281207999999994</v>
      </c>
    </row>
    <row r="671" spans="1:25" ht="10.5">
      <c r="A671" s="11">
        <f t="shared" si="17"/>
        <v>41914</v>
      </c>
      <c r="B671" s="12">
        <v>19.283064299999996</v>
      </c>
      <c r="C671" s="12">
        <v>1.5631593499999998</v>
      </c>
      <c r="D671" s="12">
        <v>11.345744749999998</v>
      </c>
      <c r="E671" s="12">
        <v>4.6424603</v>
      </c>
      <c r="F671" s="12">
        <v>4.441369</v>
      </c>
      <c r="G671" s="12">
        <v>4.96579775</v>
      </c>
      <c r="H671" s="12">
        <v>1.55737255</v>
      </c>
      <c r="I671" s="12">
        <v>1.3844919</v>
      </c>
      <c r="J671" s="12">
        <v>1.13348945</v>
      </c>
      <c r="K671" s="12">
        <v>1.12046915</v>
      </c>
      <c r="L671" s="12">
        <v>1.5421821999999998</v>
      </c>
      <c r="M671" s="12">
        <v>1.6825120999999998</v>
      </c>
      <c r="N671" s="12">
        <v>1.4380197999999997</v>
      </c>
      <c r="O671" s="12">
        <v>0.6025505499999999</v>
      </c>
      <c r="P671" s="12">
        <v>0.12296949999999998</v>
      </c>
      <c r="Q671" s="12">
        <v>0.12513955</v>
      </c>
      <c r="R671" s="12">
        <v>1.6217507</v>
      </c>
      <c r="S671" s="12">
        <v>1.3714715999999998</v>
      </c>
      <c r="T671" s="12">
        <v>1.1899107499999997</v>
      </c>
      <c r="U671" s="12">
        <v>0.10777914999999999</v>
      </c>
      <c r="V671" s="12">
        <v>1.2311416999999998</v>
      </c>
      <c r="W671" s="12">
        <v>6.566571299999999</v>
      </c>
      <c r="X671" s="12">
        <v>46.455707049999994</v>
      </c>
      <c r="Y671" s="12">
        <v>45.92549149999999</v>
      </c>
    </row>
    <row r="672" spans="1:25" ht="10.5">
      <c r="A672" s="11">
        <f t="shared" si="17"/>
        <v>41915</v>
      </c>
      <c r="B672" s="12">
        <v>20.292137549999996</v>
      </c>
      <c r="C672" s="12">
        <v>2.3675245499999993</v>
      </c>
      <c r="D672" s="12">
        <v>2.1613697999999997</v>
      </c>
      <c r="E672" s="12">
        <v>4.211343699999999</v>
      </c>
      <c r="F672" s="12">
        <v>0.028933999999999998</v>
      </c>
      <c r="G672" s="12">
        <v>0.05714465</v>
      </c>
      <c r="H672" s="12">
        <v>2.0832479999999998</v>
      </c>
      <c r="I672" s="12">
        <v>1.2470553999999998</v>
      </c>
      <c r="J672" s="12">
        <v>1.11034225</v>
      </c>
      <c r="K672" s="12">
        <v>1.2817761999999997</v>
      </c>
      <c r="L672" s="12">
        <v>1.6087303999999998</v>
      </c>
      <c r="M672" s="12">
        <v>1.5472456499999998</v>
      </c>
      <c r="N672" s="12">
        <v>1.19569755</v>
      </c>
      <c r="O672" s="12">
        <v>0.0318274</v>
      </c>
      <c r="P672" s="12">
        <v>0.027487299999999996</v>
      </c>
      <c r="Q672" s="12">
        <v>4.2149604499999995</v>
      </c>
      <c r="R672" s="12">
        <v>4.393627899999999</v>
      </c>
      <c r="S672" s="12">
        <v>2.5281082500000003</v>
      </c>
      <c r="T672" s="12">
        <v>0.390609</v>
      </c>
      <c r="U672" s="12">
        <v>0.04195429999999999</v>
      </c>
      <c r="V672" s="12">
        <v>0.00795685</v>
      </c>
      <c r="W672" s="12">
        <v>0.0072334999999999995</v>
      </c>
      <c r="X672" s="12">
        <v>1.0083498999999998</v>
      </c>
      <c r="Y672" s="12">
        <v>5.1082977</v>
      </c>
    </row>
    <row r="673" spans="1:25" ht="10.5">
      <c r="A673" s="11">
        <f t="shared" si="17"/>
        <v>41916</v>
      </c>
      <c r="B673" s="12">
        <v>2.6655447499999996</v>
      </c>
      <c r="C673" s="12">
        <v>9.603194599999998</v>
      </c>
      <c r="D673" s="12">
        <v>1.2253549000000001</v>
      </c>
      <c r="E673" s="12">
        <v>1.1761671</v>
      </c>
      <c r="F673" s="12">
        <v>0.63293125</v>
      </c>
      <c r="G673" s="12">
        <v>0.6032738999999999</v>
      </c>
      <c r="H673" s="12">
        <v>0.6285911499999999</v>
      </c>
      <c r="I673" s="12">
        <v>0.46800744999999994</v>
      </c>
      <c r="J673" s="12">
        <v>0</v>
      </c>
      <c r="K673" s="12">
        <v>0</v>
      </c>
      <c r="L673" s="12">
        <v>0</v>
      </c>
      <c r="M673" s="12">
        <v>0</v>
      </c>
      <c r="N673" s="12">
        <v>0.48102775</v>
      </c>
      <c r="O673" s="12">
        <v>0.44558359999999997</v>
      </c>
      <c r="P673" s="12">
        <v>0.08029185</v>
      </c>
      <c r="Q673" s="12">
        <v>0.0115736</v>
      </c>
      <c r="R673" s="12">
        <v>0.7862814499999999</v>
      </c>
      <c r="S673" s="12">
        <v>0.5996571499999999</v>
      </c>
      <c r="T673" s="12">
        <v>33.92149824999999</v>
      </c>
      <c r="U673" s="12">
        <v>0.1258629</v>
      </c>
      <c r="V673" s="12">
        <v>0.21772834999999996</v>
      </c>
      <c r="W673" s="12">
        <v>0.24883239999999995</v>
      </c>
      <c r="X673" s="12">
        <v>0.2589593</v>
      </c>
      <c r="Y673" s="12">
        <v>0.35227144999999993</v>
      </c>
    </row>
    <row r="674" spans="1:25" ht="10.5">
      <c r="A674" s="11">
        <f t="shared" si="17"/>
        <v>41917</v>
      </c>
      <c r="B674" s="12">
        <v>0.20832479999999998</v>
      </c>
      <c r="C674" s="12">
        <v>0.57868</v>
      </c>
      <c r="D674" s="12">
        <v>0.8607864999999999</v>
      </c>
      <c r="E674" s="12">
        <v>1.8966236999999997</v>
      </c>
      <c r="F674" s="12">
        <v>1.6832354499999997</v>
      </c>
      <c r="G674" s="12">
        <v>1.1392762499999998</v>
      </c>
      <c r="H674" s="12">
        <v>1.1978675999999997</v>
      </c>
      <c r="I674" s="12">
        <v>1.4199360499999998</v>
      </c>
      <c r="J674" s="12">
        <v>1.4705705499999997</v>
      </c>
      <c r="K674" s="12">
        <v>1.070558</v>
      </c>
      <c r="L674" s="12">
        <v>1.5899232999999997</v>
      </c>
      <c r="M674" s="12">
        <v>0.9794158999999998</v>
      </c>
      <c r="N674" s="12">
        <v>1.5971567999999996</v>
      </c>
      <c r="O674" s="12">
        <v>2.2062174999999997</v>
      </c>
      <c r="P674" s="12">
        <v>0.043400999999999995</v>
      </c>
      <c r="Q674" s="12">
        <v>0.0361675</v>
      </c>
      <c r="R674" s="12">
        <v>0.0231472</v>
      </c>
      <c r="S674" s="12">
        <v>3.103894849999999</v>
      </c>
      <c r="T674" s="12">
        <v>0.6944159999999999</v>
      </c>
      <c r="U674" s="12">
        <v>0.6813956999999998</v>
      </c>
      <c r="V674" s="12">
        <v>4.8710389</v>
      </c>
      <c r="W674" s="12">
        <v>5.73544215</v>
      </c>
      <c r="X674" s="12">
        <v>5.151698699999999</v>
      </c>
      <c r="Y674" s="12">
        <v>0.33780445</v>
      </c>
    </row>
    <row r="675" spans="1:25" ht="10.5">
      <c r="A675" s="11">
        <f t="shared" si="17"/>
        <v>41918</v>
      </c>
      <c r="B675" s="12">
        <v>49.583472449999995</v>
      </c>
      <c r="C675" s="12">
        <v>5.169059099999999</v>
      </c>
      <c r="D675" s="12">
        <v>0.8767001999999999</v>
      </c>
      <c r="E675" s="12">
        <v>0.3457613</v>
      </c>
      <c r="F675" s="12">
        <v>0.69079925</v>
      </c>
      <c r="G675" s="12">
        <v>1.33168735</v>
      </c>
      <c r="H675" s="12">
        <v>7.18358885</v>
      </c>
      <c r="I675" s="12">
        <v>0.0028934</v>
      </c>
      <c r="J675" s="12">
        <v>0.28427654999999996</v>
      </c>
      <c r="K675" s="12">
        <v>1.04090065</v>
      </c>
      <c r="L675" s="12">
        <v>2.6952020999999995</v>
      </c>
      <c r="M675" s="12">
        <v>7.581431349999999</v>
      </c>
      <c r="N675" s="12">
        <v>0.99171285</v>
      </c>
      <c r="O675" s="12">
        <v>0.5005582</v>
      </c>
      <c r="P675" s="12">
        <v>0</v>
      </c>
      <c r="Q675" s="12">
        <v>5.374490499999999</v>
      </c>
      <c r="R675" s="12">
        <v>3.50752415</v>
      </c>
      <c r="S675" s="12">
        <v>1.8474358999999996</v>
      </c>
      <c r="T675" s="12">
        <v>27.216043749999994</v>
      </c>
      <c r="U675" s="12">
        <v>42.817256549999996</v>
      </c>
      <c r="V675" s="12">
        <v>2.0680576499999996</v>
      </c>
      <c r="W675" s="12">
        <v>2.03912365</v>
      </c>
      <c r="X675" s="12">
        <v>2.0355068999999997</v>
      </c>
      <c r="Y675" s="12">
        <v>0.9302280999999998</v>
      </c>
    </row>
    <row r="676" spans="1:25" ht="10.5">
      <c r="A676" s="11">
        <f t="shared" si="17"/>
        <v>41919</v>
      </c>
      <c r="B676" s="12">
        <v>2.647461</v>
      </c>
      <c r="C676" s="12">
        <v>2.1324358</v>
      </c>
      <c r="D676" s="12">
        <v>0.5526394</v>
      </c>
      <c r="E676" s="12">
        <v>0.2126649</v>
      </c>
      <c r="F676" s="12">
        <v>0.34937805</v>
      </c>
      <c r="G676" s="12">
        <v>0</v>
      </c>
      <c r="H676" s="12">
        <v>0.6553551</v>
      </c>
      <c r="I676" s="12">
        <v>0.18083749999999998</v>
      </c>
      <c r="J676" s="12">
        <v>0.21411159999999999</v>
      </c>
      <c r="K676" s="12">
        <v>0.6090607</v>
      </c>
      <c r="L676" s="12">
        <v>0.22423849999999998</v>
      </c>
      <c r="M676" s="12">
        <v>0.3269542</v>
      </c>
      <c r="N676" s="12">
        <v>0.7551773999999999</v>
      </c>
      <c r="O676" s="12">
        <v>0.0332741</v>
      </c>
      <c r="P676" s="12">
        <v>0</v>
      </c>
      <c r="Q676" s="12">
        <v>0.41013944999999996</v>
      </c>
      <c r="R676" s="12">
        <v>1.3172203499999997</v>
      </c>
      <c r="S676" s="12">
        <v>0.5439592</v>
      </c>
      <c r="T676" s="12">
        <v>3.9429808499999996</v>
      </c>
      <c r="U676" s="12">
        <v>0.0983756</v>
      </c>
      <c r="V676" s="12">
        <v>0.010850249999999999</v>
      </c>
      <c r="W676" s="12">
        <v>49.78818049999999</v>
      </c>
      <c r="X676" s="12">
        <v>49.77733024999999</v>
      </c>
      <c r="Y676" s="12">
        <v>49.66304095</v>
      </c>
    </row>
    <row r="677" spans="1:25" ht="10.5">
      <c r="A677" s="11">
        <f t="shared" si="17"/>
        <v>41920</v>
      </c>
      <c r="B677" s="12">
        <v>44.56487015</v>
      </c>
      <c r="C677" s="12">
        <v>9.715313849999998</v>
      </c>
      <c r="D677" s="12">
        <v>0.03978424999999999</v>
      </c>
      <c r="E677" s="12">
        <v>0.07812179999999999</v>
      </c>
      <c r="F677" s="12">
        <v>14.315096499999997</v>
      </c>
      <c r="G677" s="12">
        <v>0.50272825</v>
      </c>
      <c r="H677" s="12">
        <v>0.03399745</v>
      </c>
      <c r="I677" s="12">
        <v>3.2659252499999996</v>
      </c>
      <c r="J677" s="12">
        <v>0.00940355</v>
      </c>
      <c r="K677" s="12">
        <v>0.014466999999999999</v>
      </c>
      <c r="L677" s="12">
        <v>0.01229695</v>
      </c>
      <c r="M677" s="12">
        <v>2.1063951999999997</v>
      </c>
      <c r="N677" s="12">
        <v>0.02387055</v>
      </c>
      <c r="O677" s="12">
        <v>0.20036795</v>
      </c>
      <c r="P677" s="12">
        <v>0.3956724499999999</v>
      </c>
      <c r="Q677" s="12">
        <v>20.446934449999997</v>
      </c>
      <c r="R677" s="12">
        <v>25.996475649999994</v>
      </c>
      <c r="S677" s="12">
        <v>8.250530099999999</v>
      </c>
      <c r="T677" s="12">
        <v>0.1171827</v>
      </c>
      <c r="U677" s="12">
        <v>0</v>
      </c>
      <c r="V677" s="12">
        <v>0</v>
      </c>
      <c r="W677" s="12">
        <v>0</v>
      </c>
      <c r="X677" s="12">
        <v>0.51430185</v>
      </c>
      <c r="Y677" s="12">
        <v>6.3032718999999995</v>
      </c>
    </row>
    <row r="678" spans="1:25" ht="10.5">
      <c r="A678" s="11">
        <f t="shared" si="17"/>
        <v>41921</v>
      </c>
      <c r="B678" s="12">
        <v>5.920619749999998</v>
      </c>
      <c r="C678" s="12">
        <v>4.1086279999999995</v>
      </c>
      <c r="D678" s="12">
        <v>0.4108627999999999</v>
      </c>
      <c r="E678" s="12">
        <v>0.4745175999999999</v>
      </c>
      <c r="F678" s="12">
        <v>0.02387055</v>
      </c>
      <c r="G678" s="12">
        <v>0.0636548</v>
      </c>
      <c r="H678" s="12">
        <v>0.6640352999999999</v>
      </c>
      <c r="I678" s="12">
        <v>0.14322329999999997</v>
      </c>
      <c r="J678" s="12">
        <v>0.2502791</v>
      </c>
      <c r="K678" s="12">
        <v>0.3819288</v>
      </c>
      <c r="L678" s="12">
        <v>0.3009136</v>
      </c>
      <c r="M678" s="12">
        <v>0.072335</v>
      </c>
      <c r="N678" s="12">
        <v>0.00506345</v>
      </c>
      <c r="O678" s="12">
        <v>0</v>
      </c>
      <c r="P678" s="12">
        <v>0</v>
      </c>
      <c r="Q678" s="12">
        <v>0</v>
      </c>
      <c r="R678" s="12">
        <v>0</v>
      </c>
      <c r="S678" s="12">
        <v>24.571476149999995</v>
      </c>
      <c r="T678" s="12">
        <v>24.135296099999998</v>
      </c>
      <c r="U678" s="12">
        <v>43.44078424999999</v>
      </c>
      <c r="V678" s="12">
        <v>22.33343125</v>
      </c>
      <c r="W678" s="12">
        <v>21.76343145</v>
      </c>
      <c r="X678" s="12">
        <v>13.832622049999998</v>
      </c>
      <c r="Y678" s="12">
        <v>12.689005699999997</v>
      </c>
    </row>
    <row r="679" spans="1:25" ht="10.5">
      <c r="A679" s="11">
        <f t="shared" si="17"/>
        <v>41922</v>
      </c>
      <c r="B679" s="12">
        <v>0</v>
      </c>
      <c r="C679" s="12">
        <v>0</v>
      </c>
      <c r="D679" s="12">
        <v>0.10633245</v>
      </c>
      <c r="E679" s="12">
        <v>0.13454309999999997</v>
      </c>
      <c r="F679" s="12">
        <v>0.12152279999999997</v>
      </c>
      <c r="G679" s="12">
        <v>1.2282482999999997</v>
      </c>
      <c r="H679" s="12">
        <v>0.8868270999999999</v>
      </c>
      <c r="I679" s="12">
        <v>0.6719921499999999</v>
      </c>
      <c r="J679" s="12">
        <v>0.0188071</v>
      </c>
      <c r="K679" s="12">
        <v>20.556883649999996</v>
      </c>
      <c r="L679" s="12">
        <v>13.113612149999998</v>
      </c>
      <c r="M679" s="12">
        <v>6.947776749999998</v>
      </c>
      <c r="N679" s="12">
        <v>0</v>
      </c>
      <c r="O679" s="12">
        <v>0.00072335</v>
      </c>
      <c r="P679" s="12">
        <v>0</v>
      </c>
      <c r="Q679" s="12">
        <v>0</v>
      </c>
      <c r="R679" s="12">
        <v>0</v>
      </c>
      <c r="S679" s="12">
        <v>0</v>
      </c>
      <c r="T679" s="12">
        <v>0.0332741</v>
      </c>
      <c r="U679" s="12">
        <v>0.00506345</v>
      </c>
      <c r="V679" s="12">
        <v>0</v>
      </c>
      <c r="W679" s="12">
        <v>0</v>
      </c>
      <c r="X679" s="12">
        <v>0</v>
      </c>
      <c r="Y679" s="12">
        <v>0</v>
      </c>
    </row>
    <row r="680" spans="1:25" ht="10.5">
      <c r="A680" s="11">
        <f t="shared" si="17"/>
        <v>41923</v>
      </c>
      <c r="B680" s="12">
        <v>0.028210649999999997</v>
      </c>
      <c r="C680" s="12">
        <v>22.66617225</v>
      </c>
      <c r="D680" s="12">
        <v>0.0231472</v>
      </c>
      <c r="E680" s="12">
        <v>0</v>
      </c>
      <c r="F680" s="12">
        <v>0</v>
      </c>
      <c r="G680" s="12">
        <v>0</v>
      </c>
      <c r="H680" s="12">
        <v>0</v>
      </c>
      <c r="I680" s="12">
        <v>0</v>
      </c>
      <c r="J680" s="12">
        <v>0</v>
      </c>
      <c r="K680" s="12">
        <v>0</v>
      </c>
      <c r="L680" s="12">
        <v>0</v>
      </c>
      <c r="M680" s="12">
        <v>0</v>
      </c>
      <c r="N680" s="12">
        <v>0</v>
      </c>
      <c r="O680" s="12">
        <v>0</v>
      </c>
      <c r="P680" s="12">
        <v>0</v>
      </c>
      <c r="Q680" s="12">
        <v>1.1385528999999999</v>
      </c>
      <c r="R680" s="12">
        <v>3.32668665</v>
      </c>
      <c r="S680" s="12">
        <v>0.027487299999999996</v>
      </c>
      <c r="T680" s="12">
        <v>10.164514200000001</v>
      </c>
      <c r="U680" s="12">
        <v>3.5733489999999994</v>
      </c>
      <c r="V680" s="12">
        <v>3.3982982999999995</v>
      </c>
      <c r="W680" s="12">
        <v>3.6550875499999997</v>
      </c>
      <c r="X680" s="12">
        <v>26.6728079</v>
      </c>
      <c r="Y680" s="12">
        <v>6.159325249999999</v>
      </c>
    </row>
    <row r="681" spans="1:25" ht="10.5">
      <c r="A681" s="11">
        <f t="shared" si="17"/>
        <v>41924</v>
      </c>
      <c r="B681" s="12">
        <v>2.4290092999999997</v>
      </c>
      <c r="C681" s="12">
        <v>5.566178249999999</v>
      </c>
      <c r="D681" s="12">
        <v>3.3288567</v>
      </c>
      <c r="E681" s="12">
        <v>0.06220809999999999</v>
      </c>
      <c r="F681" s="12">
        <v>0.05497459999999999</v>
      </c>
      <c r="G681" s="12">
        <v>0</v>
      </c>
      <c r="H681" s="12">
        <v>0</v>
      </c>
      <c r="I681" s="12">
        <v>0.052081199999999994</v>
      </c>
      <c r="J681" s="12">
        <v>0.0021700499999999998</v>
      </c>
      <c r="K681" s="12">
        <v>0.029657349999999992</v>
      </c>
      <c r="L681" s="12">
        <v>0.0318274</v>
      </c>
      <c r="M681" s="12">
        <v>0.008680199999999999</v>
      </c>
      <c r="N681" s="12">
        <v>0.027487299999999996</v>
      </c>
      <c r="O681" s="12">
        <v>0</v>
      </c>
      <c r="P681" s="12">
        <v>0.054251249999999994</v>
      </c>
      <c r="Q681" s="12">
        <v>0</v>
      </c>
      <c r="R681" s="12">
        <v>0.9873727499999999</v>
      </c>
      <c r="S681" s="12">
        <v>3.0460268499999996</v>
      </c>
      <c r="T681" s="12">
        <v>2.58308285</v>
      </c>
      <c r="U681" s="12">
        <v>3.7382727999999994</v>
      </c>
      <c r="V681" s="12">
        <v>1.2579056499999999</v>
      </c>
      <c r="W681" s="12">
        <v>1.6304308999999997</v>
      </c>
      <c r="X681" s="12">
        <v>3.6341103999999995</v>
      </c>
      <c r="Y681" s="12">
        <v>4.02544275</v>
      </c>
    </row>
    <row r="682" spans="1:25" ht="10.5">
      <c r="A682" s="11">
        <f t="shared" si="17"/>
        <v>41925</v>
      </c>
      <c r="B682" s="12">
        <v>16.600882499999997</v>
      </c>
      <c r="C682" s="12">
        <v>2.8261284499999997</v>
      </c>
      <c r="D682" s="12">
        <v>5.465632599999999</v>
      </c>
      <c r="E682" s="12">
        <v>0</v>
      </c>
      <c r="F682" s="12">
        <v>0.028210649999999997</v>
      </c>
      <c r="G682" s="12">
        <v>0.0021700499999999998</v>
      </c>
      <c r="H682" s="12">
        <v>0</v>
      </c>
      <c r="I682" s="12">
        <v>0</v>
      </c>
      <c r="J682" s="12">
        <v>4.9578409</v>
      </c>
      <c r="K682" s="12">
        <v>5.58064525</v>
      </c>
      <c r="L682" s="12">
        <v>0.7269667499999999</v>
      </c>
      <c r="M682" s="12">
        <v>0.5200886499999999</v>
      </c>
      <c r="N682" s="12">
        <v>0.5974870999999999</v>
      </c>
      <c r="O682" s="12">
        <v>0.5808500499999999</v>
      </c>
      <c r="P682" s="12">
        <v>0.5844668</v>
      </c>
      <c r="Q682" s="12">
        <v>0</v>
      </c>
      <c r="R682" s="12">
        <v>0.60544395</v>
      </c>
      <c r="S682" s="12">
        <v>6.420454599999999</v>
      </c>
      <c r="T682" s="12">
        <v>18.7159579</v>
      </c>
      <c r="U682" s="12">
        <v>18.13366115</v>
      </c>
      <c r="V682" s="12">
        <v>17.83564095</v>
      </c>
      <c r="W682" s="12">
        <v>17.68373745</v>
      </c>
      <c r="X682" s="12">
        <v>17.662760299999995</v>
      </c>
      <c r="Y682" s="12">
        <v>17.752455699999995</v>
      </c>
    </row>
    <row r="683" spans="1:25" ht="10.5">
      <c r="A683" s="11">
        <f t="shared" si="17"/>
        <v>41926</v>
      </c>
      <c r="B683" s="12">
        <v>40.94739679999999</v>
      </c>
      <c r="C683" s="12">
        <v>7.297154799999999</v>
      </c>
      <c r="D683" s="12">
        <v>18.83241725</v>
      </c>
      <c r="E683" s="12">
        <v>0.4007359</v>
      </c>
      <c r="F683" s="12">
        <v>24.190994049999997</v>
      </c>
      <c r="G683" s="12">
        <v>15.437012349999998</v>
      </c>
      <c r="H683" s="12">
        <v>45.055301449999995</v>
      </c>
      <c r="I683" s="12">
        <v>44.14822055</v>
      </c>
      <c r="J683" s="12">
        <v>41.249033749999995</v>
      </c>
      <c r="K683" s="12">
        <v>42.241469949999995</v>
      </c>
      <c r="L683" s="12">
        <v>43.95508609999999</v>
      </c>
      <c r="M683" s="12">
        <v>18.4786991</v>
      </c>
      <c r="N683" s="12">
        <v>15.941910649999997</v>
      </c>
      <c r="O683" s="12">
        <v>0.31031715</v>
      </c>
      <c r="P683" s="12">
        <v>0.87163675</v>
      </c>
      <c r="Q683" s="12">
        <v>1.0712813499999998</v>
      </c>
      <c r="R683" s="12">
        <v>0.7696443999999999</v>
      </c>
      <c r="S683" s="12">
        <v>1.11034225</v>
      </c>
      <c r="T683" s="12">
        <v>41.05951605</v>
      </c>
      <c r="U683" s="12">
        <v>40.9734374</v>
      </c>
      <c r="V683" s="12">
        <v>21.0842058</v>
      </c>
      <c r="W683" s="12">
        <v>42.09390654999999</v>
      </c>
      <c r="X683" s="12">
        <v>41.98178729999999</v>
      </c>
      <c r="Y683" s="12">
        <v>40.68265069999999</v>
      </c>
    </row>
    <row r="684" spans="1:25" ht="10.5">
      <c r="A684" s="11">
        <f t="shared" si="17"/>
        <v>41927</v>
      </c>
      <c r="B684" s="12">
        <v>4.7408358999999995</v>
      </c>
      <c r="C684" s="12">
        <v>0</v>
      </c>
      <c r="D684" s="12">
        <v>0</v>
      </c>
      <c r="E684" s="12">
        <v>0</v>
      </c>
      <c r="F684" s="12">
        <v>0</v>
      </c>
      <c r="G684" s="12">
        <v>0.026040599999999997</v>
      </c>
      <c r="H684" s="12">
        <v>1.0206468499999999</v>
      </c>
      <c r="I684" s="12">
        <v>0</v>
      </c>
      <c r="J684" s="12">
        <v>0</v>
      </c>
      <c r="K684" s="12">
        <v>0</v>
      </c>
      <c r="L684" s="12">
        <v>0</v>
      </c>
      <c r="M684" s="12">
        <v>0</v>
      </c>
      <c r="N684" s="12">
        <v>0</v>
      </c>
      <c r="O684" s="12">
        <v>0</v>
      </c>
      <c r="P684" s="12">
        <v>0</v>
      </c>
      <c r="Q684" s="12">
        <v>0</v>
      </c>
      <c r="R684" s="12">
        <v>0</v>
      </c>
      <c r="S684" s="12">
        <v>0</v>
      </c>
      <c r="T684" s="12">
        <v>0</v>
      </c>
      <c r="U684" s="12">
        <v>0</v>
      </c>
      <c r="V684" s="12">
        <v>4.9028662999999995</v>
      </c>
      <c r="W684" s="12">
        <v>5.512650349999999</v>
      </c>
      <c r="X684" s="12">
        <v>0</v>
      </c>
      <c r="Y684" s="12">
        <v>0</v>
      </c>
    </row>
    <row r="685" spans="1:25" ht="10.5">
      <c r="A685" s="11">
        <f t="shared" si="17"/>
        <v>41928</v>
      </c>
      <c r="B685" s="12">
        <v>6.192599349999999</v>
      </c>
      <c r="C685" s="12">
        <v>0.5555327999999999</v>
      </c>
      <c r="D685" s="12">
        <v>0</v>
      </c>
      <c r="E685" s="12">
        <v>0</v>
      </c>
      <c r="F685" s="12">
        <v>0</v>
      </c>
      <c r="G685" s="12">
        <v>0</v>
      </c>
      <c r="H685" s="12">
        <v>0</v>
      </c>
      <c r="I685" s="12">
        <v>0</v>
      </c>
      <c r="J685" s="12">
        <v>0</v>
      </c>
      <c r="K685" s="12">
        <v>0</v>
      </c>
      <c r="L685" s="12">
        <v>0</v>
      </c>
      <c r="M685" s="12">
        <v>0</v>
      </c>
      <c r="N685" s="12">
        <v>0</v>
      </c>
      <c r="O685" s="12">
        <v>0</v>
      </c>
      <c r="P685" s="12">
        <v>0</v>
      </c>
      <c r="Q685" s="12">
        <v>0</v>
      </c>
      <c r="R685" s="12">
        <v>0</v>
      </c>
      <c r="S685" s="12">
        <v>0</v>
      </c>
      <c r="T685" s="12">
        <v>0</v>
      </c>
      <c r="U685" s="12">
        <v>0</v>
      </c>
      <c r="V685" s="12">
        <v>0</v>
      </c>
      <c r="W685" s="12">
        <v>0</v>
      </c>
      <c r="X685" s="12">
        <v>0</v>
      </c>
      <c r="Y685" s="12">
        <v>0</v>
      </c>
    </row>
    <row r="686" spans="1:25" ht="10.5">
      <c r="A686" s="11">
        <f t="shared" si="17"/>
        <v>41929</v>
      </c>
      <c r="B686" s="12">
        <v>0.13888319999999998</v>
      </c>
      <c r="C686" s="12">
        <v>0</v>
      </c>
      <c r="D686" s="12">
        <v>0.0057868</v>
      </c>
      <c r="E686" s="12">
        <v>0</v>
      </c>
      <c r="F686" s="12">
        <v>0.015190349999999997</v>
      </c>
      <c r="G686" s="12">
        <v>0</v>
      </c>
      <c r="H686" s="12">
        <v>0</v>
      </c>
      <c r="I686" s="12">
        <v>0</v>
      </c>
      <c r="J686" s="12">
        <v>0.0036167499999999997</v>
      </c>
      <c r="K686" s="12">
        <v>0.032550749999999996</v>
      </c>
      <c r="L686" s="12">
        <v>0</v>
      </c>
      <c r="M686" s="12">
        <v>0.5526394</v>
      </c>
      <c r="N686" s="12">
        <v>0.0036167499999999997</v>
      </c>
      <c r="O686" s="12">
        <v>0</v>
      </c>
      <c r="P686" s="12">
        <v>0</v>
      </c>
      <c r="Q686" s="12">
        <v>0</v>
      </c>
      <c r="R686" s="12">
        <v>0</v>
      </c>
      <c r="S686" s="12">
        <v>0.3211674</v>
      </c>
      <c r="T686" s="12">
        <v>0</v>
      </c>
      <c r="U686" s="12">
        <v>0</v>
      </c>
      <c r="V686" s="12">
        <v>0.23942884999999997</v>
      </c>
      <c r="W686" s="12">
        <v>0.13526645</v>
      </c>
      <c r="X686" s="12">
        <v>0.9186544999999999</v>
      </c>
      <c r="Y686" s="12">
        <v>0</v>
      </c>
    </row>
    <row r="687" spans="1:25" ht="10.5">
      <c r="A687" s="11">
        <f t="shared" si="17"/>
        <v>41930</v>
      </c>
      <c r="B687" s="12">
        <v>0</v>
      </c>
      <c r="C687" s="12">
        <v>0</v>
      </c>
      <c r="D687" s="12">
        <v>0</v>
      </c>
      <c r="E687" s="12">
        <v>0</v>
      </c>
      <c r="F687" s="12">
        <v>0.48753789999999997</v>
      </c>
      <c r="G687" s="12">
        <v>0</v>
      </c>
      <c r="H687" s="12">
        <v>0</v>
      </c>
      <c r="I687" s="12">
        <v>1.8922835999999996</v>
      </c>
      <c r="J687" s="12">
        <v>3.6456839999999993</v>
      </c>
      <c r="K687" s="12">
        <v>4.146965549999999</v>
      </c>
      <c r="L687" s="12">
        <v>4.383501</v>
      </c>
      <c r="M687" s="12">
        <v>4.309719299999999</v>
      </c>
      <c r="N687" s="12">
        <v>0</v>
      </c>
      <c r="O687" s="12">
        <v>0</v>
      </c>
      <c r="P687" s="12">
        <v>0</v>
      </c>
      <c r="Q687" s="12">
        <v>0</v>
      </c>
      <c r="R687" s="12">
        <v>0</v>
      </c>
      <c r="S687" s="12">
        <v>0</v>
      </c>
      <c r="T687" s="12">
        <v>0</v>
      </c>
      <c r="U687" s="12">
        <v>0</v>
      </c>
      <c r="V687" s="12">
        <v>0</v>
      </c>
      <c r="W687" s="12">
        <v>0</v>
      </c>
      <c r="X687" s="12">
        <v>1.8054815999999998</v>
      </c>
      <c r="Y687" s="12">
        <v>0</v>
      </c>
    </row>
    <row r="688" spans="1:25" ht="10.5">
      <c r="A688" s="11">
        <f t="shared" si="17"/>
        <v>41931</v>
      </c>
      <c r="B688" s="12">
        <v>0</v>
      </c>
      <c r="C688" s="12">
        <v>0</v>
      </c>
      <c r="D688" s="12">
        <v>0</v>
      </c>
      <c r="E688" s="12">
        <v>0</v>
      </c>
      <c r="F688" s="12">
        <v>0</v>
      </c>
      <c r="G688" s="12">
        <v>0</v>
      </c>
      <c r="H688" s="12">
        <v>0</v>
      </c>
      <c r="I688" s="12">
        <v>0</v>
      </c>
      <c r="J688" s="12">
        <v>0</v>
      </c>
      <c r="K688" s="12">
        <v>0</v>
      </c>
      <c r="L688" s="12">
        <v>0</v>
      </c>
      <c r="M688" s="12">
        <v>0</v>
      </c>
      <c r="N688" s="12">
        <v>0</v>
      </c>
      <c r="O688" s="12">
        <v>0</v>
      </c>
      <c r="P688" s="12">
        <v>0</v>
      </c>
      <c r="Q688" s="12">
        <v>0</v>
      </c>
      <c r="R688" s="12">
        <v>0</v>
      </c>
      <c r="S688" s="12">
        <v>0</v>
      </c>
      <c r="T688" s="12">
        <v>0</v>
      </c>
      <c r="U688" s="12">
        <v>0</v>
      </c>
      <c r="V688" s="12">
        <v>0</v>
      </c>
      <c r="W688" s="12">
        <v>0</v>
      </c>
      <c r="X688" s="12">
        <v>0</v>
      </c>
      <c r="Y688" s="12">
        <v>0</v>
      </c>
    </row>
    <row r="689" spans="1:25" ht="10.5">
      <c r="A689" s="11">
        <f t="shared" si="17"/>
        <v>41932</v>
      </c>
      <c r="B689" s="12">
        <v>0</v>
      </c>
      <c r="C689" s="12">
        <v>0</v>
      </c>
      <c r="D689" s="12">
        <v>0</v>
      </c>
      <c r="E689" s="12">
        <v>0</v>
      </c>
      <c r="F689" s="12">
        <v>0</v>
      </c>
      <c r="G689" s="12">
        <v>0</v>
      </c>
      <c r="H689" s="12">
        <v>0</v>
      </c>
      <c r="I689" s="12">
        <v>0</v>
      </c>
      <c r="J689" s="12">
        <v>0</v>
      </c>
      <c r="K689" s="12">
        <v>0</v>
      </c>
      <c r="L689" s="12">
        <v>0</v>
      </c>
      <c r="M689" s="12">
        <v>0</v>
      </c>
      <c r="N689" s="12">
        <v>0</v>
      </c>
      <c r="O689" s="12">
        <v>0</v>
      </c>
      <c r="P689" s="12">
        <v>0</v>
      </c>
      <c r="Q689" s="12">
        <v>0</v>
      </c>
      <c r="R689" s="12">
        <v>0</v>
      </c>
      <c r="S689" s="12">
        <v>0</v>
      </c>
      <c r="T689" s="12">
        <v>0</v>
      </c>
      <c r="U689" s="12">
        <v>0</v>
      </c>
      <c r="V689" s="12">
        <v>0</v>
      </c>
      <c r="W689" s="12">
        <v>0</v>
      </c>
      <c r="X689" s="12">
        <v>0.7978550499999999</v>
      </c>
      <c r="Y689" s="12">
        <v>0.05859135</v>
      </c>
    </row>
    <row r="690" spans="1:25" ht="10.5">
      <c r="A690" s="11">
        <f t="shared" si="17"/>
        <v>41933</v>
      </c>
      <c r="B690" s="12">
        <v>0</v>
      </c>
      <c r="C690" s="12">
        <v>0</v>
      </c>
      <c r="D690" s="12">
        <v>0</v>
      </c>
      <c r="E690" s="12">
        <v>0</v>
      </c>
      <c r="F690" s="12">
        <v>0</v>
      </c>
      <c r="G690" s="12">
        <v>0</v>
      </c>
      <c r="H690" s="12">
        <v>0</v>
      </c>
      <c r="I690" s="12">
        <v>0</v>
      </c>
      <c r="J690" s="12">
        <v>0</v>
      </c>
      <c r="K690" s="12">
        <v>0</v>
      </c>
      <c r="L690" s="12">
        <v>0</v>
      </c>
      <c r="M690" s="12">
        <v>0</v>
      </c>
      <c r="N690" s="12">
        <v>1.4170426499999997</v>
      </c>
      <c r="O690" s="12">
        <v>0</v>
      </c>
      <c r="P690" s="12">
        <v>0</v>
      </c>
      <c r="Q690" s="12">
        <v>0</v>
      </c>
      <c r="R690" s="12">
        <v>0</v>
      </c>
      <c r="S690" s="12">
        <v>1.60945375</v>
      </c>
      <c r="T690" s="12">
        <v>0.028210649999999997</v>
      </c>
      <c r="U690" s="12">
        <v>0.0245939</v>
      </c>
      <c r="V690" s="12">
        <v>0.0318274</v>
      </c>
      <c r="W690" s="12">
        <v>0.0332741</v>
      </c>
      <c r="X690" s="12">
        <v>0.03399745</v>
      </c>
      <c r="Y690" s="12">
        <v>0.030380699999999993</v>
      </c>
    </row>
    <row r="691" spans="1:25" ht="10.5">
      <c r="A691" s="11">
        <f t="shared" si="17"/>
        <v>41934</v>
      </c>
      <c r="B691" s="12">
        <v>0</v>
      </c>
      <c r="C691" s="12">
        <v>0</v>
      </c>
      <c r="D691" s="12">
        <v>0</v>
      </c>
      <c r="E691" s="12">
        <v>0</v>
      </c>
      <c r="F691" s="12">
        <v>0.03399745</v>
      </c>
      <c r="G691" s="12">
        <v>0.043400999999999995</v>
      </c>
      <c r="H691" s="12">
        <v>0.0636548</v>
      </c>
      <c r="I691" s="12">
        <v>0</v>
      </c>
      <c r="J691" s="12">
        <v>0</v>
      </c>
      <c r="K691" s="12">
        <v>0</v>
      </c>
      <c r="L691" s="12">
        <v>0</v>
      </c>
      <c r="M691" s="12">
        <v>0</v>
      </c>
      <c r="N691" s="12">
        <v>0</v>
      </c>
      <c r="O691" s="12">
        <v>0</v>
      </c>
      <c r="P691" s="12">
        <v>0</v>
      </c>
      <c r="Q691" s="12">
        <v>0</v>
      </c>
      <c r="R691" s="12">
        <v>0.1273096</v>
      </c>
      <c r="S691" s="12">
        <v>0.0245939</v>
      </c>
      <c r="T691" s="12">
        <v>0.4687308</v>
      </c>
      <c r="U691" s="12">
        <v>0.4528170999999999</v>
      </c>
      <c r="V691" s="12">
        <v>0.8043651999999999</v>
      </c>
      <c r="W691" s="12">
        <v>41.20201599999999</v>
      </c>
      <c r="X691" s="12">
        <v>41.144147999999994</v>
      </c>
      <c r="Y691" s="12">
        <v>40.82225724999999</v>
      </c>
    </row>
    <row r="692" spans="1:25" ht="10.5">
      <c r="A692" s="11">
        <f t="shared" si="17"/>
        <v>41935</v>
      </c>
      <c r="B692" s="12">
        <v>0.67343885</v>
      </c>
      <c r="C692" s="12">
        <v>0</v>
      </c>
      <c r="D692" s="12">
        <v>0</v>
      </c>
      <c r="E692" s="12">
        <v>0</v>
      </c>
      <c r="F692" s="12">
        <v>0</v>
      </c>
      <c r="G692" s="12">
        <v>0</v>
      </c>
      <c r="H692" s="12">
        <v>0</v>
      </c>
      <c r="I692" s="12">
        <v>0</v>
      </c>
      <c r="J692" s="12">
        <v>0.0940355</v>
      </c>
      <c r="K692" s="12">
        <v>0</v>
      </c>
      <c r="L692" s="12">
        <v>0</v>
      </c>
      <c r="M692" s="12">
        <v>0</v>
      </c>
      <c r="N692" s="12">
        <v>0</v>
      </c>
      <c r="O692" s="12">
        <v>0</v>
      </c>
      <c r="P692" s="12">
        <v>0</v>
      </c>
      <c r="Q692" s="12">
        <v>0</v>
      </c>
      <c r="R692" s="12">
        <v>0</v>
      </c>
      <c r="S692" s="12">
        <v>0.14901009999999998</v>
      </c>
      <c r="T692" s="12">
        <v>0.43907345</v>
      </c>
      <c r="U692" s="12">
        <v>0.35950494999999993</v>
      </c>
      <c r="V692" s="12">
        <v>0.32912424999999995</v>
      </c>
      <c r="W692" s="12">
        <v>47.78450099999999</v>
      </c>
      <c r="X692" s="12">
        <v>48.4557698</v>
      </c>
      <c r="Y692" s="12">
        <v>47.890833449999995</v>
      </c>
    </row>
    <row r="693" spans="1:25" ht="10.5">
      <c r="A693" s="11">
        <f t="shared" si="17"/>
        <v>41936</v>
      </c>
      <c r="B693" s="12">
        <v>0.0376142</v>
      </c>
      <c r="C693" s="12">
        <v>0.03544415</v>
      </c>
      <c r="D693" s="12">
        <v>0</v>
      </c>
      <c r="E693" s="12">
        <v>1.3063700999999999</v>
      </c>
      <c r="F693" s="12">
        <v>0</v>
      </c>
      <c r="G693" s="12">
        <v>0</v>
      </c>
      <c r="H693" s="12">
        <v>3.9437042</v>
      </c>
      <c r="I693" s="12">
        <v>3.1400623499999996</v>
      </c>
      <c r="J693" s="12">
        <v>0.0405076</v>
      </c>
      <c r="K693" s="12">
        <v>0.04123094999999999</v>
      </c>
      <c r="L693" s="12">
        <v>0.04267764999999999</v>
      </c>
      <c r="M693" s="12">
        <v>0</v>
      </c>
      <c r="N693" s="12">
        <v>0</v>
      </c>
      <c r="O693" s="12">
        <v>0</v>
      </c>
      <c r="P693" s="12">
        <v>0</v>
      </c>
      <c r="Q693" s="12">
        <v>0</v>
      </c>
      <c r="R693" s="12">
        <v>0</v>
      </c>
      <c r="S693" s="12">
        <v>0</v>
      </c>
      <c r="T693" s="12">
        <v>0.0462944</v>
      </c>
      <c r="U693" s="12">
        <v>0.21338825</v>
      </c>
      <c r="V693" s="12">
        <v>0.01229695</v>
      </c>
      <c r="W693" s="12">
        <v>0.0072334999999999995</v>
      </c>
      <c r="X693" s="12">
        <v>0.5844668</v>
      </c>
      <c r="Y693" s="12">
        <v>0.17505069999999998</v>
      </c>
    </row>
    <row r="694" spans="1:25" ht="10.5">
      <c r="A694" s="11">
        <f t="shared" si="17"/>
        <v>41937</v>
      </c>
      <c r="B694" s="12">
        <v>0</v>
      </c>
      <c r="C694" s="12">
        <v>0</v>
      </c>
      <c r="D694" s="12">
        <v>0</v>
      </c>
      <c r="E694" s="12">
        <v>0</v>
      </c>
      <c r="F694" s="12">
        <v>0.056421299999999994</v>
      </c>
      <c r="G694" s="12">
        <v>0</v>
      </c>
      <c r="H694" s="12">
        <v>0</v>
      </c>
      <c r="I694" s="12">
        <v>0</v>
      </c>
      <c r="J694" s="12">
        <v>0</v>
      </c>
      <c r="K694" s="12">
        <v>0</v>
      </c>
      <c r="L694" s="12">
        <v>0</v>
      </c>
      <c r="M694" s="12">
        <v>0</v>
      </c>
      <c r="N694" s="12">
        <v>0</v>
      </c>
      <c r="O694" s="12">
        <v>0</v>
      </c>
      <c r="P694" s="12">
        <v>0</v>
      </c>
      <c r="Q694" s="12">
        <v>0</v>
      </c>
      <c r="R694" s="12">
        <v>0</v>
      </c>
      <c r="S694" s="12">
        <v>0.15407354999999998</v>
      </c>
      <c r="T694" s="12">
        <v>18.8476076</v>
      </c>
      <c r="U694" s="12">
        <v>47.811988299999996</v>
      </c>
      <c r="V694" s="12">
        <v>46.90997084999999</v>
      </c>
      <c r="W694" s="12">
        <v>47.17544029999999</v>
      </c>
      <c r="X694" s="12">
        <v>46.211214749999996</v>
      </c>
      <c r="Y694" s="12">
        <v>0.1967512</v>
      </c>
    </row>
    <row r="695" spans="1:25" ht="10.5">
      <c r="A695" s="11">
        <f t="shared" si="17"/>
        <v>41938</v>
      </c>
      <c r="B695" s="12">
        <v>0</v>
      </c>
      <c r="C695" s="12">
        <v>0</v>
      </c>
      <c r="D695" s="12">
        <v>0</v>
      </c>
      <c r="E695" s="12">
        <v>0</v>
      </c>
      <c r="F695" s="12">
        <v>0</v>
      </c>
      <c r="G695" s="12">
        <v>0</v>
      </c>
      <c r="H695" s="12">
        <v>0</v>
      </c>
      <c r="I695" s="12">
        <v>0</v>
      </c>
      <c r="J695" s="12">
        <v>0</v>
      </c>
      <c r="K695" s="12">
        <v>0</v>
      </c>
      <c r="L695" s="12">
        <v>0</v>
      </c>
      <c r="M695" s="12">
        <v>0</v>
      </c>
      <c r="N695" s="12">
        <v>0</v>
      </c>
      <c r="O695" s="12">
        <v>0</v>
      </c>
      <c r="P695" s="12">
        <v>0</v>
      </c>
      <c r="Q695" s="12">
        <v>0</v>
      </c>
      <c r="R695" s="12">
        <v>0.5309388999999999</v>
      </c>
      <c r="S695" s="12">
        <v>58.209421199999994</v>
      </c>
      <c r="T695" s="12">
        <v>1.8380323499999998</v>
      </c>
      <c r="U695" s="12">
        <v>0.47234755</v>
      </c>
      <c r="V695" s="12">
        <v>0</v>
      </c>
      <c r="W695" s="12">
        <v>0.21338825</v>
      </c>
      <c r="X695" s="12">
        <v>0.5179186</v>
      </c>
      <c r="Y695" s="12">
        <v>0.4564338499999999</v>
      </c>
    </row>
    <row r="696" spans="1:25" ht="10.5">
      <c r="A696" s="11">
        <f t="shared" si="17"/>
        <v>41939</v>
      </c>
      <c r="B696" s="12">
        <v>0</v>
      </c>
      <c r="C696" s="12">
        <v>0</v>
      </c>
      <c r="D696" s="12">
        <v>0</v>
      </c>
      <c r="E696" s="12">
        <v>0</v>
      </c>
      <c r="F696" s="12">
        <v>0.013743649999999998</v>
      </c>
      <c r="G696" s="12">
        <v>0</v>
      </c>
      <c r="H696" s="12">
        <v>0</v>
      </c>
      <c r="I696" s="12">
        <v>0</v>
      </c>
      <c r="J696" s="12">
        <v>0</v>
      </c>
      <c r="K696" s="12">
        <v>0</v>
      </c>
      <c r="L696" s="12">
        <v>0</v>
      </c>
      <c r="M696" s="12">
        <v>0</v>
      </c>
      <c r="N696" s="12">
        <v>0</v>
      </c>
      <c r="O696" s="12">
        <v>0</v>
      </c>
      <c r="P696" s="12">
        <v>0</v>
      </c>
      <c r="Q696" s="12">
        <v>0</v>
      </c>
      <c r="R696" s="12">
        <v>0</v>
      </c>
      <c r="S696" s="12">
        <v>0</v>
      </c>
      <c r="T696" s="12">
        <v>0</v>
      </c>
      <c r="U696" s="12">
        <v>0</v>
      </c>
      <c r="V696" s="12">
        <v>1.2427152999999997</v>
      </c>
      <c r="W696" s="12">
        <v>0.4687308</v>
      </c>
      <c r="X696" s="12">
        <v>0.5041749499999999</v>
      </c>
      <c r="Y696" s="12">
        <v>0</v>
      </c>
    </row>
    <row r="697" spans="1:25" ht="10.5">
      <c r="A697" s="11">
        <f t="shared" si="17"/>
        <v>41940</v>
      </c>
      <c r="B697" s="12">
        <v>0.36384504999999995</v>
      </c>
      <c r="C697" s="12">
        <v>1.7620805999999998</v>
      </c>
      <c r="D697" s="12">
        <v>0.032550749999999996</v>
      </c>
      <c r="E697" s="12">
        <v>1.9255577</v>
      </c>
      <c r="F697" s="12">
        <v>9.179311499999999</v>
      </c>
      <c r="G697" s="12">
        <v>0.08824869999999999</v>
      </c>
      <c r="H697" s="12">
        <v>0.20326134999999998</v>
      </c>
      <c r="I697" s="12">
        <v>1.06404785</v>
      </c>
      <c r="J697" s="12">
        <v>1.8959003499999998</v>
      </c>
      <c r="K697" s="12">
        <v>0.8810402999999999</v>
      </c>
      <c r="L697" s="12">
        <v>0.9215479</v>
      </c>
      <c r="M697" s="12">
        <v>0</v>
      </c>
      <c r="N697" s="12">
        <v>6.8240839</v>
      </c>
      <c r="O697" s="12">
        <v>1.0401772999999999</v>
      </c>
      <c r="P697" s="12">
        <v>10.219488799999999</v>
      </c>
      <c r="Q697" s="12">
        <v>3.5624987499999996</v>
      </c>
      <c r="R697" s="12">
        <v>2.3328037499999996</v>
      </c>
      <c r="S697" s="12">
        <v>0.0940355</v>
      </c>
      <c r="T697" s="12">
        <v>0.032550749999999996</v>
      </c>
      <c r="U697" s="12">
        <v>0.020977149999999996</v>
      </c>
      <c r="V697" s="12">
        <v>1.34615435</v>
      </c>
      <c r="W697" s="12">
        <v>1.34470765</v>
      </c>
      <c r="X697" s="12">
        <v>0.3341877</v>
      </c>
      <c r="Y697" s="12">
        <v>1.8959003499999998</v>
      </c>
    </row>
    <row r="698" spans="1:25" ht="10.5">
      <c r="A698" s="11">
        <f t="shared" si="17"/>
        <v>41941</v>
      </c>
      <c r="B698" s="12">
        <v>0</v>
      </c>
      <c r="C698" s="12">
        <v>0</v>
      </c>
      <c r="D698" s="12">
        <v>5.8352644499999995</v>
      </c>
      <c r="E698" s="12">
        <v>0.0159137</v>
      </c>
      <c r="F698" s="12">
        <v>0</v>
      </c>
      <c r="G698" s="12">
        <v>0</v>
      </c>
      <c r="H698" s="12">
        <v>9.8939813</v>
      </c>
      <c r="I698" s="12">
        <v>9.169907949999999</v>
      </c>
      <c r="J698" s="12">
        <v>0.0028934</v>
      </c>
      <c r="K698" s="12">
        <v>0</v>
      </c>
      <c r="L698" s="12">
        <v>0</v>
      </c>
      <c r="M698" s="12">
        <v>0</v>
      </c>
      <c r="N698" s="12">
        <v>0</v>
      </c>
      <c r="O698" s="12">
        <v>0</v>
      </c>
      <c r="P698" s="12">
        <v>0</v>
      </c>
      <c r="Q698" s="12">
        <v>0</v>
      </c>
      <c r="R698" s="12">
        <v>0</v>
      </c>
      <c r="S698" s="12">
        <v>0</v>
      </c>
      <c r="T698" s="12">
        <v>0</v>
      </c>
      <c r="U698" s="12">
        <v>0</v>
      </c>
      <c r="V698" s="12">
        <v>0</v>
      </c>
      <c r="W698" s="12">
        <v>0</v>
      </c>
      <c r="X698" s="12">
        <v>3.6095164999999994</v>
      </c>
      <c r="Y698" s="12">
        <v>0</v>
      </c>
    </row>
    <row r="699" spans="1:25" ht="10.5">
      <c r="A699" s="11">
        <f t="shared" si="17"/>
        <v>41942</v>
      </c>
      <c r="B699" s="12">
        <v>0</v>
      </c>
      <c r="C699" s="12">
        <v>0</v>
      </c>
      <c r="D699" s="12">
        <v>0</v>
      </c>
      <c r="E699" s="12">
        <v>0</v>
      </c>
      <c r="F699" s="12">
        <v>0</v>
      </c>
      <c r="G699" s="12">
        <v>0</v>
      </c>
      <c r="H699" s="12">
        <v>0.0057868</v>
      </c>
      <c r="I699" s="12">
        <v>0.00795685</v>
      </c>
      <c r="J699" s="12">
        <v>0.013020299999999999</v>
      </c>
      <c r="K699" s="12">
        <v>0.021700499999999998</v>
      </c>
      <c r="L699" s="12">
        <v>0.010850249999999999</v>
      </c>
      <c r="M699" s="12">
        <v>0.0101269</v>
      </c>
      <c r="N699" s="12">
        <v>0</v>
      </c>
      <c r="O699" s="12">
        <v>0.12947965</v>
      </c>
      <c r="P699" s="12">
        <v>1.3078168</v>
      </c>
      <c r="Q699" s="12">
        <v>3.4518261999999993</v>
      </c>
      <c r="R699" s="12">
        <v>4.338653299999999</v>
      </c>
      <c r="S699" s="12">
        <v>8.080542849999999</v>
      </c>
      <c r="T699" s="12">
        <v>4.923120099999999</v>
      </c>
      <c r="U699" s="12">
        <v>4.8616353499999985</v>
      </c>
      <c r="V699" s="12">
        <v>9.196671899999998</v>
      </c>
      <c r="W699" s="12">
        <v>2.0311667999999994</v>
      </c>
      <c r="X699" s="12">
        <v>5.314452449999999</v>
      </c>
      <c r="Y699" s="12">
        <v>5.732548749999999</v>
      </c>
    </row>
    <row r="700" spans="1:25" ht="10.5">
      <c r="A700" s="11">
        <f t="shared" si="17"/>
        <v>41943</v>
      </c>
      <c r="B700" s="12">
        <v>0.0925888</v>
      </c>
      <c r="C700" s="12">
        <v>0</v>
      </c>
      <c r="D700" s="12">
        <v>3.0366232999999996</v>
      </c>
      <c r="E700" s="12">
        <v>0.3385278</v>
      </c>
      <c r="F700" s="12">
        <v>0</v>
      </c>
      <c r="G700" s="12">
        <v>1.1045554499999999</v>
      </c>
      <c r="H700" s="12">
        <v>2.3870549999999997</v>
      </c>
      <c r="I700" s="12">
        <v>0.04412434999999999</v>
      </c>
      <c r="J700" s="12">
        <v>0.0028934</v>
      </c>
      <c r="K700" s="12">
        <v>0.13454309999999997</v>
      </c>
      <c r="L700" s="12">
        <v>0.9794158999999998</v>
      </c>
      <c r="M700" s="12">
        <v>1.33024065</v>
      </c>
      <c r="N700" s="12">
        <v>8.610758399999998</v>
      </c>
      <c r="O700" s="12">
        <v>8.3373321</v>
      </c>
      <c r="P700" s="12">
        <v>9.21186225</v>
      </c>
      <c r="Q700" s="12">
        <v>8.230276299999998</v>
      </c>
      <c r="R700" s="12">
        <v>6.636012899999999</v>
      </c>
      <c r="S700" s="12">
        <v>10.60503435</v>
      </c>
      <c r="T700" s="12">
        <v>9.726164099999998</v>
      </c>
      <c r="U700" s="12">
        <v>9.004984149999999</v>
      </c>
      <c r="V700" s="12">
        <v>10.8632703</v>
      </c>
      <c r="W700" s="12">
        <v>11.32983105</v>
      </c>
      <c r="X700" s="12">
        <v>7.300048199999999</v>
      </c>
      <c r="Y700" s="12">
        <v>1.5450755999999997</v>
      </c>
    </row>
    <row r="702" spans="1:25" ht="35.25" customHeight="1">
      <c r="A702" s="121" t="s">
        <v>74</v>
      </c>
      <c r="B702" s="122"/>
      <c r="C702" s="122"/>
      <c r="D702" s="122"/>
      <c r="E702" s="122"/>
      <c r="F702" s="122"/>
      <c r="G702" s="122"/>
      <c r="H702" s="122"/>
      <c r="I702" s="122"/>
      <c r="J702" s="122"/>
      <c r="K702" s="122"/>
      <c r="L702" s="122"/>
      <c r="M702" s="122"/>
      <c r="N702" s="122"/>
      <c r="O702" s="122"/>
      <c r="P702" s="122"/>
      <c r="Q702" s="122"/>
      <c r="R702" s="122"/>
      <c r="S702" s="122"/>
      <c r="T702" s="122"/>
      <c r="U702" s="122"/>
      <c r="V702" s="122"/>
      <c r="W702" s="122"/>
      <c r="X702" s="122"/>
      <c r="Y702" s="123"/>
    </row>
    <row r="703" spans="1:25" ht="15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</row>
    <row r="704" spans="1:25" ht="12.75">
      <c r="A704" s="46" t="s">
        <v>75</v>
      </c>
      <c r="B704" s="47" t="s">
        <v>75</v>
      </c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8"/>
    </row>
    <row r="705" spans="1:25" ht="10.5">
      <c r="A705" s="8"/>
      <c r="B705" s="7" t="s">
        <v>23</v>
      </c>
      <c r="C705" s="9" t="s">
        <v>24</v>
      </c>
      <c r="D705" s="10" t="s">
        <v>25</v>
      </c>
      <c r="E705" s="7" t="s">
        <v>26</v>
      </c>
      <c r="F705" s="7" t="s">
        <v>27</v>
      </c>
      <c r="G705" s="9" t="s">
        <v>28</v>
      </c>
      <c r="H705" s="10" t="s">
        <v>29</v>
      </c>
      <c r="I705" s="7" t="s">
        <v>30</v>
      </c>
      <c r="J705" s="7" t="s">
        <v>31</v>
      </c>
      <c r="K705" s="7" t="s">
        <v>32</v>
      </c>
      <c r="L705" s="7" t="s">
        <v>33</v>
      </c>
      <c r="M705" s="7" t="s">
        <v>34</v>
      </c>
      <c r="N705" s="7" t="s">
        <v>35</v>
      </c>
      <c r="O705" s="7" t="s">
        <v>36</v>
      </c>
      <c r="P705" s="7" t="s">
        <v>37</v>
      </c>
      <c r="Q705" s="7" t="s">
        <v>38</v>
      </c>
      <c r="R705" s="7" t="s">
        <v>39</v>
      </c>
      <c r="S705" s="7" t="s">
        <v>40</v>
      </c>
      <c r="T705" s="7" t="s">
        <v>41</v>
      </c>
      <c r="U705" s="7" t="s">
        <v>42</v>
      </c>
      <c r="V705" s="7" t="s">
        <v>43</v>
      </c>
      <c r="W705" s="7" t="s">
        <v>44</v>
      </c>
      <c r="X705" s="7" t="s">
        <v>45</v>
      </c>
      <c r="Y705" s="7" t="s">
        <v>64</v>
      </c>
    </row>
    <row r="706" spans="1:25" ht="10.5">
      <c r="A706" s="11">
        <f aca="true" t="shared" si="18" ref="A706:A736">A670</f>
        <v>41913</v>
      </c>
      <c r="B706" s="12">
        <v>28.058023149999997</v>
      </c>
      <c r="C706" s="12">
        <v>46.90129064999999</v>
      </c>
      <c r="D706" s="12">
        <v>48.7856174</v>
      </c>
      <c r="E706" s="12">
        <v>49.260135</v>
      </c>
      <c r="F706" s="12">
        <v>49.6102364</v>
      </c>
      <c r="G706" s="12">
        <v>49.325236499999995</v>
      </c>
      <c r="H706" s="12">
        <v>49.45399279999999</v>
      </c>
      <c r="I706" s="12">
        <v>48.240211499999994</v>
      </c>
      <c r="J706" s="12">
        <v>47.89372684999999</v>
      </c>
      <c r="K706" s="12">
        <v>47.93495779999999</v>
      </c>
      <c r="L706" s="12">
        <v>48.149792749999996</v>
      </c>
      <c r="M706" s="12">
        <v>48.19319374999999</v>
      </c>
      <c r="N706" s="12">
        <v>48.128815599999996</v>
      </c>
      <c r="O706" s="12">
        <v>48.33569369999999</v>
      </c>
      <c r="P706" s="12">
        <v>52.75391549999999</v>
      </c>
      <c r="Q706" s="12">
        <v>52.94994334999999</v>
      </c>
      <c r="R706" s="12">
        <v>49.24277459999999</v>
      </c>
      <c r="S706" s="12">
        <v>49.446035949999995</v>
      </c>
      <c r="T706" s="12">
        <v>48.47313019999999</v>
      </c>
      <c r="U706" s="12">
        <v>47.85032585</v>
      </c>
      <c r="V706" s="12">
        <v>47.52771174999999</v>
      </c>
      <c r="W706" s="12">
        <v>47.444526499999995</v>
      </c>
      <c r="X706" s="12">
        <v>47.47997064999999</v>
      </c>
      <c r="Y706" s="12">
        <v>47.53494524999999</v>
      </c>
    </row>
    <row r="707" spans="1:25" ht="10.5">
      <c r="A707" s="11">
        <f t="shared" si="18"/>
        <v>41914</v>
      </c>
      <c r="B707" s="12">
        <v>43.7265075</v>
      </c>
      <c r="C707" s="12">
        <v>45.57322004999999</v>
      </c>
      <c r="D707" s="12">
        <v>50.31984274999999</v>
      </c>
      <c r="E707" s="12">
        <v>50.8572918</v>
      </c>
      <c r="F707" s="12">
        <v>51.13288814999999</v>
      </c>
      <c r="G707" s="12">
        <v>51.059106449999994</v>
      </c>
      <c r="H707" s="12">
        <v>50.99038819999999</v>
      </c>
      <c r="I707" s="12">
        <v>46.73347345</v>
      </c>
      <c r="J707" s="12">
        <v>46.19891779999999</v>
      </c>
      <c r="K707" s="12">
        <v>46.332014199999996</v>
      </c>
      <c r="L707" s="12">
        <v>46.366735</v>
      </c>
      <c r="M707" s="12">
        <v>46.1005422</v>
      </c>
      <c r="N707" s="12">
        <v>46.114285849999995</v>
      </c>
      <c r="O707" s="12">
        <v>50.21423365</v>
      </c>
      <c r="P707" s="12">
        <v>50.98966485</v>
      </c>
      <c r="Q707" s="12">
        <v>52.285908049999996</v>
      </c>
      <c r="R707" s="12">
        <v>51.26960129999999</v>
      </c>
      <c r="S707" s="12">
        <v>49.030109700000004</v>
      </c>
      <c r="T707" s="12">
        <v>48.19319374999999</v>
      </c>
      <c r="U707" s="12">
        <v>46.11573254999999</v>
      </c>
      <c r="V707" s="12">
        <v>44.9431822</v>
      </c>
      <c r="W707" s="12">
        <v>44.789832000000004</v>
      </c>
      <c r="X707" s="12">
        <v>44.76957819999999</v>
      </c>
      <c r="Y707" s="12">
        <v>44.27914689999999</v>
      </c>
    </row>
    <row r="708" spans="1:25" ht="10.5">
      <c r="A708" s="11">
        <f t="shared" si="18"/>
        <v>41915</v>
      </c>
      <c r="B708" s="12">
        <v>44.03248455</v>
      </c>
      <c r="C708" s="12">
        <v>45.83796615</v>
      </c>
      <c r="D708" s="12">
        <v>46.488981149999994</v>
      </c>
      <c r="E708" s="12">
        <v>50.19831994999999</v>
      </c>
      <c r="F708" s="12">
        <v>50.57373859999999</v>
      </c>
      <c r="G708" s="12">
        <v>50.625819799999995</v>
      </c>
      <c r="H708" s="12">
        <v>50.82474105</v>
      </c>
      <c r="I708" s="12">
        <v>50.196149899999995</v>
      </c>
      <c r="J708" s="12">
        <v>45.89077069999999</v>
      </c>
      <c r="K708" s="12">
        <v>45.98335949999999</v>
      </c>
      <c r="L708" s="12">
        <v>46.20108784999999</v>
      </c>
      <c r="M708" s="12">
        <v>45.926938199999995</v>
      </c>
      <c r="N708" s="12">
        <v>45.69040274999999</v>
      </c>
      <c r="O708" s="12">
        <v>50.04858649999999</v>
      </c>
      <c r="P708" s="12">
        <v>50.933966899999994</v>
      </c>
      <c r="Q708" s="12">
        <v>52.080476649999994</v>
      </c>
      <c r="R708" s="12">
        <v>51.17050234999999</v>
      </c>
      <c r="S708" s="12">
        <v>48.8941199</v>
      </c>
      <c r="T708" s="12">
        <v>48.3892216</v>
      </c>
      <c r="U708" s="12">
        <v>47.13493269999999</v>
      </c>
      <c r="V708" s="12">
        <v>46.16202694999999</v>
      </c>
      <c r="W708" s="12">
        <v>46.502001449999995</v>
      </c>
      <c r="X708" s="12">
        <v>46.27920964999999</v>
      </c>
      <c r="Y708" s="12">
        <v>45.43795359999999</v>
      </c>
    </row>
    <row r="709" spans="1:25" ht="10.5">
      <c r="A709" s="11">
        <f t="shared" si="18"/>
        <v>41916</v>
      </c>
      <c r="B709" s="12">
        <v>48.153409499999995</v>
      </c>
      <c r="C709" s="12">
        <v>9.4049967</v>
      </c>
      <c r="D709" s="12">
        <v>9.431760649999998</v>
      </c>
      <c r="E709" s="12">
        <v>9.621278349999997</v>
      </c>
      <c r="F709" s="12">
        <v>9.817306199999997</v>
      </c>
      <c r="G709" s="12">
        <v>42.63352564999999</v>
      </c>
      <c r="H709" s="12">
        <v>42.441837899999996</v>
      </c>
      <c r="I709" s="12">
        <v>9.847686899999998</v>
      </c>
      <c r="J709" s="12">
        <v>9.811519399999996</v>
      </c>
      <c r="K709" s="12">
        <v>9.703740250000001</v>
      </c>
      <c r="L709" s="12">
        <v>9.71676055</v>
      </c>
      <c r="M709" s="12">
        <v>9.624171749999999</v>
      </c>
      <c r="N709" s="12">
        <v>9.5757073</v>
      </c>
      <c r="O709" s="12">
        <v>9.756544799999999</v>
      </c>
      <c r="P709" s="12">
        <v>49.901023099999996</v>
      </c>
      <c r="Q709" s="12">
        <v>50.17661944999999</v>
      </c>
      <c r="R709" s="12">
        <v>43.26862694999999</v>
      </c>
      <c r="S709" s="12">
        <v>9.757268149999998</v>
      </c>
      <c r="T709" s="12">
        <v>42.11850044999999</v>
      </c>
      <c r="U709" s="12">
        <v>8.96158315</v>
      </c>
      <c r="V709" s="12">
        <v>8.824146649999998</v>
      </c>
      <c r="W709" s="12">
        <v>8.7785756</v>
      </c>
      <c r="X709" s="12">
        <v>8.7887025</v>
      </c>
      <c r="Y709" s="12">
        <v>8.845123799999998</v>
      </c>
    </row>
    <row r="710" spans="1:25" ht="10.5">
      <c r="A710" s="11">
        <f t="shared" si="18"/>
        <v>41917</v>
      </c>
      <c r="B710" s="12">
        <v>9.678423</v>
      </c>
      <c r="C710" s="12">
        <v>9.69650675</v>
      </c>
      <c r="D710" s="12">
        <v>48.893396549999984</v>
      </c>
      <c r="E710" s="12">
        <v>10.38368925</v>
      </c>
      <c r="F710" s="12">
        <v>10.5652501</v>
      </c>
      <c r="G710" s="12">
        <v>42.72756115</v>
      </c>
      <c r="H710" s="12">
        <v>43.38580964999999</v>
      </c>
      <c r="I710" s="12">
        <v>42.862104249999994</v>
      </c>
      <c r="J710" s="12">
        <v>10.640478499999999</v>
      </c>
      <c r="K710" s="12">
        <v>10.312800949999998</v>
      </c>
      <c r="L710" s="12">
        <v>10.505212049999997</v>
      </c>
      <c r="M710" s="12">
        <v>10.551506449999998</v>
      </c>
      <c r="N710" s="12">
        <v>52.03418224999999</v>
      </c>
      <c r="O710" s="12">
        <v>53.306554899999995</v>
      </c>
      <c r="P710" s="12">
        <v>56.93560184999999</v>
      </c>
      <c r="Q710" s="12">
        <v>57.03036069999999</v>
      </c>
      <c r="R710" s="12">
        <v>56.06830519999999</v>
      </c>
      <c r="S710" s="12">
        <v>49.9342972</v>
      </c>
      <c r="T710" s="12">
        <v>49.28111214999999</v>
      </c>
      <c r="U710" s="12">
        <v>48.35956424999999</v>
      </c>
      <c r="V710" s="12">
        <v>48.1215821</v>
      </c>
      <c r="W710" s="12">
        <v>48.286505899999995</v>
      </c>
      <c r="X710" s="12">
        <v>48.36462769999999</v>
      </c>
      <c r="Y710" s="12">
        <v>48.32701349999999</v>
      </c>
    </row>
    <row r="711" spans="1:25" ht="10.5">
      <c r="A711" s="11">
        <f t="shared" si="18"/>
        <v>41918</v>
      </c>
      <c r="B711" s="12">
        <v>48.03333339999999</v>
      </c>
      <c r="C711" s="12">
        <v>9.01800445</v>
      </c>
      <c r="D711" s="12">
        <v>48.724855999999996</v>
      </c>
      <c r="E711" s="12">
        <v>49.040959949999994</v>
      </c>
      <c r="F711" s="12">
        <v>49.20154365</v>
      </c>
      <c r="G711" s="12">
        <v>49.20299034999999</v>
      </c>
      <c r="H711" s="12">
        <v>49.27315529999999</v>
      </c>
      <c r="I711" s="12">
        <v>48.82829504999999</v>
      </c>
      <c r="J711" s="12">
        <v>41.595518399999996</v>
      </c>
      <c r="K711" s="12">
        <v>41.88919849999999</v>
      </c>
      <c r="L711" s="12">
        <v>41.753932049999996</v>
      </c>
      <c r="M711" s="12">
        <v>41.53548035</v>
      </c>
      <c r="N711" s="12">
        <v>41.2381835</v>
      </c>
      <c r="O711" s="12">
        <v>48.73787629999999</v>
      </c>
      <c r="P711" s="12">
        <v>49.85255865</v>
      </c>
      <c r="Q711" s="12">
        <v>55.51855919999999</v>
      </c>
      <c r="R711" s="12">
        <v>53.036021999999996</v>
      </c>
      <c r="S711" s="12">
        <v>41.73946504999999</v>
      </c>
      <c r="T711" s="12">
        <v>48.194640449999994</v>
      </c>
      <c r="U711" s="12">
        <v>41.5535641</v>
      </c>
      <c r="V711" s="12">
        <v>9.4932454</v>
      </c>
      <c r="W711" s="12">
        <v>41.40166059999999</v>
      </c>
      <c r="X711" s="12">
        <v>41.458081899999996</v>
      </c>
      <c r="Y711" s="12">
        <v>9.566303749999998</v>
      </c>
    </row>
    <row r="712" spans="1:25" ht="10.5">
      <c r="A712" s="11">
        <f t="shared" si="18"/>
        <v>41919</v>
      </c>
      <c r="B712" s="12">
        <v>9.88168435</v>
      </c>
      <c r="C712" s="12">
        <v>41.744528499999994</v>
      </c>
      <c r="D712" s="12">
        <v>48.970794999999995</v>
      </c>
      <c r="E712" s="12">
        <v>49.40986845</v>
      </c>
      <c r="F712" s="12">
        <v>49.57768565</v>
      </c>
      <c r="G712" s="12">
        <v>49.721632299999996</v>
      </c>
      <c r="H712" s="12">
        <v>49.616023199999994</v>
      </c>
      <c r="I712" s="12">
        <v>49.36357404999999</v>
      </c>
      <c r="J712" s="12">
        <v>42.50187595</v>
      </c>
      <c r="K712" s="12">
        <v>49.19141674999999</v>
      </c>
      <c r="L712" s="12">
        <v>49.125591899999996</v>
      </c>
      <c r="M712" s="12">
        <v>49.11908174999999</v>
      </c>
      <c r="N712" s="12">
        <v>49.9140434</v>
      </c>
      <c r="O712" s="12">
        <v>51.63199965</v>
      </c>
      <c r="P712" s="12">
        <v>54.774232049999995</v>
      </c>
      <c r="Q712" s="12">
        <v>55.05561519999999</v>
      </c>
      <c r="R712" s="12">
        <v>53.1170372</v>
      </c>
      <c r="S712" s="12">
        <v>49.81349774999999</v>
      </c>
      <c r="T712" s="12">
        <v>48.970794999999995</v>
      </c>
      <c r="U712" s="12">
        <v>48.45649314999999</v>
      </c>
      <c r="V712" s="12">
        <v>48.24382824999999</v>
      </c>
      <c r="W712" s="12">
        <v>48.35884089999999</v>
      </c>
      <c r="X712" s="12">
        <v>48.32701349999999</v>
      </c>
      <c r="Y712" s="12">
        <v>48.21489424999999</v>
      </c>
    </row>
    <row r="713" spans="1:25" ht="10.5">
      <c r="A713" s="11">
        <f t="shared" si="18"/>
        <v>41920</v>
      </c>
      <c r="B713" s="12">
        <v>43.09068285</v>
      </c>
      <c r="C713" s="12">
        <v>30.90368205</v>
      </c>
      <c r="D713" s="12">
        <v>30.979633799999995</v>
      </c>
      <c r="E713" s="12">
        <v>50.19831994999999</v>
      </c>
      <c r="F713" s="12">
        <v>88.50187249999999</v>
      </c>
      <c r="G713" s="12">
        <v>59.18739039999999</v>
      </c>
      <c r="H713" s="12">
        <v>59.05935744999999</v>
      </c>
      <c r="I713" s="12">
        <v>58.736019999999996</v>
      </c>
      <c r="J713" s="12">
        <v>50.03050275</v>
      </c>
      <c r="K713" s="12">
        <v>58.54433225</v>
      </c>
      <c r="L713" s="12">
        <v>50.07390375</v>
      </c>
      <c r="M713" s="12">
        <v>49.55092169999999</v>
      </c>
      <c r="N713" s="12">
        <v>50.108624549999995</v>
      </c>
      <c r="O713" s="12">
        <v>50.17227935</v>
      </c>
      <c r="P713" s="12">
        <v>50.40664474999999</v>
      </c>
      <c r="Q713" s="12">
        <v>50.354563549999995</v>
      </c>
      <c r="R713" s="12">
        <v>49.62398004999999</v>
      </c>
      <c r="S713" s="12">
        <v>49.4945004</v>
      </c>
      <c r="T713" s="12">
        <v>46.84197595</v>
      </c>
      <c r="U713" s="12">
        <v>27.613886249999997</v>
      </c>
      <c r="V713" s="12">
        <v>27.135751899999995</v>
      </c>
      <c r="W713" s="12">
        <v>27.21893715</v>
      </c>
      <c r="X713" s="12">
        <v>27.099584399999998</v>
      </c>
      <c r="Y713" s="12">
        <v>27.024355999999997</v>
      </c>
    </row>
    <row r="714" spans="1:25" ht="10.5">
      <c r="A714" s="11">
        <f t="shared" si="18"/>
        <v>41921</v>
      </c>
      <c r="B714" s="12">
        <v>45.0979791</v>
      </c>
      <c r="C714" s="12">
        <v>46.15117669999999</v>
      </c>
      <c r="D714" s="12">
        <v>46.972902299999994</v>
      </c>
      <c r="E714" s="12">
        <v>47.303473249999996</v>
      </c>
      <c r="F714" s="12">
        <v>47.81994515</v>
      </c>
      <c r="G714" s="12">
        <v>47.77365075</v>
      </c>
      <c r="H714" s="12">
        <v>47.683232000000004</v>
      </c>
      <c r="I714" s="12">
        <v>47.34542755</v>
      </c>
      <c r="J714" s="12">
        <v>47.023536799999995</v>
      </c>
      <c r="K714" s="12">
        <v>46.9425216</v>
      </c>
      <c r="L714" s="12">
        <v>46.93311805</v>
      </c>
      <c r="M714" s="12">
        <v>46.7891714</v>
      </c>
      <c r="N714" s="12">
        <v>47.66514825</v>
      </c>
      <c r="O714" s="12">
        <v>49.1400589</v>
      </c>
      <c r="P714" s="12">
        <v>51.72097169999999</v>
      </c>
      <c r="Q714" s="12">
        <v>51.935083299999995</v>
      </c>
      <c r="R714" s="12">
        <v>49.971188049999995</v>
      </c>
      <c r="S714" s="12">
        <v>47.07344794999999</v>
      </c>
      <c r="T714" s="12">
        <v>44.1663043</v>
      </c>
      <c r="U714" s="12">
        <v>42.236406499999994</v>
      </c>
      <c r="V714" s="12">
        <v>42.0425487</v>
      </c>
      <c r="W714" s="12">
        <v>42.098969999999994</v>
      </c>
      <c r="X714" s="12">
        <v>42.09245984999999</v>
      </c>
      <c r="Y714" s="12">
        <v>42.02157154999999</v>
      </c>
    </row>
    <row r="715" spans="1:25" ht="10.5">
      <c r="A715" s="11">
        <f t="shared" si="18"/>
        <v>41922</v>
      </c>
      <c r="B715" s="12">
        <v>23.202174599999996</v>
      </c>
      <c r="C715" s="12">
        <v>24.66117155</v>
      </c>
      <c r="D715" s="12">
        <v>39.34517654999999</v>
      </c>
      <c r="E715" s="12">
        <v>46.051354399999994</v>
      </c>
      <c r="F715" s="12">
        <v>46.2177249</v>
      </c>
      <c r="G715" s="12">
        <v>47.0423439</v>
      </c>
      <c r="H715" s="12">
        <v>47.095148449999996</v>
      </c>
      <c r="I715" s="12">
        <v>46.1916843</v>
      </c>
      <c r="J715" s="12">
        <v>27.17119605</v>
      </c>
      <c r="K715" s="12">
        <v>45.63398145</v>
      </c>
      <c r="L715" s="12">
        <v>45.764184449999995</v>
      </c>
      <c r="M715" s="12">
        <v>45.73525044999999</v>
      </c>
      <c r="N715" s="12">
        <v>26.184546649999998</v>
      </c>
      <c r="O715" s="12">
        <v>39.85947839999999</v>
      </c>
      <c r="P715" s="12">
        <v>49.529221199999995</v>
      </c>
      <c r="Q715" s="12">
        <v>50.59905584999999</v>
      </c>
      <c r="R715" s="12">
        <v>48.49700075</v>
      </c>
      <c r="S715" s="12">
        <v>39.09996089999999</v>
      </c>
      <c r="T715" s="12">
        <v>24.214141249999997</v>
      </c>
      <c r="U715" s="12">
        <v>23.036527449999998</v>
      </c>
      <c r="V715" s="12">
        <v>22.626388</v>
      </c>
      <c r="W715" s="12">
        <v>22.796375249999997</v>
      </c>
      <c r="X715" s="12">
        <v>22.624217949999995</v>
      </c>
      <c r="Y715" s="12">
        <v>22.256756149999998</v>
      </c>
    </row>
    <row r="716" spans="1:25" ht="10.5">
      <c r="A716" s="11">
        <f t="shared" si="18"/>
        <v>41923</v>
      </c>
      <c r="B716" s="12">
        <v>46.476684199999994</v>
      </c>
      <c r="C716" s="12">
        <v>47.48792749999999</v>
      </c>
      <c r="D716" s="12">
        <v>48.02103644999999</v>
      </c>
      <c r="E716" s="12">
        <v>48.896289949999996</v>
      </c>
      <c r="F716" s="12">
        <v>49.349830399999995</v>
      </c>
      <c r="G716" s="12">
        <v>50.29452549999999</v>
      </c>
      <c r="H716" s="12">
        <v>50.28439859999999</v>
      </c>
      <c r="I716" s="12">
        <v>50.1353885</v>
      </c>
      <c r="J716" s="12">
        <v>50.01169564999999</v>
      </c>
      <c r="K716" s="12">
        <v>50.012418999999994</v>
      </c>
      <c r="L716" s="12">
        <v>49.1632061</v>
      </c>
      <c r="M716" s="12">
        <v>49.13137869999999</v>
      </c>
      <c r="N716" s="12">
        <v>51.661657</v>
      </c>
      <c r="O716" s="12">
        <v>53.5915548</v>
      </c>
      <c r="P716" s="12">
        <v>58.5291419</v>
      </c>
      <c r="Q716" s="12">
        <v>65.2982512</v>
      </c>
      <c r="R716" s="12">
        <v>61.74660269999999</v>
      </c>
      <c r="S716" s="12">
        <v>54.31345809999999</v>
      </c>
      <c r="T716" s="12">
        <v>50.238827549999996</v>
      </c>
      <c r="U716" s="12">
        <v>47.239818449999994</v>
      </c>
      <c r="V716" s="12">
        <v>46.42170959999999</v>
      </c>
      <c r="W716" s="12">
        <v>46.9323947</v>
      </c>
      <c r="X716" s="12">
        <v>46.8701866</v>
      </c>
      <c r="Y716" s="12">
        <v>46.47017404999999</v>
      </c>
    </row>
    <row r="717" spans="1:25" ht="10.5">
      <c r="A717" s="11">
        <f t="shared" si="18"/>
        <v>41924</v>
      </c>
      <c r="B717" s="12">
        <v>43.6888933</v>
      </c>
      <c r="C717" s="12">
        <v>27.04243975</v>
      </c>
      <c r="D717" s="12">
        <v>45.835796099999996</v>
      </c>
      <c r="E717" s="12">
        <v>47.411252399999995</v>
      </c>
      <c r="F717" s="12">
        <v>47.569666049999995</v>
      </c>
      <c r="G717" s="12">
        <v>48.95126454999999</v>
      </c>
      <c r="H717" s="12">
        <v>48.83480519999999</v>
      </c>
      <c r="I717" s="12">
        <v>50.06956365</v>
      </c>
      <c r="J717" s="12">
        <v>49.932127149999985</v>
      </c>
      <c r="K717" s="12">
        <v>50.071010349999995</v>
      </c>
      <c r="L717" s="12">
        <v>50.078243849999986</v>
      </c>
      <c r="M717" s="12">
        <v>49.98999515</v>
      </c>
      <c r="N717" s="12">
        <v>50.04062964999999</v>
      </c>
      <c r="O717" s="12">
        <v>50.287292</v>
      </c>
      <c r="P717" s="12">
        <v>52.364753199999996</v>
      </c>
      <c r="Q717" s="12">
        <v>56.20212495</v>
      </c>
      <c r="R717" s="12">
        <v>54.774232049999995</v>
      </c>
      <c r="S717" s="12">
        <v>49.74839624999999</v>
      </c>
      <c r="T717" s="12">
        <v>28.49492655</v>
      </c>
      <c r="U717" s="12">
        <v>26.9173002</v>
      </c>
      <c r="V717" s="12">
        <v>26.59974955</v>
      </c>
      <c r="W717" s="12">
        <v>26.805904299999998</v>
      </c>
      <c r="X717" s="12">
        <v>26.922363649999998</v>
      </c>
      <c r="Y717" s="12">
        <v>26.729952549999997</v>
      </c>
    </row>
    <row r="718" spans="1:25" ht="10.5">
      <c r="A718" s="11">
        <f t="shared" si="18"/>
        <v>41925</v>
      </c>
      <c r="B718" s="12">
        <v>17.555704499999997</v>
      </c>
      <c r="C718" s="12">
        <v>44.747154349999995</v>
      </c>
      <c r="D718" s="12">
        <v>46.547572499999994</v>
      </c>
      <c r="E718" s="12">
        <v>48.41598555</v>
      </c>
      <c r="F718" s="12">
        <v>48.36462769999999</v>
      </c>
      <c r="G718" s="12">
        <v>48.48687384999999</v>
      </c>
      <c r="H718" s="12">
        <v>47.14578295</v>
      </c>
      <c r="I718" s="12">
        <v>46.49259789999999</v>
      </c>
      <c r="J718" s="12">
        <v>46.09041529999999</v>
      </c>
      <c r="K718" s="12">
        <v>46.265465999999996</v>
      </c>
      <c r="L718" s="12">
        <v>40.293488399999994</v>
      </c>
      <c r="M718" s="12">
        <v>37.7371695</v>
      </c>
      <c r="N718" s="12">
        <v>37.54114164999999</v>
      </c>
      <c r="O718" s="12">
        <v>46.938904849999986</v>
      </c>
      <c r="P718" s="12">
        <v>48.01597299999999</v>
      </c>
      <c r="Q718" s="12">
        <v>48.197533849999985</v>
      </c>
      <c r="R718" s="12">
        <v>47.18339714999999</v>
      </c>
      <c r="S718" s="12">
        <v>46.17577059999999</v>
      </c>
      <c r="T718" s="12">
        <v>18.1068972</v>
      </c>
      <c r="U718" s="12">
        <v>17.6179126</v>
      </c>
      <c r="V718" s="12">
        <v>17.33652945</v>
      </c>
      <c r="W718" s="12">
        <v>17.3965675</v>
      </c>
      <c r="X718" s="12">
        <v>17.3980142</v>
      </c>
      <c r="Y718" s="12">
        <v>17.247557399999998</v>
      </c>
    </row>
    <row r="719" spans="1:25" ht="10.5">
      <c r="A719" s="11">
        <f t="shared" si="18"/>
        <v>41926</v>
      </c>
      <c r="B719" s="12">
        <v>39.64681349999999</v>
      </c>
      <c r="C719" s="12">
        <v>42.200238999999996</v>
      </c>
      <c r="D719" s="12">
        <v>42.82738345</v>
      </c>
      <c r="E719" s="12">
        <v>43.01979454999999</v>
      </c>
      <c r="F719" s="12">
        <v>46.064374699999995</v>
      </c>
      <c r="G719" s="12">
        <v>47.23330829999999</v>
      </c>
      <c r="H719" s="12">
        <v>43.59413444999999</v>
      </c>
      <c r="I719" s="12">
        <v>42.815809849999994</v>
      </c>
      <c r="J719" s="12">
        <v>42.58433785</v>
      </c>
      <c r="K719" s="12">
        <v>42.70513729999999</v>
      </c>
      <c r="L719" s="12">
        <v>42.62629214999999</v>
      </c>
      <c r="M719" s="12">
        <v>42.59012464999999</v>
      </c>
      <c r="N719" s="12">
        <v>42.64871599999999</v>
      </c>
      <c r="O719" s="12">
        <v>50.43123865</v>
      </c>
      <c r="P719" s="12">
        <v>55.30155419999999</v>
      </c>
      <c r="Q719" s="12">
        <v>54.966643149999996</v>
      </c>
      <c r="R719" s="12">
        <v>48.128815599999996</v>
      </c>
      <c r="S719" s="12">
        <v>47.25500879999999</v>
      </c>
      <c r="T719" s="12">
        <v>42.416520649999995</v>
      </c>
      <c r="U719" s="12">
        <v>39.9491738</v>
      </c>
      <c r="V719" s="12">
        <v>20.566287199999998</v>
      </c>
      <c r="W719" s="12">
        <v>41.0197318</v>
      </c>
      <c r="X719" s="12">
        <v>40.8996557</v>
      </c>
      <c r="Y719" s="12">
        <v>39.65332365</v>
      </c>
    </row>
    <row r="720" spans="1:25" ht="10.5">
      <c r="A720" s="11">
        <f t="shared" si="18"/>
        <v>41927</v>
      </c>
      <c r="B720" s="12">
        <v>42.93009914999999</v>
      </c>
      <c r="C720" s="12">
        <v>43.87551759999999</v>
      </c>
      <c r="D720" s="12">
        <v>49.87353579999999</v>
      </c>
      <c r="E720" s="12">
        <v>50.58965229999999</v>
      </c>
      <c r="F720" s="12">
        <v>50.43919549999999</v>
      </c>
      <c r="G720" s="12">
        <v>50.44498229999999</v>
      </c>
      <c r="H720" s="12">
        <v>49.66159424999999</v>
      </c>
      <c r="I720" s="12">
        <v>44.050568299999995</v>
      </c>
      <c r="J720" s="12">
        <v>43.85381709999999</v>
      </c>
      <c r="K720" s="12">
        <v>43.92108865</v>
      </c>
      <c r="L720" s="12">
        <v>43.996317049999995</v>
      </c>
      <c r="M720" s="12">
        <v>43.933385599999994</v>
      </c>
      <c r="N720" s="12">
        <v>43.984743449999996</v>
      </c>
      <c r="O720" s="12">
        <v>49.44892934999999</v>
      </c>
      <c r="P720" s="12">
        <v>52.76042564999999</v>
      </c>
      <c r="Q720" s="12">
        <v>56.090005699999985</v>
      </c>
      <c r="R720" s="12">
        <v>50.9484339</v>
      </c>
      <c r="S720" s="12">
        <v>47.97980549999999</v>
      </c>
      <c r="T720" s="12">
        <v>43.11672345</v>
      </c>
      <c r="U720" s="12">
        <v>42.42375414999999</v>
      </c>
      <c r="V720" s="12">
        <v>42.113437</v>
      </c>
      <c r="W720" s="12">
        <v>42.108373549999996</v>
      </c>
      <c r="X720" s="12">
        <v>42.136584199999994</v>
      </c>
      <c r="Y720" s="12">
        <v>42.24291665</v>
      </c>
    </row>
    <row r="721" spans="1:25" ht="10.5">
      <c r="A721" s="11">
        <f t="shared" si="18"/>
        <v>41928</v>
      </c>
      <c r="B721" s="12">
        <v>42.48017544999999</v>
      </c>
      <c r="C721" s="12">
        <v>43.34530205</v>
      </c>
      <c r="D721" s="12">
        <v>45.89583415</v>
      </c>
      <c r="E721" s="12">
        <v>46.68862575</v>
      </c>
      <c r="F721" s="12">
        <v>48.34365054999999</v>
      </c>
      <c r="G721" s="12">
        <v>48.58163269999999</v>
      </c>
      <c r="H721" s="12">
        <v>47.928447649999995</v>
      </c>
      <c r="I721" s="12">
        <v>44.72834725</v>
      </c>
      <c r="J721" s="12">
        <v>44.5540199</v>
      </c>
      <c r="K721" s="12">
        <v>44.946798949999994</v>
      </c>
      <c r="L721" s="12">
        <v>44.961265950000005</v>
      </c>
      <c r="M721" s="12">
        <v>44.9981568</v>
      </c>
      <c r="N721" s="12">
        <v>45.87341029999999</v>
      </c>
      <c r="O721" s="12">
        <v>48.41092209999999</v>
      </c>
      <c r="P721" s="12">
        <v>50.84571819999999</v>
      </c>
      <c r="Q721" s="12">
        <v>54.01760795</v>
      </c>
      <c r="R721" s="12">
        <v>49.89523629999999</v>
      </c>
      <c r="S721" s="12">
        <v>46.594590249999996</v>
      </c>
      <c r="T721" s="12">
        <v>43.8682841</v>
      </c>
      <c r="U721" s="12">
        <v>42.453411499999994</v>
      </c>
      <c r="V721" s="12">
        <v>41.34596265</v>
      </c>
      <c r="W721" s="12">
        <v>41.3958738</v>
      </c>
      <c r="X721" s="12">
        <v>41.4002139</v>
      </c>
      <c r="Y721" s="12">
        <v>41.169465249999995</v>
      </c>
    </row>
    <row r="722" spans="1:25" ht="10.5">
      <c r="A722" s="11">
        <f t="shared" si="18"/>
        <v>41929</v>
      </c>
      <c r="B722" s="12">
        <v>46.6011004</v>
      </c>
      <c r="C722" s="12">
        <v>47.3519377</v>
      </c>
      <c r="D722" s="12">
        <v>50.17300269999999</v>
      </c>
      <c r="E722" s="12">
        <v>51.41354794999999</v>
      </c>
      <c r="F722" s="12">
        <v>52.27071769999999</v>
      </c>
      <c r="G722" s="12">
        <v>51.88155539999999</v>
      </c>
      <c r="H722" s="12">
        <v>52.97598394999999</v>
      </c>
      <c r="I722" s="12">
        <v>50.572291899999996</v>
      </c>
      <c r="J722" s="12">
        <v>48.74800319999999</v>
      </c>
      <c r="K722" s="12">
        <v>48.98019855</v>
      </c>
      <c r="L722" s="12">
        <v>49.47786335</v>
      </c>
      <c r="M722" s="12">
        <v>49.0402366</v>
      </c>
      <c r="N722" s="12">
        <v>49.54730495</v>
      </c>
      <c r="O722" s="12">
        <v>51.22113684999999</v>
      </c>
      <c r="P722" s="12">
        <v>54.439321</v>
      </c>
      <c r="Q722" s="12">
        <v>55.0339147</v>
      </c>
      <c r="R722" s="12">
        <v>52.8074434</v>
      </c>
      <c r="S722" s="12">
        <v>51.48877634999999</v>
      </c>
      <c r="T722" s="12">
        <v>46.240148749999996</v>
      </c>
      <c r="U722" s="12">
        <v>45.76490779999999</v>
      </c>
      <c r="V722" s="12">
        <v>45.4321668</v>
      </c>
      <c r="W722" s="12">
        <v>45.29907039999999</v>
      </c>
      <c r="X722" s="12">
        <v>45.3077506</v>
      </c>
      <c r="Y722" s="12">
        <v>44.976456299999995</v>
      </c>
    </row>
    <row r="723" spans="1:25" ht="10.5">
      <c r="A723" s="11">
        <f t="shared" si="18"/>
        <v>41930</v>
      </c>
      <c r="B723" s="12">
        <v>47.79245785</v>
      </c>
      <c r="C723" s="12">
        <v>30.8132633</v>
      </c>
      <c r="D723" s="12">
        <v>50.12309154999999</v>
      </c>
      <c r="E723" s="12">
        <v>51.9987381</v>
      </c>
      <c r="F723" s="12">
        <v>52.16438524999999</v>
      </c>
      <c r="G723" s="12">
        <v>52.70834444999999</v>
      </c>
      <c r="H723" s="12">
        <v>53.52934669999999</v>
      </c>
      <c r="I723" s="12">
        <v>52.818293649999994</v>
      </c>
      <c r="J723" s="12">
        <v>51.31589569999999</v>
      </c>
      <c r="K723" s="12">
        <v>52.377050149999995</v>
      </c>
      <c r="L723" s="12">
        <v>52.255527349999994</v>
      </c>
      <c r="M723" s="12">
        <v>51.2479008</v>
      </c>
      <c r="N723" s="12">
        <v>55.12361009999999</v>
      </c>
      <c r="O723" s="12">
        <v>56.39742944999999</v>
      </c>
      <c r="P723" s="12">
        <v>60.02430634999999</v>
      </c>
      <c r="Q723" s="12">
        <v>61.31403939999999</v>
      </c>
      <c r="R723" s="12">
        <v>56.741020699999986</v>
      </c>
      <c r="S723" s="12">
        <v>55.32976485</v>
      </c>
      <c r="T723" s="12">
        <v>53.66027305</v>
      </c>
      <c r="U723" s="12">
        <v>47.71288934999999</v>
      </c>
      <c r="V723" s="12">
        <v>47.47635389999999</v>
      </c>
      <c r="W723" s="12">
        <v>46.91792769999999</v>
      </c>
      <c r="X723" s="12">
        <v>47.532051849999995</v>
      </c>
      <c r="Y723" s="12">
        <v>47.440909749999996</v>
      </c>
    </row>
    <row r="724" spans="1:25" ht="10.5">
      <c r="A724" s="11">
        <f t="shared" si="18"/>
        <v>41931</v>
      </c>
      <c r="B724" s="12">
        <v>49.17694975</v>
      </c>
      <c r="C724" s="12">
        <v>49.78818049999999</v>
      </c>
      <c r="D724" s="12">
        <v>56.220932049999995</v>
      </c>
      <c r="E724" s="12">
        <v>52.547037399999994</v>
      </c>
      <c r="F724" s="12">
        <v>53.268940699999995</v>
      </c>
      <c r="G724" s="12">
        <v>52.769105849999995</v>
      </c>
      <c r="H724" s="12">
        <v>53.615425349999995</v>
      </c>
      <c r="I724" s="12">
        <v>54.75614829999999</v>
      </c>
      <c r="J724" s="12">
        <v>54.05522214999999</v>
      </c>
      <c r="K724" s="12">
        <v>54.06751909999999</v>
      </c>
      <c r="L724" s="12">
        <v>54.23750634999999</v>
      </c>
      <c r="M724" s="12">
        <v>53.78251919999999</v>
      </c>
      <c r="N724" s="12">
        <v>53.853407499999996</v>
      </c>
      <c r="O724" s="12">
        <v>55.941718949999995</v>
      </c>
      <c r="P724" s="12">
        <v>66.47369495</v>
      </c>
      <c r="Q724" s="12">
        <v>66.84405014999999</v>
      </c>
      <c r="R724" s="12">
        <v>60.73969949999999</v>
      </c>
      <c r="S724" s="12">
        <v>58.15082984999999</v>
      </c>
      <c r="T724" s="12">
        <v>50.3784341</v>
      </c>
      <c r="U724" s="12">
        <v>48.35522414999999</v>
      </c>
      <c r="V724" s="12">
        <v>48.78417069999999</v>
      </c>
      <c r="W724" s="12">
        <v>49.06844725</v>
      </c>
      <c r="X724" s="12">
        <v>44.850593399999994</v>
      </c>
      <c r="Y724" s="12">
        <v>44.83974315</v>
      </c>
    </row>
    <row r="725" spans="1:25" ht="10.5">
      <c r="A725" s="11">
        <f t="shared" si="18"/>
        <v>41932</v>
      </c>
      <c r="B725" s="12">
        <v>52.32569229999999</v>
      </c>
      <c r="C725" s="12">
        <v>63.81610704999999</v>
      </c>
      <c r="D725" s="12">
        <v>73.0091622</v>
      </c>
      <c r="E725" s="12">
        <v>73.8525883</v>
      </c>
      <c r="F725" s="12">
        <v>74.4370551</v>
      </c>
      <c r="G725" s="12">
        <v>73.93505019999999</v>
      </c>
      <c r="H725" s="12">
        <v>75.20163604999999</v>
      </c>
      <c r="I725" s="12">
        <v>73.07137029999998</v>
      </c>
      <c r="J725" s="12">
        <v>72.00876914999999</v>
      </c>
      <c r="K725" s="12">
        <v>72.55851514999999</v>
      </c>
      <c r="L725" s="12">
        <v>72.35814719999999</v>
      </c>
      <c r="M725" s="12">
        <v>71.63190379999999</v>
      </c>
      <c r="N725" s="12">
        <v>71.60658654999997</v>
      </c>
      <c r="O725" s="12">
        <v>73.97555779999999</v>
      </c>
      <c r="P725" s="12">
        <v>74.4124612</v>
      </c>
      <c r="Q725" s="12">
        <v>80.9269513</v>
      </c>
      <c r="R725" s="12">
        <v>75.14593809999998</v>
      </c>
      <c r="S725" s="12">
        <v>72.1295686</v>
      </c>
      <c r="T725" s="12">
        <v>69.64196794999998</v>
      </c>
      <c r="U725" s="12">
        <v>58.9255377</v>
      </c>
      <c r="V725" s="12">
        <v>47.0785114</v>
      </c>
      <c r="W725" s="12">
        <v>58.83656564999999</v>
      </c>
      <c r="X725" s="12">
        <v>58.164573499999996</v>
      </c>
      <c r="Y725" s="12">
        <v>45.488588099999994</v>
      </c>
    </row>
    <row r="726" spans="1:25" ht="10.5">
      <c r="A726" s="11">
        <f t="shared" si="18"/>
        <v>41933</v>
      </c>
      <c r="B726" s="12">
        <v>58.001819749999996</v>
      </c>
      <c r="C726" s="12">
        <v>58.51322819999999</v>
      </c>
      <c r="D726" s="12">
        <v>59.4550299</v>
      </c>
      <c r="E726" s="12">
        <v>59.50928114999999</v>
      </c>
      <c r="F726" s="12">
        <v>60.07494084999999</v>
      </c>
      <c r="G726" s="12">
        <v>59.6633547</v>
      </c>
      <c r="H726" s="12">
        <v>59.373291349999995</v>
      </c>
      <c r="I726" s="12">
        <v>59.86082924999999</v>
      </c>
      <c r="J726" s="12">
        <v>59.702415599999995</v>
      </c>
      <c r="K726" s="12">
        <v>59.75160339999999</v>
      </c>
      <c r="L726" s="12">
        <v>59.66046129999999</v>
      </c>
      <c r="M726" s="12">
        <v>59.625740499999985</v>
      </c>
      <c r="N726" s="12">
        <v>59.565702449999996</v>
      </c>
      <c r="O726" s="12">
        <v>68.84555959999999</v>
      </c>
      <c r="P726" s="12">
        <v>71.26010189999998</v>
      </c>
      <c r="Q726" s="12">
        <v>71.77946719999998</v>
      </c>
      <c r="R726" s="12">
        <v>68.43686684999999</v>
      </c>
      <c r="S726" s="12">
        <v>59.2669589</v>
      </c>
      <c r="T726" s="12">
        <v>57.518621949999996</v>
      </c>
      <c r="U726" s="12">
        <v>57.32982759999999</v>
      </c>
      <c r="V726" s="12">
        <v>57.305233699999995</v>
      </c>
      <c r="W726" s="12">
        <v>57.867276649999994</v>
      </c>
      <c r="X726" s="12">
        <v>57.901997449999996</v>
      </c>
      <c r="Y726" s="12">
        <v>57.89042384999999</v>
      </c>
    </row>
    <row r="727" spans="1:25" ht="10.5">
      <c r="A727" s="11">
        <f t="shared" si="18"/>
        <v>41934</v>
      </c>
      <c r="B727" s="12">
        <v>51.9321899</v>
      </c>
      <c r="C727" s="12">
        <v>54.933369049999996</v>
      </c>
      <c r="D727" s="12">
        <v>57.93454819999999</v>
      </c>
      <c r="E727" s="12">
        <v>58.29622319999999</v>
      </c>
      <c r="F727" s="12">
        <v>58.24920544999999</v>
      </c>
      <c r="G727" s="12">
        <v>58.19133745</v>
      </c>
      <c r="H727" s="12">
        <v>57.77758124999999</v>
      </c>
      <c r="I727" s="12">
        <v>55.76088145</v>
      </c>
      <c r="J727" s="12">
        <v>54.60569149999999</v>
      </c>
      <c r="K727" s="12">
        <v>55.31746789999999</v>
      </c>
      <c r="L727" s="12">
        <v>55.099016199999994</v>
      </c>
      <c r="M727" s="12">
        <v>54.8255899</v>
      </c>
      <c r="N727" s="12">
        <v>55.011490849999994</v>
      </c>
      <c r="O727" s="12">
        <v>57.1243962</v>
      </c>
      <c r="P727" s="12">
        <v>58.714319499999995</v>
      </c>
      <c r="Q727" s="12">
        <v>58.57977639999999</v>
      </c>
      <c r="R727" s="12">
        <v>57.75371069999999</v>
      </c>
      <c r="S727" s="12">
        <v>55.02957459999999</v>
      </c>
      <c r="T727" s="12">
        <v>51.54375095</v>
      </c>
      <c r="U727" s="12">
        <v>49.3917847</v>
      </c>
      <c r="V727" s="12">
        <v>48.68941185</v>
      </c>
      <c r="W727" s="12">
        <v>48.69013519999999</v>
      </c>
      <c r="X727" s="12">
        <v>48.71545245</v>
      </c>
      <c r="Y727" s="12">
        <v>48.482533749999995</v>
      </c>
    </row>
    <row r="728" spans="1:25" ht="10.5">
      <c r="A728" s="11">
        <f t="shared" si="18"/>
        <v>41935</v>
      </c>
      <c r="B728" s="12">
        <v>54.75180819999999</v>
      </c>
      <c r="C728" s="12">
        <v>56.994193199999984</v>
      </c>
      <c r="D728" s="12">
        <v>58.72372305</v>
      </c>
      <c r="E728" s="12">
        <v>64.03528209999999</v>
      </c>
      <c r="F728" s="12">
        <v>62.691297799999994</v>
      </c>
      <c r="G728" s="12">
        <v>59.78270745</v>
      </c>
      <c r="H728" s="12">
        <v>64.9177691</v>
      </c>
      <c r="I728" s="12">
        <v>58.960981849999996</v>
      </c>
      <c r="J728" s="12">
        <v>59.322656849999994</v>
      </c>
      <c r="K728" s="12">
        <v>59.31469999999999</v>
      </c>
      <c r="L728" s="12">
        <v>59.373291349999995</v>
      </c>
      <c r="M728" s="12">
        <v>58.38591859999999</v>
      </c>
      <c r="N728" s="12">
        <v>58.327327249999996</v>
      </c>
      <c r="O728" s="12">
        <v>64.95755334999998</v>
      </c>
      <c r="P728" s="12">
        <v>68.7168033</v>
      </c>
      <c r="Q728" s="12">
        <v>67.1427937</v>
      </c>
      <c r="R728" s="12">
        <v>59.42826595</v>
      </c>
      <c r="S728" s="12">
        <v>58.14214964999999</v>
      </c>
      <c r="T728" s="12">
        <v>57.78192134999999</v>
      </c>
      <c r="U728" s="12">
        <v>57.53164224999999</v>
      </c>
      <c r="V728" s="12">
        <v>57.44050015</v>
      </c>
      <c r="W728" s="12">
        <v>57.597467099999996</v>
      </c>
      <c r="X728" s="12">
        <v>57.605423949999995</v>
      </c>
      <c r="Y728" s="12">
        <v>57.48245444999999</v>
      </c>
    </row>
    <row r="729" spans="1:25" ht="10.5">
      <c r="A729" s="11">
        <f t="shared" si="18"/>
        <v>41936</v>
      </c>
      <c r="B729" s="12">
        <v>57.508495049999986</v>
      </c>
      <c r="C729" s="12">
        <v>58.096578599999994</v>
      </c>
      <c r="D729" s="12">
        <v>60.45108285</v>
      </c>
      <c r="E729" s="12">
        <v>62.341919749999995</v>
      </c>
      <c r="F729" s="12">
        <v>62.459102449999996</v>
      </c>
      <c r="G729" s="12">
        <v>62.558201399999994</v>
      </c>
      <c r="H729" s="12">
        <v>62.24282079999999</v>
      </c>
      <c r="I729" s="12">
        <v>61.22651404999999</v>
      </c>
      <c r="J729" s="12">
        <v>61.1129481</v>
      </c>
      <c r="K729" s="12">
        <v>61.195409999999995</v>
      </c>
      <c r="L729" s="12">
        <v>61.32561299999999</v>
      </c>
      <c r="M729" s="12">
        <v>61.32271959999999</v>
      </c>
      <c r="N729" s="12">
        <v>60.740422849999995</v>
      </c>
      <c r="O729" s="12">
        <v>61.149115599999995</v>
      </c>
      <c r="P729" s="12">
        <v>80.64122804999998</v>
      </c>
      <c r="Q729" s="12">
        <v>61.753112849999994</v>
      </c>
      <c r="R729" s="12">
        <v>60.63336704999999</v>
      </c>
      <c r="S729" s="12">
        <v>60.12123524999999</v>
      </c>
      <c r="T729" s="12">
        <v>60.40695849999999</v>
      </c>
      <c r="U729" s="12">
        <v>49.53862475</v>
      </c>
      <c r="V729" s="12">
        <v>48.757406749999994</v>
      </c>
      <c r="W729" s="12">
        <v>48.594652999999994</v>
      </c>
      <c r="X729" s="12">
        <v>48.6062266</v>
      </c>
      <c r="Y729" s="12">
        <v>47.919044099999994</v>
      </c>
    </row>
    <row r="730" spans="1:25" ht="10.5">
      <c r="A730" s="11">
        <f t="shared" si="18"/>
        <v>41937</v>
      </c>
      <c r="B730" s="12">
        <v>45.42276325</v>
      </c>
      <c r="C730" s="12">
        <v>46.00940009999999</v>
      </c>
      <c r="D730" s="12">
        <v>58.22461154999999</v>
      </c>
      <c r="E730" s="12">
        <v>58.89298694999999</v>
      </c>
      <c r="F730" s="12">
        <v>59.42103244999999</v>
      </c>
      <c r="G730" s="12">
        <v>59.55919229999999</v>
      </c>
      <c r="H730" s="12">
        <v>59.260448749999995</v>
      </c>
      <c r="I730" s="12">
        <v>58.822821999999995</v>
      </c>
      <c r="J730" s="12">
        <v>58.92119759999999</v>
      </c>
      <c r="K730" s="12">
        <v>58.976895549999995</v>
      </c>
      <c r="L730" s="12">
        <v>58.84813924999999</v>
      </c>
      <c r="M730" s="12">
        <v>58.69551239999999</v>
      </c>
      <c r="N730" s="12">
        <v>58.84524584999999</v>
      </c>
      <c r="O730" s="12">
        <v>59.18305029999999</v>
      </c>
      <c r="P730" s="12">
        <v>60.294115899999994</v>
      </c>
      <c r="Q730" s="12">
        <v>59.985245449999994</v>
      </c>
      <c r="R730" s="12">
        <v>58.79678139999999</v>
      </c>
      <c r="S730" s="12">
        <v>58.572542899999995</v>
      </c>
      <c r="T730" s="12">
        <v>58.209421199999994</v>
      </c>
      <c r="U730" s="12">
        <v>46.80219169999999</v>
      </c>
      <c r="V730" s="12">
        <v>45.83073265</v>
      </c>
      <c r="W730" s="12">
        <v>46.09041529999999</v>
      </c>
      <c r="X730" s="12">
        <v>45.134869949999995</v>
      </c>
      <c r="Y730" s="12">
        <v>44.55618995</v>
      </c>
    </row>
    <row r="731" spans="1:25" ht="10.5">
      <c r="A731" s="11">
        <f t="shared" si="18"/>
        <v>41938</v>
      </c>
      <c r="B731" s="12">
        <v>44.75004774999999</v>
      </c>
      <c r="C731" s="12">
        <v>44.9446289</v>
      </c>
      <c r="D731" s="12">
        <v>53.010704749999995</v>
      </c>
      <c r="E731" s="12">
        <v>57.26183269999999</v>
      </c>
      <c r="F731" s="12">
        <v>57.91212434999999</v>
      </c>
      <c r="G731" s="12">
        <v>58.1081522</v>
      </c>
      <c r="H731" s="12">
        <v>58.02786034999999</v>
      </c>
      <c r="I731" s="12">
        <v>57.938888299999995</v>
      </c>
      <c r="J731" s="12">
        <v>58.52552514999999</v>
      </c>
      <c r="K731" s="12">
        <v>58.54143884999999</v>
      </c>
      <c r="L731" s="12">
        <v>58.17397704999999</v>
      </c>
      <c r="M731" s="12">
        <v>58.2195481</v>
      </c>
      <c r="N731" s="12">
        <v>58.622454049999995</v>
      </c>
      <c r="O731" s="12">
        <v>66.49250204999998</v>
      </c>
      <c r="P731" s="12">
        <v>67.22163884999998</v>
      </c>
      <c r="Q731" s="12">
        <v>58.88430674999999</v>
      </c>
      <c r="R731" s="12">
        <v>57.805068549999994</v>
      </c>
      <c r="S731" s="12">
        <v>57.001426699999996</v>
      </c>
      <c r="T731" s="12">
        <v>52.81974035</v>
      </c>
      <c r="U731" s="12">
        <v>44.7001366</v>
      </c>
      <c r="V731" s="12">
        <v>44.075162199999994</v>
      </c>
      <c r="W731" s="12">
        <v>44.09107589999999</v>
      </c>
      <c r="X731" s="12">
        <v>44.0766089</v>
      </c>
      <c r="Y731" s="12">
        <v>44.06503529999999</v>
      </c>
    </row>
    <row r="732" spans="1:25" ht="10.5">
      <c r="A732" s="11">
        <f t="shared" si="18"/>
        <v>41939</v>
      </c>
      <c r="B732" s="12">
        <v>44.62997165</v>
      </c>
      <c r="C732" s="12">
        <v>49.85979214999999</v>
      </c>
      <c r="D732" s="12">
        <v>51.051149599999995</v>
      </c>
      <c r="E732" s="12">
        <v>57.98879944999999</v>
      </c>
      <c r="F732" s="12">
        <v>59.13313914999999</v>
      </c>
      <c r="G732" s="12">
        <v>58.681045399999995</v>
      </c>
      <c r="H732" s="12">
        <v>58.44667999999999</v>
      </c>
      <c r="I732" s="12">
        <v>57.792771599999995</v>
      </c>
      <c r="J732" s="12">
        <v>57.584446799999995</v>
      </c>
      <c r="K732" s="12">
        <v>57.61627419999999</v>
      </c>
      <c r="L732" s="12">
        <v>57.646654899999994</v>
      </c>
      <c r="M732" s="12">
        <v>57.71681984999999</v>
      </c>
      <c r="N732" s="12">
        <v>58.250652149999986</v>
      </c>
      <c r="O732" s="12">
        <v>61.94046049999999</v>
      </c>
      <c r="P732" s="12">
        <v>63.050802749999995</v>
      </c>
      <c r="Q732" s="12">
        <v>58.77363419999999</v>
      </c>
      <c r="R732" s="12">
        <v>58.243418649999995</v>
      </c>
      <c r="S732" s="12">
        <v>57.13090634999999</v>
      </c>
      <c r="T732" s="12">
        <v>56.5355893</v>
      </c>
      <c r="U732" s="12">
        <v>45.727293599999996</v>
      </c>
      <c r="V732" s="12">
        <v>45.66146875</v>
      </c>
      <c r="W732" s="12">
        <v>44.5742737</v>
      </c>
      <c r="X732" s="12">
        <v>44.08745915</v>
      </c>
      <c r="Y732" s="12">
        <v>43.612218199999994</v>
      </c>
    </row>
    <row r="733" spans="1:25" ht="10.5">
      <c r="A733" s="11">
        <f t="shared" si="18"/>
        <v>41940</v>
      </c>
      <c r="B733" s="12">
        <v>44.31603774999999</v>
      </c>
      <c r="C733" s="12">
        <v>52.251187249999994</v>
      </c>
      <c r="D733" s="12">
        <v>58.20001765</v>
      </c>
      <c r="E733" s="12">
        <v>69.15225999999998</v>
      </c>
      <c r="F733" s="12">
        <v>69.34467109999999</v>
      </c>
      <c r="G733" s="12">
        <v>60.3794712</v>
      </c>
      <c r="H733" s="12">
        <v>60.46482649999999</v>
      </c>
      <c r="I733" s="12">
        <v>58.99136254999999</v>
      </c>
      <c r="J733" s="12">
        <v>59.70024555</v>
      </c>
      <c r="K733" s="12">
        <v>58.984852399999994</v>
      </c>
      <c r="L733" s="12">
        <v>58.9125174</v>
      </c>
      <c r="M733" s="12">
        <v>59.10492849999999</v>
      </c>
      <c r="N733" s="12">
        <v>70.48105394999999</v>
      </c>
      <c r="O733" s="12">
        <v>71.48000029999999</v>
      </c>
      <c r="P733" s="12">
        <v>71.95379455</v>
      </c>
      <c r="Q733" s="12">
        <v>69.6846456</v>
      </c>
      <c r="R733" s="12">
        <v>59.87095615</v>
      </c>
      <c r="S733" s="12">
        <v>58.33456075</v>
      </c>
      <c r="T733" s="12">
        <v>57.86944669999999</v>
      </c>
      <c r="U733" s="12">
        <v>57.376845349999996</v>
      </c>
      <c r="V733" s="12">
        <v>57.15260685</v>
      </c>
      <c r="W733" s="12">
        <v>51.801263549999994</v>
      </c>
      <c r="X733" s="12">
        <v>47.84743244999999</v>
      </c>
      <c r="Y733" s="12">
        <v>46.45932379999999</v>
      </c>
    </row>
    <row r="734" spans="1:25" ht="10.5">
      <c r="A734" s="11">
        <f t="shared" si="18"/>
        <v>41941</v>
      </c>
      <c r="B734" s="12">
        <v>49.621809999999996</v>
      </c>
      <c r="C734" s="12">
        <v>54.96736649999999</v>
      </c>
      <c r="D734" s="12">
        <v>71.20874404999999</v>
      </c>
      <c r="E734" s="12">
        <v>71.14581259999999</v>
      </c>
      <c r="F734" s="12">
        <v>71.568249</v>
      </c>
      <c r="G734" s="12">
        <v>72.38635785</v>
      </c>
      <c r="H734" s="12">
        <v>71.92558389999999</v>
      </c>
      <c r="I734" s="12">
        <v>70.82681524999998</v>
      </c>
      <c r="J734" s="12">
        <v>61.6988616</v>
      </c>
      <c r="K734" s="12">
        <v>61.6757144</v>
      </c>
      <c r="L734" s="12">
        <v>61.817491</v>
      </c>
      <c r="M734" s="12">
        <v>61.78060015</v>
      </c>
      <c r="N734" s="12">
        <v>71.55667539999999</v>
      </c>
      <c r="O734" s="12">
        <v>70.7711173</v>
      </c>
      <c r="P734" s="12">
        <v>70.8087315</v>
      </c>
      <c r="Q734" s="12">
        <v>69.25497569999999</v>
      </c>
      <c r="R734" s="12">
        <v>60.40334174999999</v>
      </c>
      <c r="S734" s="12">
        <v>58.7591672</v>
      </c>
      <c r="T734" s="12">
        <v>57.691502599999986</v>
      </c>
      <c r="U734" s="12">
        <v>57.60687065</v>
      </c>
      <c r="V734" s="12">
        <v>57.60614729999999</v>
      </c>
      <c r="W734" s="12">
        <v>53.00347124999999</v>
      </c>
      <c r="X734" s="12">
        <v>52.47904249999999</v>
      </c>
      <c r="Y734" s="12">
        <v>48.3790947</v>
      </c>
    </row>
    <row r="735" spans="1:25" ht="10.5">
      <c r="A735" s="11">
        <f t="shared" si="18"/>
        <v>41942</v>
      </c>
      <c r="B735" s="12">
        <v>50.426175199999996</v>
      </c>
      <c r="C735" s="12">
        <v>50.64752029999999</v>
      </c>
      <c r="D735" s="12">
        <v>58.32949729999999</v>
      </c>
      <c r="E735" s="12">
        <v>58.68755555</v>
      </c>
      <c r="F735" s="12">
        <v>59.561362349999996</v>
      </c>
      <c r="G735" s="12">
        <v>62.341919749999995</v>
      </c>
      <c r="H735" s="12">
        <v>60.89955984999999</v>
      </c>
      <c r="I735" s="12">
        <v>62.51407704999999</v>
      </c>
      <c r="J735" s="12">
        <v>61.745155999999994</v>
      </c>
      <c r="K735" s="12">
        <v>62.17410254999999</v>
      </c>
      <c r="L735" s="12">
        <v>61.93033359999999</v>
      </c>
      <c r="M735" s="12">
        <v>62.58641205</v>
      </c>
      <c r="N735" s="12">
        <v>63.05297279999999</v>
      </c>
      <c r="O735" s="12">
        <v>63.167262099999995</v>
      </c>
      <c r="P735" s="12">
        <v>64.10544705</v>
      </c>
      <c r="Q735" s="12">
        <v>63.425498049999995</v>
      </c>
      <c r="R735" s="12">
        <v>62.612452649999994</v>
      </c>
      <c r="S735" s="12">
        <v>59.690841999999996</v>
      </c>
      <c r="T735" s="12">
        <v>38.17334955</v>
      </c>
      <c r="U735" s="12">
        <v>38.16973279999999</v>
      </c>
      <c r="V735" s="12">
        <v>41.862434549999996</v>
      </c>
      <c r="W735" s="12">
        <v>33.33847814999999</v>
      </c>
      <c r="X735" s="12">
        <v>32.82128289999999</v>
      </c>
      <c r="Y735" s="12">
        <v>30.850154149999995</v>
      </c>
    </row>
    <row r="736" spans="1:25" ht="10.5">
      <c r="A736" s="11">
        <f t="shared" si="18"/>
        <v>41943</v>
      </c>
      <c r="B736" s="12">
        <v>30.900065299999994</v>
      </c>
      <c r="C736" s="12">
        <v>51.709398099999994</v>
      </c>
      <c r="D736" s="12">
        <v>59.56208569999999</v>
      </c>
      <c r="E736" s="12">
        <v>61.83051129999999</v>
      </c>
      <c r="F736" s="12">
        <v>62.12202134999999</v>
      </c>
      <c r="G736" s="12">
        <v>67.51387224999999</v>
      </c>
      <c r="H736" s="12">
        <v>67.97392285</v>
      </c>
      <c r="I736" s="12">
        <v>64.93802289999999</v>
      </c>
      <c r="J736" s="12">
        <v>64.09242674999999</v>
      </c>
      <c r="K736" s="12">
        <v>64.76224884999999</v>
      </c>
      <c r="L736" s="12">
        <v>64.9915508</v>
      </c>
      <c r="M736" s="12">
        <v>64.25445715</v>
      </c>
      <c r="N736" s="12">
        <v>65.53840339999999</v>
      </c>
      <c r="O736" s="12">
        <v>66.38689294999999</v>
      </c>
      <c r="P736" s="12">
        <v>67.32146114999999</v>
      </c>
      <c r="Q736" s="12">
        <v>66.47369495</v>
      </c>
      <c r="R736" s="12">
        <v>65.78072565</v>
      </c>
      <c r="S736" s="12">
        <v>62.94447029999999</v>
      </c>
      <c r="T736" s="12">
        <v>43.97316984999999</v>
      </c>
      <c r="U736" s="12">
        <v>42.295721199999996</v>
      </c>
      <c r="V736" s="12">
        <v>42.841127099999994</v>
      </c>
      <c r="W736" s="12">
        <v>42.32248514999999</v>
      </c>
      <c r="X736" s="12">
        <v>38.226877449999996</v>
      </c>
      <c r="Y736" s="12">
        <v>31.906245149999993</v>
      </c>
    </row>
  </sheetData>
  <sheetProtection/>
  <mergeCells count="174">
    <mergeCell ref="N134:R134"/>
    <mergeCell ref="N132:R132"/>
    <mergeCell ref="S132:U132"/>
    <mergeCell ref="S133:U133"/>
    <mergeCell ref="S134:U134"/>
    <mergeCell ref="S135:U135"/>
    <mergeCell ref="N133:R133"/>
    <mergeCell ref="N135:R135"/>
    <mergeCell ref="X132:Y132"/>
    <mergeCell ref="X133:Y133"/>
    <mergeCell ref="X134:Y134"/>
    <mergeCell ref="X135:Y135"/>
    <mergeCell ref="V132:W132"/>
    <mergeCell ref="V133:W133"/>
    <mergeCell ref="V134:W134"/>
    <mergeCell ref="V135:W135"/>
    <mergeCell ref="B300:C300"/>
    <mergeCell ref="D300:E300"/>
    <mergeCell ref="A154:Y154"/>
    <mergeCell ref="A226:Y226"/>
    <mergeCell ref="N144:P144"/>
    <mergeCell ref="Q144:S144"/>
    <mergeCell ref="T144:V144"/>
    <mergeCell ref="W144:Y144"/>
    <mergeCell ref="W146:Y146"/>
    <mergeCell ref="N296:O296"/>
    <mergeCell ref="A3:Y3"/>
    <mergeCell ref="A262:Y262"/>
    <mergeCell ref="A190:Y190"/>
    <mergeCell ref="N145:P145"/>
    <mergeCell ref="Q145:S145"/>
    <mergeCell ref="T145:V145"/>
    <mergeCell ref="W145:Y145"/>
    <mergeCell ref="N143:P143"/>
    <mergeCell ref="T143:V143"/>
    <mergeCell ref="W143:Y143"/>
    <mergeCell ref="L140:M140"/>
    <mergeCell ref="L141:M141"/>
    <mergeCell ref="L142:M142"/>
    <mergeCell ref="L143:M143"/>
    <mergeCell ref="L144:M144"/>
    <mergeCell ref="Q141:S141"/>
    <mergeCell ref="Q143:S143"/>
    <mergeCell ref="N140:P140"/>
    <mergeCell ref="Q140:S140"/>
    <mergeCell ref="T141:V141"/>
    <mergeCell ref="W141:Y141"/>
    <mergeCell ref="L145:M145"/>
    <mergeCell ref="A140:K140"/>
    <mergeCell ref="A141:K141"/>
    <mergeCell ref="A142:K142"/>
    <mergeCell ref="A143:K143"/>
    <mergeCell ref="A144:K144"/>
    <mergeCell ref="A145:K145"/>
    <mergeCell ref="N141:P141"/>
    <mergeCell ref="W140:Y140"/>
    <mergeCell ref="A668:Y668"/>
    <mergeCell ref="A666:Y666"/>
    <mergeCell ref="A632:Y632"/>
    <mergeCell ref="A630:Y630"/>
    <mergeCell ref="A308:Y308"/>
    <mergeCell ref="A344:Y344"/>
    <mergeCell ref="A522:Y522"/>
    <mergeCell ref="A378:Y378"/>
    <mergeCell ref="A558:Y558"/>
    <mergeCell ref="A596:Y596"/>
    <mergeCell ref="A704:Y704"/>
    <mergeCell ref="A380:Y380"/>
    <mergeCell ref="A414:Y414"/>
    <mergeCell ref="A416:Y416"/>
    <mergeCell ref="A450:Y450"/>
    <mergeCell ref="A133:K133"/>
    <mergeCell ref="L133:M133"/>
    <mergeCell ref="A702:Y702"/>
    <mergeCell ref="N139:P139"/>
    <mergeCell ref="Q139:S139"/>
    <mergeCell ref="A17:K17"/>
    <mergeCell ref="L17:M17"/>
    <mergeCell ref="A18:Y18"/>
    <mergeCell ref="A26:Y26"/>
    <mergeCell ref="A59:Y59"/>
    <mergeCell ref="A129:Y129"/>
    <mergeCell ref="T126:Y126"/>
    <mergeCell ref="T127:Y127"/>
    <mergeCell ref="N17:Y17"/>
    <mergeCell ref="N22:Y22"/>
    <mergeCell ref="T139:V139"/>
    <mergeCell ref="W139:Y139"/>
    <mergeCell ref="N20:Y20"/>
    <mergeCell ref="A19:K19"/>
    <mergeCell ref="L19:M19"/>
    <mergeCell ref="A16:K16"/>
    <mergeCell ref="L16:M16"/>
    <mergeCell ref="A125:S125"/>
    <mergeCell ref="T125:Y125"/>
    <mergeCell ref="L128:S128"/>
    <mergeCell ref="T128:Y128"/>
    <mergeCell ref="A22:K22"/>
    <mergeCell ref="L20:M20"/>
    <mergeCell ref="N23:Y23"/>
    <mergeCell ref="A20:K20"/>
    <mergeCell ref="A7:Y9"/>
    <mergeCell ref="N10:Y10"/>
    <mergeCell ref="N13:Y13"/>
    <mergeCell ref="A14:Y14"/>
    <mergeCell ref="N15:Y15"/>
    <mergeCell ref="N16:Y16"/>
    <mergeCell ref="L13:M13"/>
    <mergeCell ref="A11:Y12"/>
    <mergeCell ref="A15:K15"/>
    <mergeCell ref="L15:M15"/>
    <mergeCell ref="N19:Y19"/>
    <mergeCell ref="L23:M23"/>
    <mergeCell ref="A126:S126"/>
    <mergeCell ref="A127:S127"/>
    <mergeCell ref="A128:K128"/>
    <mergeCell ref="L22:M22"/>
    <mergeCell ref="A23:K23"/>
    <mergeCell ref="A24:Y24"/>
    <mergeCell ref="A130:Y130"/>
    <mergeCell ref="A92:Y92"/>
    <mergeCell ref="N131:Y131"/>
    <mergeCell ref="A131:M132"/>
    <mergeCell ref="A148:Y148"/>
    <mergeCell ref="A139:K139"/>
    <mergeCell ref="L139:M139"/>
    <mergeCell ref="N142:P142"/>
    <mergeCell ref="Q142:S142"/>
    <mergeCell ref="T142:V142"/>
    <mergeCell ref="W142:Y142"/>
    <mergeCell ref="A5:W5"/>
    <mergeCell ref="L10:M10"/>
    <mergeCell ref="A10:K10"/>
    <mergeCell ref="A13:K13"/>
    <mergeCell ref="A21:Y21"/>
    <mergeCell ref="A25:Y25"/>
    <mergeCell ref="L135:M135"/>
    <mergeCell ref="A136:M136"/>
    <mergeCell ref="N136:Y137"/>
    <mergeCell ref="L134:M134"/>
    <mergeCell ref="A146:K146"/>
    <mergeCell ref="L146:M146"/>
    <mergeCell ref="N146:P146"/>
    <mergeCell ref="Q146:S146"/>
    <mergeCell ref="T146:V146"/>
    <mergeCell ref="T140:V140"/>
    <mergeCell ref="A138:Y138"/>
    <mergeCell ref="A137:M137"/>
    <mergeCell ref="A134:K135"/>
    <mergeCell ref="A306:Y306"/>
    <mergeCell ref="A342:Y342"/>
    <mergeCell ref="A560:Y560"/>
    <mergeCell ref="A594:Y594"/>
    <mergeCell ref="A452:Y452"/>
    <mergeCell ref="A524:Y524"/>
    <mergeCell ref="A486:Y486"/>
    <mergeCell ref="A488:Y488"/>
    <mergeCell ref="A298:A299"/>
    <mergeCell ref="B298:I298"/>
    <mergeCell ref="J298:Q298"/>
    <mergeCell ref="B299:C299"/>
    <mergeCell ref="D299:E299"/>
    <mergeCell ref="F299:G299"/>
    <mergeCell ref="H299:I299"/>
    <mergeCell ref="J299:K299"/>
    <mergeCell ref="L299:M299"/>
    <mergeCell ref="N299:O299"/>
    <mergeCell ref="P299:Q299"/>
    <mergeCell ref="F300:G300"/>
    <mergeCell ref="H300:I300"/>
    <mergeCell ref="J300:K300"/>
    <mergeCell ref="L300:M300"/>
    <mergeCell ref="N300:O300"/>
    <mergeCell ref="P300:Q300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Блинников</cp:lastModifiedBy>
  <cp:lastPrinted>2012-05-22T07:37:35Z</cp:lastPrinted>
  <dcterms:created xsi:type="dcterms:W3CDTF">2011-12-14T09:50:40Z</dcterms:created>
  <dcterms:modified xsi:type="dcterms:W3CDTF">2014-11-20T02:17:51Z</dcterms:modified>
  <cp:category/>
  <cp:version/>
  <cp:contentType/>
  <cp:contentStatus/>
  <cp:revision>1</cp:revision>
</cp:coreProperties>
</file>