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170" windowWidth="29025" windowHeight="11205" tabRatio="661" activeTab="0"/>
  </bookViews>
  <sheets>
    <sheet name="ноя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<sst xmlns="http://schemas.openxmlformats.org/spreadsheetml/2006/main" count="55" uniqueCount="27">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</sst>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K11" sqref="K1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25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17" t="s">
        <v>23</v>
      </c>
      <c r="F5" s="18"/>
      <c r="G5" s="18"/>
      <c r="H5" s="18"/>
      <c r="I5" s="19"/>
    </row>
    <row r="6" spans="2:9" ht="12.75">
      <c r="B6" s="25"/>
      <c r="C6" s="25"/>
      <c r="D6" s="27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ht="15.75" customHeight="1">
      <c r="B8" s="28" t="s">
        <v>15</v>
      </c>
      <c r="C8" s="8" t="s">
        <v>10</v>
      </c>
      <c r="D8" s="5" t="s">
        <v>13</v>
      </c>
      <c r="E8" s="16">
        <v>0</v>
      </c>
      <c r="F8" s="9">
        <v>24.129</v>
      </c>
      <c r="G8" s="9">
        <v>135.945</v>
      </c>
      <c r="H8" s="9">
        <v>693.626</v>
      </c>
      <c r="I8" s="9">
        <f>37713.74+12794.159</f>
        <v>50507.899</v>
      </c>
    </row>
    <row r="9" spans="2:9" ht="15.75" customHeight="1">
      <c r="B9" s="29"/>
      <c r="C9" s="8" t="s">
        <v>11</v>
      </c>
      <c r="D9" s="5" t="s">
        <v>13</v>
      </c>
      <c r="E9" s="5">
        <v>3005.933</v>
      </c>
      <c r="F9" s="9">
        <v>8071.438</v>
      </c>
      <c r="G9" s="9">
        <v>1018.879</v>
      </c>
      <c r="H9" s="9">
        <f>19282.629+99.11</f>
        <v>19381.739</v>
      </c>
      <c r="I9" s="9">
        <f>13526.253-1.105</f>
        <v>13525.148000000001</v>
      </c>
    </row>
    <row r="10" spans="2:9" ht="15.75" customHeight="1">
      <c r="B10" s="35"/>
      <c r="C10" s="8" t="s">
        <v>12</v>
      </c>
      <c r="D10" s="5" t="s">
        <v>13</v>
      </c>
      <c r="E10" s="39">
        <v>25020.644</v>
      </c>
      <c r="F10" s="40"/>
      <c r="G10" s="40"/>
      <c r="H10" s="40"/>
      <c r="I10" s="41"/>
    </row>
    <row r="11" spans="2:9" ht="15.75" customHeight="1">
      <c r="B11" s="28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52.47</v>
      </c>
      <c r="H11" s="9">
        <f>2254.162+210.728</f>
        <v>2464.89</v>
      </c>
      <c r="I11" s="9">
        <f>40016.764+6623.986</f>
        <v>46640.75</v>
      </c>
    </row>
    <row r="12" spans="2:9" ht="15.75" customHeight="1">
      <c r="B12" s="29"/>
      <c r="C12" s="8" t="s">
        <v>11</v>
      </c>
      <c r="D12" s="5" t="s">
        <v>13</v>
      </c>
      <c r="E12" s="16">
        <v>0</v>
      </c>
      <c r="F12" s="9">
        <v>1122.345</v>
      </c>
      <c r="G12" s="9">
        <v>3685.409</v>
      </c>
      <c r="H12" s="9">
        <f>24651.583+93.743</f>
        <v>24745.325999999997</v>
      </c>
      <c r="I12" s="9">
        <f>11212.932+166.684</f>
        <v>11379.616</v>
      </c>
    </row>
    <row r="13" spans="2:9" ht="15.75" customHeight="1">
      <c r="B13" s="35"/>
      <c r="C13" s="8" t="s">
        <v>12</v>
      </c>
      <c r="D13" s="5" t="s">
        <v>13</v>
      </c>
      <c r="E13" s="39">
        <v>31675.675</v>
      </c>
      <c r="F13" s="40"/>
      <c r="G13" s="40"/>
      <c r="H13" s="40"/>
      <c r="I13" s="41"/>
    </row>
    <row r="14" spans="2:9" ht="15.75" customHeight="1">
      <c r="B14" s="36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24.129</v>
      </c>
      <c r="G14" s="12">
        <f aca="true" t="shared" si="0" ref="G14:I15">G8+G11</f>
        <v>188.415</v>
      </c>
      <c r="H14" s="12">
        <f t="shared" si="0"/>
        <v>3158.5159999999996</v>
      </c>
      <c r="I14" s="12">
        <f t="shared" si="0"/>
        <v>97148.649</v>
      </c>
    </row>
    <row r="15" spans="2:9" ht="15.75" customHeight="1">
      <c r="B15" s="37"/>
      <c r="C15" s="10" t="s">
        <v>11</v>
      </c>
      <c r="D15" s="11" t="s">
        <v>13</v>
      </c>
      <c r="E15" s="12">
        <f>E9+E12</f>
        <v>3005.933</v>
      </c>
      <c r="F15" s="12">
        <f>F9+F12</f>
        <v>9193.783</v>
      </c>
      <c r="G15" s="12">
        <f t="shared" si="0"/>
        <v>4704.2880000000005</v>
      </c>
      <c r="H15" s="12">
        <f t="shared" si="0"/>
        <v>44127.065</v>
      </c>
      <c r="I15" s="12">
        <f t="shared" si="0"/>
        <v>24904.764000000003</v>
      </c>
    </row>
    <row r="16" spans="2:9" ht="15.75" customHeight="1">
      <c r="B16" s="38"/>
      <c r="C16" s="10" t="s">
        <v>12</v>
      </c>
      <c r="D16" s="11" t="s">
        <v>13</v>
      </c>
      <c r="E16" s="42">
        <f>E10+E13</f>
        <v>56696.319</v>
      </c>
      <c r="F16" s="43"/>
      <c r="G16" s="43"/>
      <c r="H16" s="43"/>
      <c r="I16" s="44"/>
    </row>
    <row r="17" spans="2:9" ht="15.75" customHeight="1">
      <c r="B17" s="22" t="s">
        <v>19</v>
      </c>
      <c r="C17" s="23"/>
      <c r="D17" s="23"/>
      <c r="E17" s="23"/>
      <c r="F17" s="23"/>
      <c r="G17" s="23"/>
      <c r="H17" s="23"/>
      <c r="I17" s="24"/>
    </row>
    <row r="18" spans="2:9" ht="15.75" customHeight="1">
      <c r="B18" s="28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9"/>
      <c r="C19" s="8" t="s">
        <v>11</v>
      </c>
      <c r="D19" s="5" t="s">
        <v>20</v>
      </c>
      <c r="E19" s="5">
        <v>5.361</v>
      </c>
      <c r="F19" s="9">
        <v>9.628</v>
      </c>
      <c r="G19" s="9">
        <v>0.338</v>
      </c>
      <c r="H19" s="9">
        <v>0.382</v>
      </c>
      <c r="I19" s="9">
        <v>0</v>
      </c>
    </row>
    <row r="20" spans="2:9" ht="15.75" customHeight="1">
      <c r="B20" s="28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9"/>
      <c r="C21" s="8" t="s">
        <v>11</v>
      </c>
      <c r="D21" s="5" t="s">
        <v>20</v>
      </c>
      <c r="E21" s="9">
        <v>0</v>
      </c>
      <c r="F21" s="9">
        <v>0</v>
      </c>
      <c r="G21" s="9">
        <v>2.774</v>
      </c>
      <c r="H21" s="9">
        <v>8.487</v>
      </c>
      <c r="I21" s="9"/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5.361</v>
      </c>
      <c r="F23" s="13">
        <f t="shared" si="1"/>
        <v>9.628</v>
      </c>
      <c r="G23" s="13">
        <f t="shared" si="1"/>
        <v>3.112</v>
      </c>
      <c r="H23" s="13">
        <f t="shared" si="1"/>
        <v>8.869</v>
      </c>
      <c r="I23" s="13">
        <f t="shared" si="1"/>
        <v>0</v>
      </c>
    </row>
    <row r="25" spans="2:9" ht="39.75" customHeight="1">
      <c r="B25" s="22" t="s">
        <v>17</v>
      </c>
      <c r="C25" s="23"/>
      <c r="D25" s="23"/>
      <c r="E25" s="23"/>
      <c r="F25" s="23"/>
      <c r="G25" s="23"/>
      <c r="H25" s="23"/>
      <c r="I25" s="24"/>
    </row>
    <row r="26" spans="2:9" ht="31.5" customHeight="1">
      <c r="B26" s="22" t="s">
        <v>18</v>
      </c>
      <c r="C26" s="23"/>
      <c r="D26" s="23"/>
      <c r="E26" s="23"/>
      <c r="F26" s="23"/>
      <c r="G26" s="23"/>
      <c r="H26" s="23"/>
      <c r="I26" s="24"/>
    </row>
    <row r="27" spans="2:9" ht="12.75">
      <c r="B27" s="32" t="s">
        <v>14</v>
      </c>
      <c r="C27" s="33"/>
      <c r="D27" s="6" t="s">
        <v>0</v>
      </c>
      <c r="E27" s="14"/>
      <c r="F27" s="30"/>
      <c r="G27" s="30"/>
      <c r="H27" s="30"/>
      <c r="I27" s="31"/>
    </row>
    <row r="29" spans="2:9" ht="22.5" customHeight="1">
      <c r="B29" s="20" t="s">
        <v>21</v>
      </c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B7:I7"/>
    <mergeCell ref="B8:B10"/>
    <mergeCell ref="B14:B16"/>
    <mergeCell ref="E10:I10"/>
    <mergeCell ref="E16:I16"/>
    <mergeCell ref="E13:I13"/>
    <mergeCell ref="B27:C27"/>
    <mergeCell ref="B25:I25"/>
    <mergeCell ref="B26:I26"/>
    <mergeCell ref="B20:B21"/>
    <mergeCell ref="B22:B23"/>
    <mergeCell ref="B11:B13"/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2016-12-20T08:57:08Z</dcterms:modified>
  <cp:category/>
  <cp:version/>
  <cp:contentType/>
  <cp:contentStatus/>
  <cp:revision>1</cp:revision>
</cp:coreProperties>
</file>