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60" yWindow="15" windowWidth="20955" windowHeight="9720"/>
  </bookViews>
  <sheets>
    <sheet name="Лист1" sheetId="1" r:id="rId1"/>
    <sheet name="Лист2" sheetId="2" r:id="rId2"/>
    <sheet name="Лист3" sheetId="3" r:id="rId3"/>
  </sheets>
  <calcPr calcId="145621"/>
</workbook>
</file>

<file path=xl/calcChain.xml><?xml version="1.0" encoding="utf-8"?>
<calcChain xmlns="http://schemas.openxmlformats.org/spreadsheetml/2006/main">
  <c r="B25" i="1" l="1"/>
  <c r="B24" i="1"/>
  <c r="B23" i="1"/>
  <c r="B22" i="1"/>
  <c r="B21" i="1"/>
  <c r="B20" i="1"/>
  <c r="B19" i="1"/>
  <c r="B18" i="1"/>
  <c r="B17" i="1"/>
  <c r="B16" i="1"/>
  <c r="B15" i="1"/>
  <c r="B14" i="1"/>
  <c r="B13" i="1"/>
  <c r="B12" i="1"/>
  <c r="B11" i="1"/>
  <c r="B10" i="1"/>
  <c r="B9" i="1"/>
  <c r="B8" i="1"/>
  <c r="B7" i="1"/>
  <c r="A7" i="1"/>
  <c r="A8" i="1" s="1"/>
  <c r="A9" i="1" s="1"/>
  <c r="A10" i="1" s="1"/>
  <c r="A11" i="1" s="1"/>
  <c r="A12" i="1" s="1"/>
  <c r="A13" i="1" s="1"/>
  <c r="A14" i="1" s="1"/>
  <c r="A15" i="1" s="1"/>
  <c r="A16" i="1" s="1"/>
  <c r="A17" i="1" s="1"/>
  <c r="A18" i="1" s="1"/>
  <c r="A19" i="1" s="1"/>
  <c r="A20" i="1" s="1"/>
  <c r="A21" i="1" s="1"/>
  <c r="A22" i="1" s="1"/>
  <c r="A23" i="1" s="1"/>
  <c r="A24" i="1" s="1"/>
  <c r="A25" i="1" s="1"/>
  <c r="B6" i="1"/>
</calcChain>
</file>

<file path=xl/sharedStrings.xml><?xml version="1.0" encoding="utf-8"?>
<sst xmlns="http://schemas.openxmlformats.org/spreadsheetml/2006/main" count="114" uniqueCount="63">
  <si>
    <t>Приложение №1
к письму филиала ПАО "Россети Сибирь" - "Бурятэнерго"
от________________________№___________________</t>
  </si>
  <si>
    <t>Информация о планируемых отключениях в сетях ПО ГЭС, ЦЭС в период с 24 по 28 августа 2026 года</t>
  </si>
  <si>
    <t>Советский, Октябрьский , Железнодорожный районы г. Улан-Удэ</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</si>
  <si>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</si>
  <si>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</si>
  <si>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</si>
  <si>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</si>
  <si>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</si>
  <si>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</si>
  <si>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</si>
  <si>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</si>
  <si>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</si>
  <si>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</si>
  <si>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для проверки РЗА В-3038 (ПО ЦЭС)</t>
  </si>
  <si>
    <t xml:space="preserve">  11-00  - 15-00</t>
  </si>
  <si>
    <t>Советский район</t>
  </si>
  <si>
    <t>г.Улан-Удэ</t>
  </si>
  <si>
    <t xml:space="preserve"> ст. Дивизионная 2-й участок, ст. Дивизионная 3-й участок ул. Каменная 1-79, СНТ Зенит, ул. Гарнизонная, 12а (д/с №104 «Зорька»), ул. Школьная, 1-41, потребители подключенные от сетей ОАО Оборонэнерго.
</t>
  </si>
  <si>
    <t>для сборки шлейфов.</t>
  </si>
  <si>
    <t xml:space="preserve">   10-00  - 14-00</t>
  </si>
  <si>
    <t xml:space="preserve">ФГУ Упр.дор «Южный Байкал», Мотель Данай, СТО Автосити ул. Мелиораторов 29А, АЗС Альянс ул. Тополиная, ИП Павлов ул. Покровская, ДНТ Цагатуй, ул. Панфилова 16-68, АЗС Бурятнефтепродукт ул. Мелиораторов, ул. Талалихина 11-59, Школа №54 по ул. Талалихина 62  (МОУ Средняя общеобразовательная школа)котельная ТГК-14, Амбулатория  по ул. Талалихина 34  (Амбулатория Городская поликлиника №1),  ул. Мелиораторов 9-26, ул. Вертолетная 6-42,ул. Закаменская 1-50, ул. Посельская 2-32, пер. Центральный 1-40, ул. Восточная 1-37, ул. Просторная 7-61,, ул. Тополиная 2-18, ул. Центральная (Исток) 1-49, ДНТ Джидинское, ДНТ Таежный-2,  АЗС БРК ул. Тополиная 1В, ул. Верхняя 1-22,  ул. Хуторская 1-58, ул. Благополучная, ул. Далахайская, ул. Капитальная, подсобное хоз-во ИП Иванова, ДНТ ТУЯА, ДНТ Аргада. </t>
  </si>
  <si>
    <t>для технического обслуживания</t>
  </si>
  <si>
    <t xml:space="preserve">  09-00  - 17-00</t>
  </si>
  <si>
    <t>Железнодорожный район</t>
  </si>
  <si>
    <t>ул. Норильская,18-22,26.</t>
  </si>
  <si>
    <t>для безопасного ведения работ</t>
  </si>
  <si>
    <t>24,25,26,27.08.2026</t>
  </si>
  <si>
    <t xml:space="preserve">  09-00  - 17-00 </t>
  </si>
  <si>
    <t>ул.  Вакарина, ул. Боровая, ул. Короленко.</t>
  </si>
  <si>
    <t xml:space="preserve"> для замены ВН-10</t>
  </si>
  <si>
    <t xml:space="preserve">   10-00  - 17-00</t>
  </si>
  <si>
    <t>Октябрьский район</t>
  </si>
  <si>
    <t>ДНТ Кедр, ДНТ Зеленый плюс,  ДНТ Энергетик , ул. Ландышевая, 1-83, мкр. Энергетик, 78а (база отдыха), мкр. Энергетик,41а (гаражный кооператив), мкр. Энергетик, 51 (СТО), мкр. Энергетик,41а/3 (СТО).</t>
  </si>
  <si>
    <t>для установки РЛК</t>
  </si>
  <si>
    <t xml:space="preserve">  10-00  - 16-00</t>
  </si>
  <si>
    <t>ул. 502 километр 3-109, ИП Серявин, Старательская артель «Курба» ул. Моховая 103Б, ООО Верхнеудинск пр. Автомобилистов 1/1, 3а, 9б, 15, 16а, 1а, 5к1, 3б, 7г, 5а, 4б/8-1, 4в, Карапетян Д.К., ИП Спирин, ИП Крылов, АкваСити, ИП Коденев, ИП Линейцев, ООО «Регион-строй», ООО Формат, БРК АЗС, Банчиков (Рублевский двор), ИП Давыдов</t>
  </si>
  <si>
    <t xml:space="preserve">для подрезки крон деревьев </t>
  </si>
  <si>
    <t>ул. Рублевская, 9а (магазин Николаевский), ул. Тубсанаторий, ул. Кумысская, 1а (детский лагерь Родник), ул. Санаторно-лесная школа,1 (школа интернат№28), скважина МУП Водоканала ,ул. Санаторно-лесная школа, ул. Феактистова, ул. Кумысская.</t>
  </si>
  <si>
    <t>для безопасного производства работ</t>
  </si>
  <si>
    <t>п. Верхняя Березовка, 37 (центр отдыха Оранж хаус), ул. Вильямса, 32 (банкетный зал Арджуна), п. Верхняя Березовка,5 (лыжная база ВСГТУ).</t>
  </si>
  <si>
    <t xml:space="preserve">  10-00  - 13-00 </t>
  </si>
  <si>
    <t>ул.  Каменная.</t>
  </si>
  <si>
    <t xml:space="preserve">  13-00  - 16-00</t>
  </si>
  <si>
    <t>ул.  Панфилова.</t>
  </si>
  <si>
    <t>для ремонта ВН-10</t>
  </si>
  <si>
    <t xml:space="preserve">  10-00  - 17-00</t>
  </si>
  <si>
    <t>ул.Ключевская,21в(д/с №64 «Колокольчик»), ул. Ключевская,29 (стоматологическая поликлиника), ул. Ключевская,31 (поликлиника МВД), ул.  Ключевская, 23а (детско-юношеская библиотека), ул.  Ключевская, 23-25, ул.  Ключевская,31,31а, ул.  Ключевская,29,29 блок А,Б, ул. Ключевская,21 (ресторан), ул. Ключевская, 39/1,37а,27.</t>
  </si>
  <si>
    <t>для сборки шлейфов</t>
  </si>
  <si>
    <t>ул. Комарова 15Б-100, ул. Ольховая 2-72, п. Зеленый 49, ул. Лучистая 12-83, ул. Седова, ул. Кошевого, кол. Сад Пионер-2, ул. Тюленина, ул. Смирнова, ул. Земнухова, ул. Громовой, скважина пос. Зеленый МУП «Водоканал», производственная база ООО Байкал Экспорт, ул. Гавань, меб. Фабрика «Постулат», ГСМ «Авиалинии», кир. Завод (пос.Площадка), школа №23, скважина МУП «Водоканал» по ул. Авиационной, ул. Сперанского, ул. Авиационная, Амбулатория по ул. Авиационная, ул. Верхнеудинская, ул. Таганская, ул. Школьная, ул. Железнодорожников, ДНТ Молодежное , Котельная  школы №23, СНТ Гавань.</t>
  </si>
  <si>
    <t>для подрезки крон деревьев</t>
  </si>
  <si>
    <t xml:space="preserve">  10-00  - 15-00 </t>
  </si>
  <si>
    <t>ул. Подстанционная, ул. Пригородная, ул. Урожайная, ул. Курская, ул. Кабанская 12-14, пер. Кабанский, ул. Толстихина, ул. Соловьиная, ул. Красночикойская, ул. Карельская, ул. Донская, ул. Полевая, ул. Блюхера, СНТ Сибиряк, ул. Кемеровская, ул. Грачевская, пер. Малый, ул. Иволгинская, ул. Новая, пер. Грачевский, пер. Иволгинский, пер. Новый, ООО «Сото», пер. Кемеровский, ул. Заречная, ул. Новосибирская, ул. Голубичная, ул. Далахайская, ул. Измайловская, ул. Независимая, ул. Иволгинская,14а, ул. Новая,44 (Школа№44), котельная школы№44, светофор по ул. Иволгинская.</t>
  </si>
  <si>
    <t>для перевода СИП на новые опоры</t>
  </si>
  <si>
    <t>ул. Загустайская, ул. Рождественская, ул. Лусад переулок, ул. Плодовоягодная.</t>
  </si>
  <si>
    <t>для замены ВН-10</t>
  </si>
  <si>
    <t>ул. Жердева, 27 ст1,27 ст.3, 29б (общежитие ВСГТУ), ул. Жердева, 27 ст.3 (ГАУЗ Городская студенческая поликлиника), ул. Жердева, 9а ст1 (Технологический колледж), ул. Жердева, 9а ст2 (столовая ВСГТУ),  ул. Ключевская, 24,ул. Жердева,35.</t>
  </si>
  <si>
    <t>для замены РТП-705В</t>
  </si>
  <si>
    <t>ул. Аргунская 1 - 103, ул. Зейская 1 -76, ул. Псковская 1 - 139 , пер. Псковский 38, Сумская 1 - 49, ул. Тологойская 1 -45,  СНТ «Строитель», СНТ «Пищевик».</t>
  </si>
  <si>
    <t>для проф. восстановления цепей РЗА</t>
  </si>
  <si>
    <t>ДНТ Авиатор -2 ул. Спортивная, ул.Озерная, ул.Молодежная, ул.Центральная, ул.Полярная, ул.Баянгольская, ул.Садовая, пер.Садовый, ул.Кедровая, ул.Комарова, ул.Связи, ул.Чистая, ул.Строительная, ул.Навигатор, ул.Светлая, ул.Лесная, пер.Лесной, ул.Клубничная, ул.Вишнёвая, ул.Брусничная.</t>
  </si>
  <si>
    <t>для замены ВН-6</t>
  </si>
  <si>
    <t xml:space="preserve">ул. Пищевая,44 ( магазин Баргузин),   ул. Залесная, ул. Пищевая, 12-16, ул. Пищевая, 34-40, ул. Пищевая, 16/1 (СТО).  </t>
  </si>
  <si>
    <t xml:space="preserve"> ул. Рождественская 41-311, ул. Балдано 11б-327.</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</si>
</sst>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scheme val="minor"/>
    </font>
    <font>
      <sz val="10"/>
      <name val="Arial Cyr"/>
    </font>
    <font>
      <sz val="11"/>
      <color theme="1"/>
      <name val="Times New Roman"/>
    </font>
    <font>
      <sz val="14"/>
      <color theme="1"/>
      <name val="Times New Roman"/>
    </font>
    <font>
      <sz val="12"/>
      <color theme="1"/>
      <name val="Times New Roman"/>
    </font>
    <font>
      <b/>
      <sz val="16"/>
      <color theme="1"/>
      <name val="Times New Roman"/>
    </font>
    <font>
      <b/>
      <sz val="12"/>
      <color theme="1"/>
      <name val="Times New Roman"/>
    </font>
    <font>
      <sz val="14"/>
      <name val="Times New Roman"/>
    </font>
    <font>
      <sz val="14"/>
      <name val="Times New Roman"/>
    </font>
    <font>
      <sz val="12"/>
      <name val="Times New Roman"/>
    </font>
    <font>
      <sz val="13"/>
      <name val="Times New Roman"/>
    </font>
  </fonts>
  <fills count="4">
    <fill>
      <patternFill patternType="none"/>
    </fill>
    <fill>
      <patternFill patternType="gray125"/>
    </fill>
    <fill>
      <patternFill patternType="solid">
        <fgColor theme="0"/>
        <bgColor theme="0"/>
      </patternFill>
    </fill>
    <fill>
      <patternFill patternType="solid">
        <fgColor theme="0"/>
        <bgColor theme="0"/>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s>
  <cellStyleXfs count="2">
    <xf numFmtId="0" fontId="0" fillId="0" borderId="0"/>
    <xf numFmtId="0" fontId="1" fillId="0" borderId="0"/>
  </cellStyleXfs>
  <cellXfs count="32">
    <xf numFmtId="0" fontId="0" fillId="0" borderId="0" xfId="0"/>
    <xf numFmtId="0" fontId="0" fillId="0" borderId="0" xfId="0"/>
    <xf numFmtId="0" fontId="2" fillId="0" borderId="0" xfId="0" applyFont="1" applyAlignment="1">
      <alignment horizontal="center"/>
    </xf>
    <xf numFmtId="0" fontId="3" fillId="0" borderId="0" xfId="0" applyFont="1" applyAlignment="1">
      <alignment horizontal="center" vertical="center"/>
    </xf>
    <xf numFmtId="0" fontId="4"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wrapText="1"/>
    </xf>
    <xf numFmtId="0" fontId="3" fillId="2" borderId="0" xfId="0" applyFont="1" applyFill="1" applyAlignment="1">
      <alignment horizontal="center"/>
    </xf>
    <xf numFmtId="0" fontId="3" fillId="2" borderId="0" xfId="0" applyFont="1" applyFill="1" applyAlignment="1">
      <alignment horizontal="center" vertical="top"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3" borderId="6" xfId="0" applyFont="1" applyFill="1" applyBorder="1" applyAlignment="1">
      <alignment horizontal="center" vertical="center" wrapText="1"/>
    </xf>
    <xf numFmtId="14" fontId="9" fillId="3" borderId="6" xfId="0" applyNumberFormat="1" applyFont="1" applyFill="1" applyBorder="1" applyAlignment="1">
      <alignment horizontal="center" vertical="center" wrapText="1"/>
    </xf>
    <xf numFmtId="0" fontId="10" fillId="3"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8" fillId="3" borderId="6" xfId="0" applyFont="1" applyFill="1" applyBorder="1" applyAlignment="1">
      <alignment horizontal="left" vertical="center" wrapText="1"/>
    </xf>
    <xf numFmtId="0" fontId="7" fillId="0" borderId="6" xfId="0" applyFont="1" applyBorder="1" applyAlignment="1">
      <alignment horizontal="center" vertical="center" wrapText="1"/>
    </xf>
    <xf numFmtId="0" fontId="7" fillId="3" borderId="0" xfId="0" applyFont="1" applyFill="1" applyAlignment="1">
      <alignment horizontal="center" vertical="center" wrapText="1"/>
    </xf>
    <xf numFmtId="0" fontId="8" fillId="3" borderId="6" xfId="0" applyFont="1" applyFill="1" applyBorder="1" applyAlignment="1">
      <alignment horizontal="left" vertical="center" wrapText="1" indent="3"/>
    </xf>
    <xf numFmtId="0" fontId="8" fillId="3" borderId="6" xfId="0" applyFont="1" applyFill="1" applyBorder="1" applyAlignment="1">
      <alignment horizontal="left" vertical="center" wrapText="1" indent="1"/>
    </xf>
    <xf numFmtId="14" fontId="9" fillId="3" borderId="6" xfId="0" applyNumberFormat="1" applyFont="1" applyFill="1" applyBorder="1" applyAlignment="1">
      <alignment horizontal="center" vertical="center" wrapText="1"/>
    </xf>
    <xf numFmtId="0" fontId="8" fillId="3" borderId="0" xfId="0" applyFont="1" applyFill="1" applyAlignment="1">
      <alignment horizontal="center" vertical="center" wrapText="1"/>
    </xf>
    <xf numFmtId="0" fontId="5" fillId="0" borderId="0" xfId="0" applyFont="1" applyAlignment="1">
      <alignment horizontal="center"/>
    </xf>
    <xf numFmtId="0" fontId="6" fillId="0" borderId="0" xfId="0" applyFont="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wrapText="1"/>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abSelected="1" topLeftCell="A6" zoomScale="65" workbookViewId="0">
      <selection activeCell="D7" sqref="D7"/>
    </sheetView>
  </sheetViews>
  <sheetFormatPr defaultRowHeight="18.75" x14ac:dyDescent="0.3"/>
  <cols>
    <col min="1" max="1" width="5.85546875" style="1" customWidth="1"/>
    <col min="2" max="2" width="32.28515625" style="2" customWidth="1"/>
    <col min="3" max="3" width="31" style="3" customWidth="1"/>
    <col min="4" max="4" width="27.7109375" style="4" customWidth="1"/>
    <col min="5" max="5" width="27.42578125" style="5" customWidth="1"/>
    <col min="6" max="6" width="24.5703125" style="6" customWidth="1"/>
    <col min="7" max="7" width="26.28515625" style="5" customWidth="1"/>
    <col min="8" max="8" width="107.140625" style="7" customWidth="1"/>
    <col min="9" max="9" width="16.7109375" style="1" customWidth="1"/>
    <col min="10" max="16384" width="9.140625" style="1"/>
  </cols>
  <sheetData>
    <row r="1" spans="1:8" ht="56.25" x14ac:dyDescent="0.3">
      <c r="H1" s="8" t="s">
        <v>0</v>
      </c>
    </row>
    <row r="2" spans="1:8" ht="20.25" x14ac:dyDescent="0.3">
      <c r="B2" s="25" t="s">
        <v>1</v>
      </c>
      <c r="C2" s="25"/>
      <c r="D2" s="26"/>
      <c r="E2" s="25"/>
      <c r="F2" s="25"/>
      <c r="G2" s="25"/>
      <c r="H2" s="25"/>
    </row>
    <row r="3" spans="1:8" ht="20.25" x14ac:dyDescent="0.3">
      <c r="D3" s="27" t="s">
        <v>2</v>
      </c>
      <c r="E3" s="28"/>
      <c r="F3" s="28"/>
      <c r="G3" s="28"/>
    </row>
    <row r="4" spans="1:8" ht="47.25" customHeight="1" x14ac:dyDescent="0.25">
      <c r="A4" s="29" t="s">
        <v>3</v>
      </c>
      <c r="B4" s="29" t="s">
        <v>4</v>
      </c>
      <c r="C4" s="29" t="s">
        <v>5</v>
      </c>
      <c r="D4" s="31" t="s">
        <v>6</v>
      </c>
      <c r="E4" s="29"/>
      <c r="F4" s="29" t="s">
        <v>7</v>
      </c>
      <c r="G4" s="29"/>
      <c r="H4" s="29"/>
    </row>
    <row r="5" spans="1:8" ht="56.25" x14ac:dyDescent="0.25">
      <c r="A5" s="29"/>
      <c r="B5" s="30"/>
      <c r="C5" s="30"/>
      <c r="D5" s="10" t="s">
        <v>8</v>
      </c>
      <c r="E5" s="9" t="s">
        <v>9</v>
      </c>
      <c r="F5" s="9" t="s">
        <v>10</v>
      </c>
      <c r="G5" s="9" t="s">
        <v>11</v>
      </c>
      <c r="H5" s="11" t="s">
        <v>12</v>
      </c>
    </row>
    <row r="6" spans="1:8" ht="75" x14ac:dyDescent="0.25">
      <c r="A6" s="12">
        <v>1</v>
      </c>
      <c r="B6" s="13" t="str">
        <f t="shared" ref="B6:B12" si="0">IF(F6="Октябрьский район","ПО ГЭС, Октябрьский РЭС",IF(F6="Советский район","ПО ГЭС, Советский РЭС",IF(F6="Железнодорожный район","ПО ГЭС, Железнодорожный РЭС")))</f>
        <v>ПО ГЭС, Советский РЭС</v>
      </c>
      <c r="C6" s="14" t="s">
        <v>13</v>
      </c>
      <c r="D6" s="15">
        <v>46258</v>
      </c>
      <c r="E6" s="16" t="s">
        <v>14</v>
      </c>
      <c r="F6" s="17" t="s">
        <v>15</v>
      </c>
      <c r="G6" s="17" t="s">
        <v>16</v>
      </c>
      <c r="H6" s="18" t="s">
        <v>17</v>
      </c>
    </row>
    <row r="7" spans="1:8" ht="206.25" x14ac:dyDescent="0.25">
      <c r="A7" s="12">
        <f t="shared" ref="A7:A10" si="1">A6+1</f>
        <v>2</v>
      </c>
      <c r="B7" s="19" t="str">
        <f t="shared" si="0"/>
        <v>ПО ГЭС, Советский РЭС</v>
      </c>
      <c r="C7" s="14" t="s">
        <v>18</v>
      </c>
      <c r="D7" s="15">
        <v>46258</v>
      </c>
      <c r="E7" s="14" t="s">
        <v>19</v>
      </c>
      <c r="F7" s="20" t="s">
        <v>15</v>
      </c>
      <c r="G7" s="17" t="s">
        <v>16</v>
      </c>
      <c r="H7" s="21" t="s">
        <v>20</v>
      </c>
    </row>
    <row r="8" spans="1:8" ht="37.5" x14ac:dyDescent="0.25">
      <c r="A8" s="12">
        <f t="shared" si="1"/>
        <v>3</v>
      </c>
      <c r="B8" s="19" t="str">
        <f t="shared" si="0"/>
        <v>ПО ГЭС, Железнодорожный РЭС</v>
      </c>
      <c r="C8" s="17" t="s">
        <v>21</v>
      </c>
      <c r="D8" s="15">
        <v>46258</v>
      </c>
      <c r="E8" s="16" t="s">
        <v>22</v>
      </c>
      <c r="F8" s="17" t="s">
        <v>23</v>
      </c>
      <c r="G8" s="17" t="s">
        <v>16</v>
      </c>
      <c r="H8" s="18" t="s">
        <v>24</v>
      </c>
    </row>
    <row r="9" spans="1:8" ht="37.5" x14ac:dyDescent="0.25">
      <c r="A9" s="12">
        <f t="shared" si="1"/>
        <v>4</v>
      </c>
      <c r="B9" s="19" t="str">
        <f t="shared" si="0"/>
        <v>ПО ГЭС, Железнодорожный РЭС</v>
      </c>
      <c r="C9" s="17" t="s">
        <v>25</v>
      </c>
      <c r="D9" s="15" t="s">
        <v>26</v>
      </c>
      <c r="E9" s="16" t="s">
        <v>27</v>
      </c>
      <c r="F9" s="20" t="s">
        <v>23</v>
      </c>
      <c r="G9" s="17" t="s">
        <v>16</v>
      </c>
      <c r="H9" s="18" t="s">
        <v>28</v>
      </c>
    </row>
    <row r="10" spans="1:8" ht="56.25" x14ac:dyDescent="0.25">
      <c r="A10" s="12">
        <f t="shared" si="1"/>
        <v>5</v>
      </c>
      <c r="B10" s="19" t="str">
        <f>IF(F10="Октябрьский район","ПО ГЭС, Октябрьский РЭС",IF(F10="Советский район","ПО ГЭС, Советский РЭС",IF(F10="Железнодорожный район","ПО ГЭС, Железнодорожный РЭС")))</f>
        <v>ПО ГЭС, Октябрьский РЭС</v>
      </c>
      <c r="C10" s="14" t="s">
        <v>29</v>
      </c>
      <c r="D10" s="15">
        <v>46258</v>
      </c>
      <c r="E10" s="16" t="s">
        <v>30</v>
      </c>
      <c r="F10" s="14" t="s">
        <v>31</v>
      </c>
      <c r="G10" s="17" t="s">
        <v>16</v>
      </c>
      <c r="H10" s="18" t="s">
        <v>32</v>
      </c>
    </row>
    <row r="11" spans="1:8" ht="93.75" x14ac:dyDescent="0.25">
      <c r="A11" s="12">
        <f t="shared" ref="A11:A25" si="2">A10+1</f>
        <v>6</v>
      </c>
      <c r="B11" s="19" t="str">
        <f t="shared" si="0"/>
        <v>ПО ГЭС, Железнодорожный РЭС</v>
      </c>
      <c r="C11" s="14" t="s">
        <v>33</v>
      </c>
      <c r="D11" s="15">
        <v>46258</v>
      </c>
      <c r="E11" s="16" t="s">
        <v>34</v>
      </c>
      <c r="F11" s="20" t="s">
        <v>23</v>
      </c>
      <c r="G11" s="17" t="s">
        <v>16</v>
      </c>
      <c r="H11" s="22" t="s">
        <v>35</v>
      </c>
    </row>
    <row r="12" spans="1:8" ht="75" x14ac:dyDescent="0.25">
      <c r="A12" s="12">
        <f t="shared" si="2"/>
        <v>7</v>
      </c>
      <c r="B12" s="19" t="str">
        <f t="shared" si="0"/>
        <v>ПО ГЭС, Железнодорожный РЭС</v>
      </c>
      <c r="C12" s="14" t="s">
        <v>36</v>
      </c>
      <c r="D12" s="23">
        <v>46259</v>
      </c>
      <c r="E12" s="16" t="s">
        <v>27</v>
      </c>
      <c r="F12" s="17" t="s">
        <v>23</v>
      </c>
      <c r="G12" s="17" t="s">
        <v>16</v>
      </c>
      <c r="H12" s="18" t="s">
        <v>37</v>
      </c>
    </row>
    <row r="13" spans="1:8" ht="37.5" x14ac:dyDescent="0.25">
      <c r="A13" s="12">
        <f t="shared" si="2"/>
        <v>8</v>
      </c>
      <c r="B13" s="19" t="str">
        <f t="shared" ref="B13:B19" si="3">IF(F13="Октябрьский район","ПО ГЭС, Октябрьский РЭС",IF(F13="Советский район","ПО ГЭС, Советский РЭС",IF(F13="Железнодорожный район","ПО ГЭС, Железнодорожный РЭС")))</f>
        <v>ПО ГЭС, Железнодорожный РЭС</v>
      </c>
      <c r="C13" s="14" t="s">
        <v>38</v>
      </c>
      <c r="D13" s="23">
        <v>46259</v>
      </c>
      <c r="E13" s="16" t="s">
        <v>27</v>
      </c>
      <c r="F13" s="17" t="s">
        <v>23</v>
      </c>
      <c r="G13" s="17" t="s">
        <v>16</v>
      </c>
      <c r="H13" s="18" t="s">
        <v>39</v>
      </c>
    </row>
    <row r="14" spans="1:8" ht="37.5" x14ac:dyDescent="0.25">
      <c r="A14" s="12">
        <f t="shared" si="2"/>
        <v>9</v>
      </c>
      <c r="B14" s="19" t="str">
        <f t="shared" si="3"/>
        <v>ПО ГЭС, Советский РЭС</v>
      </c>
      <c r="C14" s="17" t="s">
        <v>21</v>
      </c>
      <c r="D14" s="23">
        <v>46259</v>
      </c>
      <c r="E14" s="16" t="s">
        <v>40</v>
      </c>
      <c r="F14" s="20" t="s">
        <v>15</v>
      </c>
      <c r="G14" s="17" t="s">
        <v>16</v>
      </c>
      <c r="H14" s="18" t="s">
        <v>41</v>
      </c>
    </row>
    <row r="15" spans="1:8" ht="37.5" x14ac:dyDescent="0.25">
      <c r="A15" s="12">
        <f t="shared" si="2"/>
        <v>10</v>
      </c>
      <c r="B15" s="19" t="str">
        <f t="shared" si="3"/>
        <v>ПО ГЭС, Советский РЭС</v>
      </c>
      <c r="C15" s="17" t="s">
        <v>21</v>
      </c>
      <c r="D15" s="23">
        <v>46259</v>
      </c>
      <c r="E15" s="16" t="s">
        <v>42</v>
      </c>
      <c r="F15" s="17" t="s">
        <v>15</v>
      </c>
      <c r="G15" s="17" t="s">
        <v>16</v>
      </c>
      <c r="H15" s="18" t="s">
        <v>43</v>
      </c>
    </row>
    <row r="16" spans="1:8" ht="75" x14ac:dyDescent="0.25">
      <c r="A16" s="12">
        <f t="shared" si="2"/>
        <v>11</v>
      </c>
      <c r="B16" s="19" t="str">
        <f t="shared" si="3"/>
        <v>ПО ГЭС, Октябрьский РЭС</v>
      </c>
      <c r="C16" s="14" t="s">
        <v>44</v>
      </c>
      <c r="D16" s="23">
        <v>46259</v>
      </c>
      <c r="E16" s="16" t="s">
        <v>45</v>
      </c>
      <c r="F16" s="24" t="s">
        <v>31</v>
      </c>
      <c r="G16" s="17" t="s">
        <v>16</v>
      </c>
      <c r="H16" s="18" t="s">
        <v>46</v>
      </c>
    </row>
    <row r="17" spans="1:8" ht="150" x14ac:dyDescent="0.25">
      <c r="A17" s="12">
        <f t="shared" si="2"/>
        <v>12</v>
      </c>
      <c r="B17" s="19" t="str">
        <f t="shared" si="3"/>
        <v>ПО ГЭС, Железнодорожный РЭС</v>
      </c>
      <c r="C17" s="14" t="s">
        <v>47</v>
      </c>
      <c r="D17" s="23">
        <v>46259</v>
      </c>
      <c r="E17" s="16" t="s">
        <v>34</v>
      </c>
      <c r="F17" s="17" t="s">
        <v>23</v>
      </c>
      <c r="G17" s="17" t="s">
        <v>16</v>
      </c>
      <c r="H17" s="18" t="s">
        <v>48</v>
      </c>
    </row>
    <row r="18" spans="1:8" ht="150" x14ac:dyDescent="0.25">
      <c r="A18" s="12">
        <f t="shared" si="2"/>
        <v>13</v>
      </c>
      <c r="B18" s="19" t="str">
        <f t="shared" si="3"/>
        <v>ПО ГЭС, Советский РЭС</v>
      </c>
      <c r="C18" s="17" t="s">
        <v>49</v>
      </c>
      <c r="D18" s="23">
        <v>46260</v>
      </c>
      <c r="E18" s="16" t="s">
        <v>50</v>
      </c>
      <c r="F18" s="17" t="s">
        <v>15</v>
      </c>
      <c r="G18" s="17" t="s">
        <v>16</v>
      </c>
      <c r="H18" s="18" t="s">
        <v>51</v>
      </c>
    </row>
    <row r="19" spans="1:8" ht="37.5" x14ac:dyDescent="0.25">
      <c r="A19" s="12">
        <f t="shared" si="2"/>
        <v>14</v>
      </c>
      <c r="B19" s="19" t="str">
        <f t="shared" si="3"/>
        <v>ПО ГЭС, Железнодорожный РЭС</v>
      </c>
      <c r="C19" s="17" t="s">
        <v>52</v>
      </c>
      <c r="D19" s="23">
        <v>46260</v>
      </c>
      <c r="E19" s="14" t="s">
        <v>45</v>
      </c>
      <c r="F19" s="20" t="s">
        <v>23</v>
      </c>
      <c r="G19" s="17" t="s">
        <v>16</v>
      </c>
      <c r="H19" s="18" t="s">
        <v>53</v>
      </c>
    </row>
    <row r="20" spans="1:8" ht="56.25" x14ac:dyDescent="0.25">
      <c r="A20" s="12">
        <f t="shared" si="2"/>
        <v>15</v>
      </c>
      <c r="B20" s="19" t="str">
        <f t="shared" ref="B20:B25" si="4">IF(F20="Октябрьский район","ПО ГЭС, Октябрьский РЭС",IF(F20="Советский район","ПО ГЭС, Советский РЭС",IF(F20="Железнодорожный район","ПО ГЭС, Железнодорожный РЭС")))</f>
        <v>ПО ГЭС, Октябрьский РЭС</v>
      </c>
      <c r="C20" s="17" t="s">
        <v>54</v>
      </c>
      <c r="D20" s="23">
        <v>46261</v>
      </c>
      <c r="E20" s="16" t="s">
        <v>45</v>
      </c>
      <c r="F20" s="14" t="s">
        <v>31</v>
      </c>
      <c r="G20" s="17" t="s">
        <v>16</v>
      </c>
      <c r="H20" s="18" t="s">
        <v>55</v>
      </c>
    </row>
    <row r="21" spans="1:8" ht="37.5" x14ac:dyDescent="0.25">
      <c r="A21" s="12">
        <f t="shared" si="2"/>
        <v>16</v>
      </c>
      <c r="B21" s="19" t="str">
        <f t="shared" si="4"/>
        <v>ПО ГЭС, Октябрьский РЭС</v>
      </c>
      <c r="C21" s="17" t="s">
        <v>56</v>
      </c>
      <c r="D21" s="23">
        <v>46261</v>
      </c>
      <c r="E21" s="16" t="s">
        <v>45</v>
      </c>
      <c r="F21" s="14" t="s">
        <v>31</v>
      </c>
      <c r="G21" s="17" t="s">
        <v>16</v>
      </c>
      <c r="H21" s="18" t="s">
        <v>57</v>
      </c>
    </row>
    <row r="22" spans="1:8" ht="75" x14ac:dyDescent="0.25">
      <c r="A22" s="12">
        <f t="shared" si="2"/>
        <v>17</v>
      </c>
      <c r="B22" s="19" t="str">
        <f t="shared" si="4"/>
        <v>ПО ГЭС, Советский РЭС</v>
      </c>
      <c r="C22" s="14" t="s">
        <v>58</v>
      </c>
      <c r="D22" s="23">
        <v>46261</v>
      </c>
      <c r="E22" s="16" t="s">
        <v>45</v>
      </c>
      <c r="F22" s="20" t="s">
        <v>15</v>
      </c>
      <c r="G22" s="17" t="s">
        <v>16</v>
      </c>
      <c r="H22" s="18" t="s">
        <v>59</v>
      </c>
    </row>
    <row r="23" spans="1:8" ht="37.5" x14ac:dyDescent="0.25">
      <c r="A23" s="12">
        <f t="shared" si="2"/>
        <v>18</v>
      </c>
      <c r="B23" s="19" t="str">
        <f t="shared" si="4"/>
        <v>ПО ГЭС, Железнодорожный РЭС</v>
      </c>
      <c r="C23" s="17" t="s">
        <v>25</v>
      </c>
      <c r="D23" s="23">
        <v>46262</v>
      </c>
      <c r="E23" s="16" t="s">
        <v>27</v>
      </c>
      <c r="F23" s="17" t="s">
        <v>23</v>
      </c>
      <c r="G23" s="17" t="s">
        <v>16</v>
      </c>
      <c r="H23" s="18" t="s">
        <v>28</v>
      </c>
    </row>
    <row r="24" spans="1:8" ht="37.5" x14ac:dyDescent="0.25">
      <c r="A24" s="12">
        <f t="shared" si="2"/>
        <v>19</v>
      </c>
      <c r="B24" s="19" t="str">
        <f t="shared" si="4"/>
        <v>ПО ГЭС, Октябрьский РЭС</v>
      </c>
      <c r="C24" s="17" t="s">
        <v>60</v>
      </c>
      <c r="D24" s="23">
        <v>46262</v>
      </c>
      <c r="E24" s="16" t="s">
        <v>45</v>
      </c>
      <c r="F24" s="24" t="s">
        <v>31</v>
      </c>
      <c r="G24" s="17" t="s">
        <v>16</v>
      </c>
      <c r="H24" s="18" t="s">
        <v>61</v>
      </c>
    </row>
    <row r="25" spans="1:8" ht="37.5" x14ac:dyDescent="0.25">
      <c r="A25" s="12">
        <f t="shared" si="2"/>
        <v>20</v>
      </c>
      <c r="B25" s="19" t="str">
        <f t="shared" si="4"/>
        <v>ПО ГЭС, Железнодорожный РЭС</v>
      </c>
      <c r="C25" s="14" t="s">
        <v>52</v>
      </c>
      <c r="D25" s="23">
        <v>46262</v>
      </c>
      <c r="E25" s="16" t="s">
        <v>45</v>
      </c>
      <c r="F25" s="17" t="s">
        <v>23</v>
      </c>
      <c r="G25" s="17" t="s">
        <v>16</v>
      </c>
      <c r="H25" s="18" t="s">
        <v>62</v>
      </c>
    </row>
  </sheetData>
  <mergeCells count="7">
    <mergeCell ref="B2:H2"/>
    <mergeCell ref="D3:G3"/>
    <mergeCell ref="A4:A5"/>
    <mergeCell ref="B4:B5"/>
    <mergeCell ref="C4:C5"/>
    <mergeCell ref="D4:E4"/>
    <mergeCell ref="F4:H4"/>
  </mergeCells>
  <pageMargins left="0.7" right="0.25208333333333344" top="0.75" bottom="0.75" header="0.3" footer="0.3"/>
  <pageSetup paperSize="9" scale="33"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User Windows</cp:lastModifiedBy>
  <cp:revision>69</cp:revision>
  <dcterms:created xsi:type="dcterms:W3CDTF">2006-09-16T00:00:00Z</dcterms:created>
  <dcterms:modified xsi:type="dcterms:W3CDTF">2026-08-18T08:33:19Z</dcterms:modified>
</cp:coreProperties>
</file>