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B26" i="1" l="1"/>
  <c r="B25" i="1"/>
  <c r="B24" i="1"/>
  <c r="B23" i="1"/>
  <c r="B22" i="1"/>
  <c r="B21" i="1"/>
  <c r="B20" i="1"/>
  <c r="B19" i="1"/>
  <c r="B18" i="1"/>
  <c r="B17" i="1"/>
  <c r="B16" i="1"/>
  <c r="B15" i="1"/>
  <c r="B14" i="1"/>
  <c r="B13" i="1"/>
  <c r="B12" i="1"/>
  <c r="B11" i="1"/>
  <c r="B10" i="1"/>
  <c r="B9" i="1"/>
  <c r="B8" i="1"/>
  <c r="B7" i="1"/>
  <c r="A7" i="1"/>
  <c r="A8" i="1" s="1"/>
  <c r="A9" i="1" s="1"/>
  <c r="A10" i="1" s="1"/>
  <c r="A11" i="1" s="1"/>
  <c r="A12" i="1" s="1"/>
  <c r="A13" i="1" s="1"/>
  <c r="A14" i="1" s="1"/>
  <c r="A15" i="1" s="1"/>
  <c r="A16" i="1" s="1"/>
  <c r="A17" i="1" s="1"/>
  <c r="A18" i="1" s="1"/>
  <c r="A19" i="1" s="1"/>
  <c r="A20" i="1" s="1"/>
  <c r="A21" i="1" s="1"/>
  <c r="A22" i="1" s="1"/>
  <c r="A23" i="1" s="1"/>
  <c r="A24" i="1" s="1"/>
  <c r="A25" i="1" s="1"/>
  <c r="A26" i="1" s="1"/>
  <c r="B6" i="1"/>
</calcChain>
</file>

<file path=xl/sharedStrings.xml><?xml version="1.0" encoding="utf-8"?>
<sst xmlns="http://schemas.openxmlformats.org/spreadsheetml/2006/main" count="121" uniqueCount="64">
  <si>
    <t>Приложение №1
к письму филиала ПАО "Россети Сибирь" - "Бурятэнерго"
от________________________№___________________</t>
  </si>
  <si>
    <t>Информация о планируемых отключениях в сетях ПО ГЭС, ЦЭС в период с 10 по 14 августа 2026 года</t>
  </si>
  <si>
    <t>Советский, Октябрьский , Железнодорожный районы г. Улан-Удэ</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</si>
  <si>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</si>
  <si>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</si>
  <si>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</si>
  <si>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</si>
  <si>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</si>
  <si>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</si>
  <si>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</si>
  <si>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</si>
  <si>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</si>
  <si>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</si>
  <si>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для технического обслуживания</t>
  </si>
  <si>
    <t xml:space="preserve"> 09-00 - 13-00</t>
  </si>
  <si>
    <t>Советский район</t>
  </si>
  <si>
    <t>г.Улан-Удэ</t>
  </si>
  <si>
    <t>ул. Ленина 50, 52, ул. Ербанова 6, 12, ул. Некрасова 11-15, 20, ул. Почтамская 3.</t>
  </si>
  <si>
    <t>Октябрьский район</t>
  </si>
  <si>
    <t>ул. Сахьяновой 9/2 (Фабричный, торгово-деловой центр )</t>
  </si>
  <si>
    <t xml:space="preserve"> 10-00 - 15-00</t>
  </si>
  <si>
    <t>ул. Покровская.</t>
  </si>
  <si>
    <t>для  БВР</t>
  </si>
  <si>
    <t xml:space="preserve"> 13-00 - 17-00</t>
  </si>
  <si>
    <t>Железнодорожный район</t>
  </si>
  <si>
    <t>ул. Циолковского 34 - 72, ул. Д. Бедного 1 – 20, ул. Нарвская 4 - 16, ул. Тагильская 1 - 43, ул. Майская 1 - 24, ул. Кутузова 1 - 29, Кедровый проезд 2, ул. Гайдара 24, ул. Водопадная 3 - 43, ул. Шахтовая 2 - 30, ул. Тельмана 2 - 8, ул. Чертенкова 119-149, ул. Самбуева 1 - 5, ул. Заовражная 64 – 89, ул. Енисейская 18 – 20, ул. Минина 23 - 53А.</t>
  </si>
  <si>
    <t>10-14.08.2026</t>
  </si>
  <si>
    <t xml:space="preserve">  09-00 - 17-00</t>
  </si>
  <si>
    <t>ул. Боровая, Вакарина, Короленко, Шевченко.</t>
  </si>
  <si>
    <t>для перевода ответвлений вж/д на новую ВЛИ</t>
  </si>
  <si>
    <t>10,11.08.2026</t>
  </si>
  <si>
    <t>ул. Бичурская 1-21, ул. Медицинская 47, ул. Наушкинская 38-68,56а, ул. Суворова 1-6, ул. Бичурская 12а.</t>
  </si>
  <si>
    <t xml:space="preserve"> ул. Боровая, ул. Аргунская, ул.Сумская, -ул.Зейская, –ул.Тологойская, -ул.Псовская, пер.Сумской</t>
  </si>
  <si>
    <t>ул. Аргунская, -ул.Сумская, -ул.Зейская,  -ул.Псовская, пер.Сумской</t>
  </si>
  <si>
    <t>для  замены коммутации</t>
  </si>
  <si>
    <t xml:space="preserve"> 10-00 - 18-00</t>
  </si>
  <si>
    <t>ул. Декабристов 1-35, ул. Шафрановая 4-35, ул. Лавандовая 4-58.</t>
  </si>
  <si>
    <t>для монтажа провода. Гор. РЭС</t>
  </si>
  <si>
    <t xml:space="preserve"> 10-00 - 17-00</t>
  </si>
  <si>
    <t>п. Забакальский ул. Совхозная 32 - 111, ул. Шукшина 1 - 15, ул. Лавровая 6-17, Школа № 55 ул. Шукшина 1, ул. Ледовая 1-25, ул. Линейная 1-23, Котельная по ул. Совхозная, Ясли-сад №47 по ул. Совхозная 67 б, ул. 30 лет Победы 1-73, ул. Речная 1 - 43, Скважина №1, №2, ул. Калиновая, ул. Костровая, ул. Перспективная 12-40, Проходной пер. 1-10, ООО "Алмаз Электро" по ул. Перспективная д.23, ДНТ «Оптимист», ДНТ «Октябрьское».</t>
  </si>
  <si>
    <t xml:space="preserve"> для установки опор</t>
  </si>
  <si>
    <t>ул. Комарова 15Б-100, ул. Ольховая 2-72, п. Зеленый 49, ул. Лучистая 12-83, ул. Седова, ул. Кошевого, кол. Сад Пионер-2, ул. Тюленина, ул. Смирнова, ул. Земнухова, ул. Громовой, скважина пос. Зеленый МУП «Водоканал», производственная база ООО Байкал Экспорт, ул. Гавань, меб. Фабрика «Постулат», ГСМ «Авиалинии», кир. Завод (пос.Площадка), Школа №23,Котельная  школы №23, Скважина МУП «Водоканал» по ул. Авиационной, ул. Сперанского, ул. Авиационная, Амбулатория по ул. Авиационная, ул. Верхнеудинская,   ул. Таганская, ул. Озерная, ул. Железнодорожников, ДНТ Молодежное , Котельная  школы №23, СНТ Гавань.</t>
  </si>
  <si>
    <t>для монтажа провода СИП опора №55</t>
  </si>
  <si>
    <t>ул. М. Расковой 7-27, ул. М. Расковой Центр социальной защиты, д/дом «Малышок».</t>
  </si>
  <si>
    <t>для проведения  технического обслуживания</t>
  </si>
  <si>
    <t xml:space="preserve"> 10-00 - 14-00</t>
  </si>
  <si>
    <t xml:space="preserve">ТЦ Столичный по ул.Ленина 44, ул.Ленина 42, 42/1, 42/2, кафе Венеция. </t>
  </si>
  <si>
    <t xml:space="preserve">для проведения  технического обслуживания </t>
  </si>
  <si>
    <t xml:space="preserve"> 09-00 - 17-00</t>
  </si>
  <si>
    <t>п. Забйкальский ул.  Ромашковая,  ул. Васильковая.</t>
  </si>
  <si>
    <t>для проф. восстановления</t>
  </si>
  <si>
    <t>ТЦ «Вегос-М» ул. Кабанская, АЗС ул. Кабанская 53/3 (УО Бурвод), ул. Кабанская 53/5 (Автомир), ООО Удинское база №2, производственная база ул. Кабанская 59А, база ул. Обручева 46 (ООО «Зам»), п. Тулунжа ул. Луговая, ул. Дамбовая, ул. Акшинская, ул. Международная, ул. Подгорная, ул. Можайская, ул. Орлиная, ул. Алтачейская, ул. Ноябрьская, ул. Трудовая, ул. Осенняя, ул. Юбилейная, ул. 40-лет Победы, ул. Кооперативная, ул.Смоленская, ул.Охотская, ул.Правды, ул.Деловая, ул. Дальнегурульбинская, 5б (ООО Автотехцентр Камаз), ул. Мангальная, ЗАО Центральное, ООО Чистый город, ул. Благополучная, ул. Зеленая, ул. Водопадная, ул. Облепиховая, ул. Дарханская.</t>
  </si>
  <si>
    <t>для перевод СИП на новые опоры</t>
  </si>
  <si>
    <t>ул. Загустайская, ул. Рождественская, ул. Лусад переулок, ул. Плодовоягодная, –ул. Балдано.</t>
  </si>
  <si>
    <t>для замены тр-ра</t>
  </si>
  <si>
    <t>ул. Амагаева 1 - 3,  ул. Жуковского 8, Садовый пер. 2 - 12, ул. Щорса 1 - 43, ул. Белинского 6 - 59, ул. Лысогорская 3 - 24, ул. Спортивная 4 - 6, 44, 45, ул. Дундича 1 - 24, ул. Шевченко 1 - 28.</t>
  </si>
  <si>
    <t xml:space="preserve">ул. Шевченко 29-102, ул. Вакарина 30, 32, 34 , ул. Лобачевского 1-9, 5а, ул. Лермонтова 6, 8, 10, 56-74, ул. Кольцевая 35-51. </t>
  </si>
  <si>
    <t>для установки опор</t>
  </si>
  <si>
    <t>13,14.08.2026</t>
  </si>
  <si>
    <t>ул. Карьерный пер. 1-16, ул. Бийская 3-62, ул. Загородная 47-86, ул. Трубачеева 62-102, КНС по ул. Трубачеева 59 «б» МУП «Водоканал».</t>
  </si>
  <si>
    <t>ул. Загустайская, -ул. Рождественская, -ул. Лусад переулок, -ул. Плодовоягодная, ул. Балдано.</t>
  </si>
  <si>
    <t>для установки РТП-448</t>
  </si>
  <si>
    <t xml:space="preserve"> 10-00 - 16-00</t>
  </si>
  <si>
    <t>ул. Подстанционная, ул. Пригородная, ул. Урожайная, ул. Курская, ул. Кабанская 12-14, пер. Кабанский, ул. Толстихина, ул. Соловьиная, ул. Красночикойская, ул. Карельская, ул. Донская, ул. Полевая, ул. Блюхера, СНТ Сибиряк, ул. Кемеровская, ул. Грачевская, пер. Малый, ул. Иволгинская, ул. Новая, пер. Грачевский, пер. Иволгинский, пер. Новый, ООО «Сото», пер. Кемеровский, ул. Заречная, ул. Новосибирская, ул. Голубичная, ул. Далахайская, ул. Измайловская, ул. Независимая, сад Урожай.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</si>
</sst>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scheme val="minor"/>
    </font>
    <font>
      <sz val="10"/>
      <name val="Arial Cyr"/>
    </font>
    <font>
      <sz val="11"/>
      <color theme="1"/>
      <name val="Times New Roman"/>
    </font>
    <font>
      <sz val="14"/>
      <color theme="1"/>
      <name val="Times New Roman"/>
    </font>
    <font>
      <b/>
      <sz val="16"/>
      <color theme="1"/>
      <name val="Times New Roman"/>
    </font>
    <font>
      <sz val="14"/>
      <name val="Times New Roman"/>
    </font>
    <font>
      <sz val="14"/>
      <name val="Times New Roman"/>
    </font>
  </fonts>
  <fills count="4">
    <fill>
      <patternFill patternType="none"/>
    </fill>
    <fill>
      <patternFill patternType="gray125"/>
    </fill>
    <fill>
      <patternFill patternType="solid">
        <fgColor theme="0"/>
        <bgColor theme="0"/>
      </patternFill>
    </fill>
    <fill>
      <patternFill patternType="solid">
        <fgColor theme="0"/>
        <bgColor theme="0"/>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s>
  <cellStyleXfs count="2">
    <xf numFmtId="0" fontId="0" fillId="0" borderId="0"/>
    <xf numFmtId="0" fontId="1" fillId="0" borderId="0"/>
  </cellStyleXfs>
  <cellXfs count="26">
    <xf numFmtId="0" fontId="0" fillId="0" borderId="0" xfId="0"/>
    <xf numFmtId="0" fontId="0" fillId="0" borderId="0" xfId="0"/>
    <xf numFmtId="0" fontId="2"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wrapText="1"/>
    </xf>
    <xf numFmtId="0" fontId="3" fillId="2" borderId="0" xfId="0" applyFont="1" applyFill="1" applyAlignment="1">
      <alignment horizontal="center"/>
    </xf>
    <xf numFmtId="0" fontId="3" fillId="2" borderId="0" xfId="0" applyFont="1" applyFill="1" applyAlignment="1">
      <alignment horizontal="center" vertical="top" wrapText="1"/>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14" fontId="5" fillId="3" borderId="6" xfId="0" applyNumberFormat="1" applyFont="1" applyFill="1" applyBorder="1" applyAlignment="1">
      <alignment horizontal="center" vertical="center" wrapText="1"/>
    </xf>
    <xf numFmtId="0" fontId="6" fillId="3" borderId="6" xfId="0" applyFont="1" applyFill="1" applyBorder="1" applyAlignment="1">
      <alignment horizontal="left" vertical="center" wrapText="1"/>
    </xf>
    <xf numFmtId="0" fontId="5" fillId="0" borderId="6" xfId="0" applyFont="1" applyBorder="1" applyAlignment="1">
      <alignment horizontal="center" vertical="center" wrapText="1"/>
    </xf>
    <xf numFmtId="0" fontId="6" fillId="3" borderId="6" xfId="0" applyFont="1" applyFill="1" applyBorder="1" applyAlignment="1">
      <alignment horizontal="left" vertical="center" wrapText="1" indent="3"/>
    </xf>
    <xf numFmtId="0" fontId="5" fillId="3" borderId="0" xfId="0" applyFont="1" applyFill="1" applyAlignment="1">
      <alignment horizontal="center" vertical="center" wrapText="1"/>
    </xf>
    <xf numFmtId="0" fontId="6" fillId="3" borderId="0" xfId="0" applyFont="1" applyFill="1" applyAlignment="1">
      <alignment horizontal="center" vertical="center" wrapText="1"/>
    </xf>
    <xf numFmtId="0" fontId="6" fillId="3" borderId="6" xfId="0" applyFont="1" applyFill="1" applyBorder="1" applyAlignment="1">
      <alignment horizontal="left" vertical="center" wrapText="1" indent="1"/>
    </xf>
    <xf numFmtId="14" fontId="5" fillId="3" borderId="6" xfId="0" applyNumberFormat="1" applyFont="1" applyFill="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zoomScale="65" workbookViewId="0">
      <selection activeCell="D1" sqref="D1"/>
    </sheetView>
  </sheetViews>
  <sheetFormatPr defaultRowHeight="18.75" x14ac:dyDescent="0.3"/>
  <cols>
    <col min="1" max="1" width="5.85546875" style="1" customWidth="1"/>
    <col min="2" max="2" width="32.28515625" style="2" customWidth="1"/>
    <col min="3" max="3" width="31" style="3" customWidth="1"/>
    <col min="4" max="4" width="27.7109375" style="2" customWidth="1"/>
    <col min="5" max="5" width="27.42578125" style="4" customWidth="1"/>
    <col min="6" max="6" width="24.5703125" style="5" customWidth="1"/>
    <col min="7" max="7" width="26.28515625" style="4" customWidth="1"/>
    <col min="8" max="8" width="107.140625" style="6" customWidth="1"/>
    <col min="9" max="9" width="16.7109375" style="1" customWidth="1"/>
    <col min="10" max="16384" width="9.140625" style="1"/>
  </cols>
  <sheetData>
    <row r="1" spans="1:8" ht="56.25" x14ac:dyDescent="0.3">
      <c r="H1" s="7" t="s">
        <v>0</v>
      </c>
    </row>
    <row r="2" spans="1:8" ht="20.25" x14ac:dyDescent="0.3">
      <c r="B2" s="22" t="s">
        <v>1</v>
      </c>
      <c r="C2" s="22"/>
      <c r="D2" s="22"/>
      <c r="E2" s="22"/>
      <c r="F2" s="22"/>
      <c r="G2" s="22"/>
      <c r="H2" s="22"/>
    </row>
    <row r="3" spans="1:8" ht="20.25" x14ac:dyDescent="0.3">
      <c r="D3" s="23" t="s">
        <v>2</v>
      </c>
      <c r="E3" s="23"/>
      <c r="F3" s="23"/>
      <c r="G3" s="23"/>
    </row>
    <row r="4" spans="1:8" ht="47.25" customHeight="1" x14ac:dyDescent="0.25">
      <c r="A4" s="24" t="s">
        <v>3</v>
      </c>
      <c r="B4" s="24" t="s">
        <v>4</v>
      </c>
      <c r="C4" s="24" t="s">
        <v>5</v>
      </c>
      <c r="D4" s="24" t="s">
        <v>6</v>
      </c>
      <c r="E4" s="24"/>
      <c r="F4" s="24" t="s">
        <v>7</v>
      </c>
      <c r="G4" s="24"/>
      <c r="H4" s="24"/>
    </row>
    <row r="5" spans="1:8" ht="56.25" x14ac:dyDescent="0.25">
      <c r="A5" s="24"/>
      <c r="B5" s="25"/>
      <c r="C5" s="25"/>
      <c r="D5" s="8" t="s">
        <v>8</v>
      </c>
      <c r="E5" s="8" t="s">
        <v>9</v>
      </c>
      <c r="F5" s="8" t="s">
        <v>10</v>
      </c>
      <c r="G5" s="8" t="s">
        <v>11</v>
      </c>
      <c r="H5" s="9" t="s">
        <v>12</v>
      </c>
    </row>
    <row r="6" spans="1:8" ht="37.5" x14ac:dyDescent="0.25">
      <c r="A6" s="10">
        <v>1</v>
      </c>
      <c r="B6" s="11" t="str">
        <f t="shared" ref="B6:B14" si="0">IF(F6="Октябрьский район","ПО ГЭС, Октябрьский РЭС",IF(F6="Советский район","ПО ГЭС, Советский РЭС",IF(F6="Железнодорожный район","ПО ГЭС, Железнодорожный РЭС")))</f>
        <v>ПО ГЭС, Советский РЭС</v>
      </c>
      <c r="C6" s="13" t="s">
        <v>13</v>
      </c>
      <c r="D6" s="14">
        <v>46244</v>
      </c>
      <c r="E6" s="13" t="s">
        <v>14</v>
      </c>
      <c r="F6" s="13" t="s">
        <v>15</v>
      </c>
      <c r="G6" s="13" t="s">
        <v>16</v>
      </c>
      <c r="H6" s="15" t="s">
        <v>17</v>
      </c>
    </row>
    <row r="7" spans="1:8" ht="37.5" x14ac:dyDescent="0.25">
      <c r="A7" s="10">
        <f t="shared" ref="A7:A10" si="1">A6+1</f>
        <v>2</v>
      </c>
      <c r="B7" s="16" t="str">
        <f t="shared" si="0"/>
        <v>ПО ГЭС, Октябрьский РЭС</v>
      </c>
      <c r="C7" s="12" t="s">
        <v>13</v>
      </c>
      <c r="D7" s="14">
        <v>46244</v>
      </c>
      <c r="E7" s="13" t="s">
        <v>14</v>
      </c>
      <c r="F7" s="12" t="s">
        <v>18</v>
      </c>
      <c r="G7" s="13" t="s">
        <v>16</v>
      </c>
      <c r="H7" s="17" t="s">
        <v>19</v>
      </c>
    </row>
    <row r="8" spans="1:8" ht="37.5" x14ac:dyDescent="0.25">
      <c r="A8" s="10">
        <f t="shared" si="1"/>
        <v>3</v>
      </c>
      <c r="B8" s="16" t="str">
        <f t="shared" si="0"/>
        <v>ПО ГЭС, Советский РЭС</v>
      </c>
      <c r="C8" s="12" t="s">
        <v>13</v>
      </c>
      <c r="D8" s="14">
        <v>46244</v>
      </c>
      <c r="E8" s="12" t="s">
        <v>20</v>
      </c>
      <c r="F8" s="18" t="s">
        <v>15</v>
      </c>
      <c r="G8" s="13" t="s">
        <v>16</v>
      </c>
      <c r="H8" s="15" t="s">
        <v>21</v>
      </c>
    </row>
    <row r="9" spans="1:8" ht="75" x14ac:dyDescent="0.25">
      <c r="A9" s="10">
        <f t="shared" si="1"/>
        <v>4</v>
      </c>
      <c r="B9" s="16" t="str">
        <f t="shared" si="0"/>
        <v>ПО ГЭС, Железнодорожный РЭС</v>
      </c>
      <c r="C9" s="13" t="s">
        <v>22</v>
      </c>
      <c r="D9" s="14">
        <v>46244</v>
      </c>
      <c r="E9" s="13" t="s">
        <v>23</v>
      </c>
      <c r="F9" s="13" t="s">
        <v>24</v>
      </c>
      <c r="G9" s="13" t="s">
        <v>16</v>
      </c>
      <c r="H9" s="15" t="s">
        <v>25</v>
      </c>
    </row>
    <row r="10" spans="1:8" ht="37.5" x14ac:dyDescent="0.25">
      <c r="A10" s="10">
        <f t="shared" si="1"/>
        <v>5</v>
      </c>
      <c r="B10" s="16" t="str">
        <f>IF(F10="Октябрьский район","ПО ГЭС, Октябрьский РЭС",IF(F10="Советский район","ПО ГЭС, Советский РЭС",IF(F10="Железнодорожный район","ПО ГЭС, Железнодорожный РЭС")))</f>
        <v>ПО ГЭС, Железнодорожный РЭС</v>
      </c>
      <c r="C10" s="13" t="s">
        <v>22</v>
      </c>
      <c r="D10" s="14" t="s">
        <v>26</v>
      </c>
      <c r="E10" s="13" t="s">
        <v>27</v>
      </c>
      <c r="F10" s="13" t="s">
        <v>24</v>
      </c>
      <c r="G10" s="13" t="s">
        <v>16</v>
      </c>
      <c r="H10" s="15" t="s">
        <v>28</v>
      </c>
    </row>
    <row r="11" spans="1:8" ht="56.25" x14ac:dyDescent="0.25">
      <c r="A11" s="10">
        <f t="shared" ref="A11:A13" si="2">A10+1</f>
        <v>6</v>
      </c>
      <c r="B11" s="16" t="str">
        <f t="shared" si="0"/>
        <v>ПО ГЭС, Октябрьский РЭС</v>
      </c>
      <c r="C11" s="12" t="s">
        <v>29</v>
      </c>
      <c r="D11" s="14" t="s">
        <v>30</v>
      </c>
      <c r="E11" s="13" t="s">
        <v>27</v>
      </c>
      <c r="F11" s="19" t="s">
        <v>18</v>
      </c>
      <c r="G11" s="13" t="s">
        <v>16</v>
      </c>
      <c r="H11" s="20" t="s">
        <v>31</v>
      </c>
    </row>
    <row r="12" spans="1:8" ht="37.5" x14ac:dyDescent="0.25">
      <c r="A12" s="10">
        <f t="shared" si="2"/>
        <v>7</v>
      </c>
      <c r="B12" s="16" t="str">
        <f t="shared" si="0"/>
        <v>ПО ГЭС, Октябрьский РЭС</v>
      </c>
      <c r="C12" s="12" t="s">
        <v>13</v>
      </c>
      <c r="D12" s="14">
        <v>46245</v>
      </c>
      <c r="E12" s="13" t="s">
        <v>14</v>
      </c>
      <c r="F12" s="12" t="s">
        <v>18</v>
      </c>
      <c r="G12" s="13" t="s">
        <v>16</v>
      </c>
      <c r="H12" s="20" t="s">
        <v>32</v>
      </c>
    </row>
    <row r="13" spans="1:8" ht="37.5" x14ac:dyDescent="0.25">
      <c r="A13" s="10">
        <f t="shared" si="2"/>
        <v>8</v>
      </c>
      <c r="B13" s="16" t="str">
        <f t="shared" si="0"/>
        <v>ПО ГЭС, Октябрьский РЭС</v>
      </c>
      <c r="C13" s="12" t="s">
        <v>13</v>
      </c>
      <c r="D13" s="14">
        <v>46245</v>
      </c>
      <c r="E13" s="13" t="s">
        <v>23</v>
      </c>
      <c r="F13" s="19" t="s">
        <v>18</v>
      </c>
      <c r="G13" s="13" t="s">
        <v>16</v>
      </c>
      <c r="H13" s="15" t="s">
        <v>33</v>
      </c>
    </row>
    <row r="14" spans="1:8" ht="37.5" x14ac:dyDescent="0.25">
      <c r="A14" s="10">
        <f t="shared" ref="A14:A26" si="3">A13+1</f>
        <v>9</v>
      </c>
      <c r="B14" s="16" t="str">
        <f t="shared" si="0"/>
        <v>ПО ГЭС, Октябрьский РЭС</v>
      </c>
      <c r="C14" s="12" t="s">
        <v>34</v>
      </c>
      <c r="D14" s="21">
        <v>46245</v>
      </c>
      <c r="E14" s="13" t="s">
        <v>35</v>
      </c>
      <c r="F14" s="12" t="s">
        <v>18</v>
      </c>
      <c r="G14" s="13" t="s">
        <v>16</v>
      </c>
      <c r="H14" s="15" t="s">
        <v>36</v>
      </c>
    </row>
    <row r="15" spans="1:8" ht="112.5" x14ac:dyDescent="0.25">
      <c r="A15" s="10">
        <f t="shared" si="3"/>
        <v>10</v>
      </c>
      <c r="B15" s="16" t="str">
        <f t="shared" ref="B15:B16" si="4">IF(F15="Октябрьский район","ПО ГЭС, Октябрьский РЭС",IF(F15="Советский район","ПО ГЭС, Советский РЭС",IF(F15="Железнодорожный район","ПО ГЭС, Железнодорожный РЭС")))</f>
        <v>ПО ГЭС, Октябрьский РЭС</v>
      </c>
      <c r="C15" s="12" t="s">
        <v>37</v>
      </c>
      <c r="D15" s="21">
        <v>46245</v>
      </c>
      <c r="E15" s="13" t="s">
        <v>38</v>
      </c>
      <c r="F15" s="12" t="s">
        <v>18</v>
      </c>
      <c r="G15" s="13" t="s">
        <v>16</v>
      </c>
      <c r="H15" s="15" t="s">
        <v>39</v>
      </c>
    </row>
    <row r="16" spans="1:8" ht="150" x14ac:dyDescent="0.25">
      <c r="A16" s="10">
        <f t="shared" si="3"/>
        <v>11</v>
      </c>
      <c r="B16" s="16" t="str">
        <f t="shared" si="4"/>
        <v>ПО ГЭС, Железнодорожный РЭС</v>
      </c>
      <c r="C16" s="12" t="s">
        <v>40</v>
      </c>
      <c r="D16" s="21">
        <v>46246</v>
      </c>
      <c r="E16" s="13" t="s">
        <v>38</v>
      </c>
      <c r="F16" s="18" t="s">
        <v>24</v>
      </c>
      <c r="G16" s="13" t="s">
        <v>16</v>
      </c>
      <c r="H16" s="15" t="s">
        <v>41</v>
      </c>
    </row>
    <row r="17" spans="1:8" ht="37.5" x14ac:dyDescent="0.25">
      <c r="A17" s="10">
        <f t="shared" si="3"/>
        <v>12</v>
      </c>
      <c r="B17" s="16" t="str">
        <f t="shared" ref="B17:B26" si="5">IF(F17="Октябрьский район","ПО ГЭС, Октябрьский РЭС",IF(F17="Советский район","ПО ГЭС, Советский РЭС",IF(F17="Железнодорожный район","ПО ГЭС, Железнодорожный РЭС")))</f>
        <v>ПО ГЭС, Железнодорожный РЭС</v>
      </c>
      <c r="C17" s="13" t="s">
        <v>42</v>
      </c>
      <c r="D17" s="21">
        <v>46246</v>
      </c>
      <c r="E17" s="13" t="s">
        <v>35</v>
      </c>
      <c r="F17" s="13" t="s">
        <v>24</v>
      </c>
      <c r="G17" s="13" t="s">
        <v>16</v>
      </c>
      <c r="H17" s="15" t="s">
        <v>43</v>
      </c>
    </row>
    <row r="18" spans="1:8" ht="56.25" x14ac:dyDescent="0.25">
      <c r="A18" s="10">
        <f t="shared" si="3"/>
        <v>13</v>
      </c>
      <c r="B18" s="16" t="str">
        <f t="shared" si="5"/>
        <v>ПО ГЭС, Советский РЭС</v>
      </c>
      <c r="C18" s="13" t="s">
        <v>44</v>
      </c>
      <c r="D18" s="21">
        <v>46246</v>
      </c>
      <c r="E18" s="13" t="s">
        <v>45</v>
      </c>
      <c r="F18" s="18" t="s">
        <v>15</v>
      </c>
      <c r="G18" s="13" t="s">
        <v>16</v>
      </c>
      <c r="H18" s="15" t="s">
        <v>46</v>
      </c>
    </row>
    <row r="19" spans="1:8" ht="56.25" x14ac:dyDescent="0.25">
      <c r="A19" s="10">
        <f t="shared" si="3"/>
        <v>14</v>
      </c>
      <c r="B19" s="16" t="str">
        <f t="shared" si="5"/>
        <v>ПО ГЭС, Октябрьский РЭС</v>
      </c>
      <c r="C19" s="13" t="s">
        <v>47</v>
      </c>
      <c r="D19" s="21">
        <v>46246</v>
      </c>
      <c r="E19" s="13" t="s">
        <v>48</v>
      </c>
      <c r="F19" s="12" t="s">
        <v>18</v>
      </c>
      <c r="G19" s="13" t="s">
        <v>16</v>
      </c>
      <c r="H19" s="15" t="s">
        <v>49</v>
      </c>
    </row>
    <row r="20" spans="1:8" ht="168.75" x14ac:dyDescent="0.25">
      <c r="A20" s="10">
        <f t="shared" si="3"/>
        <v>15</v>
      </c>
      <c r="B20" s="16" t="str">
        <f t="shared" si="5"/>
        <v>ПО ГЭС, Советский РЭС</v>
      </c>
      <c r="C20" s="13" t="s">
        <v>50</v>
      </c>
      <c r="D20" s="21">
        <v>46246</v>
      </c>
      <c r="E20" s="13" t="s">
        <v>27</v>
      </c>
      <c r="F20" s="18" t="s">
        <v>15</v>
      </c>
      <c r="G20" s="13" t="s">
        <v>16</v>
      </c>
      <c r="H20" s="15" t="s">
        <v>51</v>
      </c>
    </row>
    <row r="21" spans="1:8" ht="37.5" x14ac:dyDescent="0.25">
      <c r="A21" s="10">
        <f t="shared" si="3"/>
        <v>16</v>
      </c>
      <c r="B21" s="16" t="str">
        <f t="shared" si="5"/>
        <v>ПО ГЭС, Железнодорожный РЭС</v>
      </c>
      <c r="C21" s="12" t="s">
        <v>52</v>
      </c>
      <c r="D21" s="21">
        <v>46247</v>
      </c>
      <c r="E21" s="13" t="s">
        <v>27</v>
      </c>
      <c r="F21" s="13" t="s">
        <v>24</v>
      </c>
      <c r="G21" s="13" t="s">
        <v>16</v>
      </c>
      <c r="H21" s="15" t="s">
        <v>53</v>
      </c>
    </row>
    <row r="22" spans="1:8" ht="56.25" x14ac:dyDescent="0.25">
      <c r="A22" s="10">
        <f t="shared" si="3"/>
        <v>17</v>
      </c>
      <c r="B22" s="16" t="str">
        <f t="shared" si="5"/>
        <v>ПО ГЭС, Железнодорожный РЭС</v>
      </c>
      <c r="C22" s="13" t="s">
        <v>54</v>
      </c>
      <c r="D22" s="21">
        <v>46247</v>
      </c>
      <c r="E22" s="13" t="s">
        <v>14</v>
      </c>
      <c r="F22" s="13" t="s">
        <v>24</v>
      </c>
      <c r="G22" s="13" t="s">
        <v>16</v>
      </c>
      <c r="H22" s="15" t="s">
        <v>55</v>
      </c>
    </row>
    <row r="23" spans="1:8" ht="37.5" x14ac:dyDescent="0.25">
      <c r="A23" s="10">
        <f t="shared" si="3"/>
        <v>18</v>
      </c>
      <c r="B23" s="16" t="str">
        <f t="shared" si="5"/>
        <v>ПО ГЭС, Железнодорожный РЭС</v>
      </c>
      <c r="C23" s="13" t="s">
        <v>54</v>
      </c>
      <c r="D23" s="21">
        <v>46247</v>
      </c>
      <c r="E23" s="13" t="s">
        <v>23</v>
      </c>
      <c r="F23" s="18" t="s">
        <v>24</v>
      </c>
      <c r="G23" s="13" t="s">
        <v>16</v>
      </c>
      <c r="H23" s="15" t="s">
        <v>56</v>
      </c>
    </row>
    <row r="24" spans="1:8" ht="37.5" x14ac:dyDescent="0.25">
      <c r="A24" s="10">
        <f t="shared" si="3"/>
        <v>19</v>
      </c>
      <c r="B24" s="16" t="str">
        <f t="shared" si="5"/>
        <v>ПО ГЭС, Октябрьский РЭС</v>
      </c>
      <c r="C24" s="12" t="s">
        <v>57</v>
      </c>
      <c r="D24" s="21" t="s">
        <v>58</v>
      </c>
      <c r="E24" s="13" t="s">
        <v>48</v>
      </c>
      <c r="F24" s="12" t="s">
        <v>18</v>
      </c>
      <c r="G24" s="13" t="s">
        <v>16</v>
      </c>
      <c r="H24" s="15" t="s">
        <v>59</v>
      </c>
    </row>
    <row r="25" spans="1:8" ht="37.5" x14ac:dyDescent="0.25">
      <c r="A25" s="10">
        <f t="shared" si="3"/>
        <v>20</v>
      </c>
      <c r="B25" s="16" t="str">
        <f t="shared" si="5"/>
        <v>ПО ГЭС, Железнодорожный РЭС</v>
      </c>
      <c r="C25" s="13" t="s">
        <v>57</v>
      </c>
      <c r="D25" s="21">
        <v>46248</v>
      </c>
      <c r="E25" s="12" t="s">
        <v>48</v>
      </c>
      <c r="F25" s="13" t="s">
        <v>24</v>
      </c>
      <c r="G25" s="13" t="s">
        <v>16</v>
      </c>
      <c r="H25" s="15" t="s">
        <v>60</v>
      </c>
    </row>
    <row r="26" spans="1:8" ht="131.25" x14ac:dyDescent="0.25">
      <c r="A26" s="10">
        <f t="shared" si="3"/>
        <v>21</v>
      </c>
      <c r="B26" s="16" t="str">
        <f t="shared" si="5"/>
        <v>ПО ГЭС, Советский РЭС</v>
      </c>
      <c r="C26" s="13" t="s">
        <v>61</v>
      </c>
      <c r="D26" s="21">
        <v>46248</v>
      </c>
      <c r="E26" s="13" t="s">
        <v>62</v>
      </c>
      <c r="F26" s="13" t="s">
        <v>15</v>
      </c>
      <c r="G26" s="13" t="s">
        <v>16</v>
      </c>
      <c r="H26" s="15" t="s">
        <v>63</v>
      </c>
    </row>
  </sheetData>
  <mergeCells count="7">
    <mergeCell ref="B2:H2"/>
    <mergeCell ref="D3:G3"/>
    <mergeCell ref="A4:A5"/>
    <mergeCell ref="B4:B5"/>
    <mergeCell ref="C4:C5"/>
    <mergeCell ref="D4:E4"/>
    <mergeCell ref="F4:H4"/>
  </mergeCells>
  <pageMargins left="0.7"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 Windows</cp:lastModifiedBy>
  <cp:revision>67</cp:revision>
  <dcterms:created xsi:type="dcterms:W3CDTF">2006-09-16T00:00:00Z</dcterms:created>
  <dcterms:modified xsi:type="dcterms:W3CDTF">2026-08-04T23:47:56Z</dcterms:modified>
</cp:coreProperties>
</file>