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сентябрь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<sst xmlns="http://schemas.openxmlformats.org/spreadsheetml/2006/main" count="593" uniqueCount="115">
  <si>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</si>
  <si>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</si>
  <si>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</si>
  <si>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</si>
  <si>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</si>
  <si>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</si>
  <si>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</si>
  <si>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</si>
  <si>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</si>
  <si>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</si>
  <si>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</si>
  <si>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</si>
  <si>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</si>
  <si>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</si>
  <si>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</si>
  <si>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</si>
  <si>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</si>
  <si>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</si>
  <si>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</si>
  <si>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</si>
  <si>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</si>
  <si>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</si>
  <si>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</si>
  <si>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</si>
  <si>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</si>
  <si>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</si>
  <si>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</si>
  <si>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</si>
  <si>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</si>
  <si>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</si>
  <si>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</si>
  <si>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</si>
  <si>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</si>
  <si>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</si>
  <si>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</si>
  <si>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</si>
  <si>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</si>
  <si>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</si>
  <si>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</si>
  <si>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</si>
  <si>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</si>
  <si>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</si>
  <si>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</si>
  <si>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</si>
  <si>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</si>
  <si>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</si>
  <si>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</si>
  <si>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</si>
  <si>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</si>
  <si>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</si>
  <si>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</si>
  <si>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</si>
  <si>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</si>
  <si>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</si>
  <si>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</si>
  <si>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</si>
  <si>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</si>
  <si>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</si>
  <si>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</si>
  <si>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</si>
  <si>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</si>
  <si>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</si>
  <si>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</si>
  <si>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</si>
  <si>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</si>
  <si>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</si>
  <si>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</si>
  <si>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</si>
  <si>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</si>
  <si>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</si>
  <si>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</si>
  <si>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</si>
  <si>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</si>
  <si>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</si>
  <si>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</si>
  <si>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</si>
  <si>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</si>
  <si>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</si>
  <si>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</si>
  <si>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</si>
  <si>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</si>
  <si>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</si>
  <si>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</si>
  <si>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</si>
  <si>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</si>
  <si>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</si>
  <si>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</si>
  <si>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</si>
  <si>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</si>
  <si>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</si>
  <si>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</si>
  <si>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</si>
  <si>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</si>
  <si>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</si>
  <si>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</si>
  <si>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</si>
  <si>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</si>
  <si>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</si>
  <si>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</si>
  <si>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</si>
  <si>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</si>
  <si>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</si>
  <si>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</si>
  <si>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</si>
  <si>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</si>
  <si>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</si>
  <si>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</si>
  <si>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</si>
  <si>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</si>
  <si>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</si>
  <si>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</si>
  <si>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</si>
  <si>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</si>
  <si>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01.09.2015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30.09.2015 года</t>
    </r>
    <r>
      <rPr>
        <sz val="12"/>
        <color indexed="8"/>
        <rFont val="Times New Roman"/>
        <family val="1"/>
      </rPr>
      <t>, и размер регулируемой сбытовой надбавки (Забайкальский край)</t>
    </r>
  </si>
  <si>
    <r>
      <t>Т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= Т</t>
    </r>
    <r>
      <rPr>
        <vertAlign val="superscript"/>
        <sz val="9"/>
        <rFont val="Times New Roman"/>
        <family val="1"/>
      </rPr>
      <t>фск</t>
    </r>
    <r>
      <rPr>
        <vertAlign val="subscript"/>
        <sz val="9"/>
        <rFont val="Times New Roman"/>
        <family val="1"/>
      </rPr>
      <t>сод</t>
    </r>
    <r>
      <rPr>
        <sz val="9"/>
        <rFont val="Times New Roman"/>
        <family val="1"/>
      </rPr>
      <t>+((Sпс-Sпс*Ki)*Э</t>
    </r>
    <r>
      <rPr>
        <vertAlign val="superscript"/>
        <sz val="9"/>
        <rFont val="Times New Roman"/>
        <family val="1"/>
      </rPr>
      <t>ПО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perscript"/>
        <sz val="9"/>
        <rFont val="Times New Roman"/>
        <family val="1"/>
      </rPr>
      <t>М</t>
    </r>
    <r>
      <rPr>
        <vertAlign val="subscript"/>
        <sz val="9"/>
        <rFont val="Times New Roman"/>
        <family val="1"/>
      </rPr>
      <t>ВН1)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</si>
</sst>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" fontId="6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63" fillId="33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7"/>
  <sheetViews>
    <sheetView tabSelected="1" zoomScale="80" zoomScaleNormal="80" zoomScalePageLayoutView="0" workbookViewId="0" topLeftCell="A685">
      <selection activeCell="B688" sqref="B688:Y717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57" t="s">
        <v>113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15.75">
      <c r="A4" s="3"/>
    </row>
    <row r="5" spans="1:23" ht="15.75">
      <c r="A5" s="113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116" t="s">
        <v>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  <c r="L10" s="114" t="s">
        <v>0</v>
      </c>
      <c r="M10" s="11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119" t="s">
        <v>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88" t="s">
        <v>10</v>
      </c>
      <c r="M13" s="89"/>
      <c r="N13" s="98">
        <v>1832.23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87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 t="s">
        <v>10</v>
      </c>
      <c r="M15" s="89"/>
      <c r="N15" s="99">
        <v>699.65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75" t="s">
        <v>13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59" t="s">
        <v>10</v>
      </c>
      <c r="M16" s="60"/>
      <c r="N16" s="99">
        <v>1756.5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75" t="s">
        <v>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59" t="s">
        <v>10</v>
      </c>
      <c r="M17" s="60"/>
      <c r="N17" s="82">
        <v>3942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 t="s">
        <v>10</v>
      </c>
      <c r="M19" s="89"/>
      <c r="N19" s="86">
        <v>699.65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2.75">
      <c r="A20" s="75" t="s">
        <v>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 t="s">
        <v>10</v>
      </c>
      <c r="M20" s="60"/>
      <c r="N20" s="86">
        <v>2647.53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95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88" t="s">
        <v>10</v>
      </c>
      <c r="M22" s="89"/>
      <c r="N22" s="85">
        <v>814.33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>
      <c r="A23" s="105" t="s">
        <v>19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59" t="s">
        <v>61</v>
      </c>
      <c r="M23" s="60"/>
      <c r="N23" s="86">
        <v>495630.58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68" t="s">
        <v>21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30.75" customHeight="1">
      <c r="A26" s="77" t="s">
        <v>101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42156</v>
      </c>
      <c r="B28" s="27">
        <v>724.34</v>
      </c>
      <c r="C28" s="27">
        <v>769.71</v>
      </c>
      <c r="D28" s="27">
        <v>788.82</v>
      </c>
      <c r="E28" s="27">
        <v>808.53</v>
      </c>
      <c r="F28" s="27">
        <v>802.7</v>
      </c>
      <c r="G28" s="27">
        <v>821.23</v>
      </c>
      <c r="H28" s="27">
        <v>863.73</v>
      </c>
      <c r="I28" s="27">
        <v>844.74</v>
      </c>
      <c r="J28" s="27">
        <v>828.91</v>
      </c>
      <c r="K28" s="27">
        <v>829.06</v>
      </c>
      <c r="L28" s="27">
        <v>834.5</v>
      </c>
      <c r="M28" s="27">
        <v>816.26</v>
      </c>
      <c r="N28" s="27">
        <v>811.5</v>
      </c>
      <c r="O28" s="27">
        <v>827.03</v>
      </c>
      <c r="P28" s="27">
        <v>848.3</v>
      </c>
      <c r="Q28" s="27">
        <v>904.54</v>
      </c>
      <c r="R28" s="27">
        <v>902.96</v>
      </c>
      <c r="S28" s="27">
        <v>902.47</v>
      </c>
      <c r="T28" s="27">
        <v>802.29</v>
      </c>
      <c r="U28" s="27">
        <v>730.98</v>
      </c>
      <c r="V28" s="27">
        <v>729.72</v>
      </c>
      <c r="W28" s="27">
        <v>731.11</v>
      </c>
      <c r="X28" s="27">
        <v>729.78</v>
      </c>
      <c r="Y28" s="27">
        <v>730.66</v>
      </c>
    </row>
    <row r="29" spans="1:25" ht="11.25">
      <c r="A29" s="11">
        <v>42157</v>
      </c>
      <c r="B29" s="27">
        <v>704.44</v>
      </c>
      <c r="C29" s="27">
        <v>757.36</v>
      </c>
      <c r="D29" s="27">
        <v>769.98</v>
      </c>
      <c r="E29" s="27">
        <v>814.51</v>
      </c>
      <c r="F29" s="27">
        <v>827.17</v>
      </c>
      <c r="G29" s="27">
        <v>820.35</v>
      </c>
      <c r="H29" s="27">
        <v>830.98</v>
      </c>
      <c r="I29" s="27">
        <v>816.57</v>
      </c>
      <c r="J29" s="27">
        <v>803.26</v>
      </c>
      <c r="K29" s="27">
        <v>814.66</v>
      </c>
      <c r="L29" s="27">
        <v>810.81</v>
      </c>
      <c r="M29" s="27">
        <v>799.25</v>
      </c>
      <c r="N29" s="27">
        <v>796.51</v>
      </c>
      <c r="O29" s="27">
        <v>807.22</v>
      </c>
      <c r="P29" s="27">
        <v>845.98</v>
      </c>
      <c r="Q29" s="27">
        <v>899.14</v>
      </c>
      <c r="R29" s="27">
        <v>880.31</v>
      </c>
      <c r="S29" s="27">
        <v>879.13</v>
      </c>
      <c r="T29" s="27">
        <v>773.58</v>
      </c>
      <c r="U29" s="27">
        <v>715.86</v>
      </c>
      <c r="V29" s="27">
        <v>709.41</v>
      </c>
      <c r="W29" s="27">
        <v>711.13</v>
      </c>
      <c r="X29" s="27">
        <v>707.35</v>
      </c>
      <c r="Y29" s="27">
        <v>710.65</v>
      </c>
    </row>
    <row r="30" spans="1:25" ht="11.25">
      <c r="A30" s="11">
        <v>42158</v>
      </c>
      <c r="B30" s="27">
        <v>691.06</v>
      </c>
      <c r="C30" s="27">
        <v>730.04</v>
      </c>
      <c r="D30" s="27">
        <v>745.02</v>
      </c>
      <c r="E30" s="27">
        <v>771.83</v>
      </c>
      <c r="F30" s="27">
        <v>756.31</v>
      </c>
      <c r="G30" s="27">
        <v>765.86</v>
      </c>
      <c r="H30" s="27">
        <v>776.9</v>
      </c>
      <c r="I30" s="27">
        <v>766.49</v>
      </c>
      <c r="J30" s="27">
        <v>769.41</v>
      </c>
      <c r="K30" s="27">
        <v>765.96</v>
      </c>
      <c r="L30" s="27">
        <v>767.55</v>
      </c>
      <c r="M30" s="27">
        <v>766.06</v>
      </c>
      <c r="N30" s="27">
        <v>763.93</v>
      </c>
      <c r="O30" s="27">
        <v>751.48</v>
      </c>
      <c r="P30" s="27">
        <v>772.01</v>
      </c>
      <c r="Q30" s="27">
        <v>811.22</v>
      </c>
      <c r="R30" s="27">
        <v>789.83</v>
      </c>
      <c r="S30" s="27">
        <v>759.64</v>
      </c>
      <c r="T30" s="27">
        <v>746.38</v>
      </c>
      <c r="U30" s="27">
        <v>729.59</v>
      </c>
      <c r="V30" s="27">
        <v>711.8</v>
      </c>
      <c r="W30" s="27">
        <v>709.32</v>
      </c>
      <c r="X30" s="27">
        <v>706.14</v>
      </c>
      <c r="Y30" s="27">
        <v>694.51</v>
      </c>
    </row>
    <row r="31" spans="1:25" ht="11.25">
      <c r="A31" s="11">
        <v>42159</v>
      </c>
      <c r="B31" s="27">
        <v>694.46</v>
      </c>
      <c r="C31" s="27">
        <v>738.99</v>
      </c>
      <c r="D31" s="27">
        <v>758.39</v>
      </c>
      <c r="E31" s="27">
        <v>787.75</v>
      </c>
      <c r="F31" s="27">
        <v>834.58</v>
      </c>
      <c r="G31" s="27">
        <v>832.49</v>
      </c>
      <c r="H31" s="27">
        <v>833.41</v>
      </c>
      <c r="I31" s="27">
        <v>834.21</v>
      </c>
      <c r="J31" s="27">
        <v>824.99</v>
      </c>
      <c r="K31" s="27">
        <v>839.18</v>
      </c>
      <c r="L31" s="27">
        <v>811.09</v>
      </c>
      <c r="M31" s="27">
        <v>796.87</v>
      </c>
      <c r="N31" s="27">
        <v>811.19</v>
      </c>
      <c r="O31" s="27">
        <v>805.67</v>
      </c>
      <c r="P31" s="27">
        <v>861.25</v>
      </c>
      <c r="Q31" s="27">
        <v>931.23</v>
      </c>
      <c r="R31" s="27">
        <v>862.35</v>
      </c>
      <c r="S31" s="27">
        <v>823.67</v>
      </c>
      <c r="T31" s="27">
        <v>754.96</v>
      </c>
      <c r="U31" s="27">
        <v>744.92</v>
      </c>
      <c r="V31" s="27">
        <v>739.17</v>
      </c>
      <c r="W31" s="27">
        <v>738.49</v>
      </c>
      <c r="X31" s="27">
        <v>740.91</v>
      </c>
      <c r="Y31" s="27">
        <v>737.09</v>
      </c>
    </row>
    <row r="32" spans="1:25" ht="11.25">
      <c r="A32" s="11">
        <v>42160</v>
      </c>
      <c r="B32" s="27">
        <v>732.33</v>
      </c>
      <c r="C32" s="27">
        <v>739.83</v>
      </c>
      <c r="D32" s="27">
        <v>752.65</v>
      </c>
      <c r="E32" s="27">
        <v>865.67</v>
      </c>
      <c r="F32" s="27">
        <v>871.91</v>
      </c>
      <c r="G32" s="27">
        <v>865.79</v>
      </c>
      <c r="H32" s="27">
        <v>882.92</v>
      </c>
      <c r="I32" s="27">
        <v>1025.81</v>
      </c>
      <c r="J32" s="27">
        <v>1087.48</v>
      </c>
      <c r="K32" s="27">
        <v>950.45</v>
      </c>
      <c r="L32" s="27">
        <v>958.01</v>
      </c>
      <c r="M32" s="27">
        <v>942.3</v>
      </c>
      <c r="N32" s="27">
        <v>939.93</v>
      </c>
      <c r="O32" s="27">
        <v>937.54</v>
      </c>
      <c r="P32" s="27">
        <v>943.03</v>
      </c>
      <c r="Q32" s="27">
        <v>976.75</v>
      </c>
      <c r="R32" s="27">
        <v>999.91</v>
      </c>
      <c r="S32" s="27">
        <v>946.9</v>
      </c>
      <c r="T32" s="27">
        <v>766.65</v>
      </c>
      <c r="U32" s="27">
        <v>757.22</v>
      </c>
      <c r="V32" s="27">
        <v>760.81</v>
      </c>
      <c r="W32" s="27">
        <v>750.34</v>
      </c>
      <c r="X32" s="27">
        <v>750.2</v>
      </c>
      <c r="Y32" s="27">
        <v>749.24</v>
      </c>
    </row>
    <row r="33" spans="1:25" ht="11.25">
      <c r="A33" s="11">
        <v>42161</v>
      </c>
      <c r="B33" s="27">
        <v>733.16</v>
      </c>
      <c r="C33" s="27">
        <v>738.78</v>
      </c>
      <c r="D33" s="27">
        <v>744.36</v>
      </c>
      <c r="E33" s="27">
        <v>854.84</v>
      </c>
      <c r="F33" s="27">
        <v>876.3</v>
      </c>
      <c r="G33" s="27">
        <v>898.94</v>
      </c>
      <c r="H33" s="27">
        <v>899.17</v>
      </c>
      <c r="I33" s="27">
        <v>923.93</v>
      </c>
      <c r="J33" s="27">
        <v>865.18</v>
      </c>
      <c r="K33" s="27">
        <v>900.16</v>
      </c>
      <c r="L33" s="27">
        <v>894.24</v>
      </c>
      <c r="M33" s="27">
        <v>873.9</v>
      </c>
      <c r="N33" s="27">
        <v>888.37</v>
      </c>
      <c r="O33" s="27">
        <v>882.83</v>
      </c>
      <c r="P33" s="27">
        <v>923.9</v>
      </c>
      <c r="Q33" s="27">
        <v>931.53</v>
      </c>
      <c r="R33" s="27">
        <v>916.45</v>
      </c>
      <c r="S33" s="27">
        <v>866.94</v>
      </c>
      <c r="T33" s="27">
        <v>756.03</v>
      </c>
      <c r="U33" s="27">
        <v>746.41</v>
      </c>
      <c r="V33" s="27">
        <v>745</v>
      </c>
      <c r="W33" s="27">
        <v>746.9</v>
      </c>
      <c r="X33" s="27">
        <v>744.17</v>
      </c>
      <c r="Y33" s="27">
        <v>746.63</v>
      </c>
    </row>
    <row r="34" spans="1:25" ht="11.25">
      <c r="A34" s="11">
        <v>42162</v>
      </c>
      <c r="B34" s="27">
        <v>730.98</v>
      </c>
      <c r="C34" s="27">
        <v>741.25</v>
      </c>
      <c r="D34" s="27">
        <v>802.87</v>
      </c>
      <c r="E34" s="27">
        <v>872.64</v>
      </c>
      <c r="F34" s="27">
        <v>870.66</v>
      </c>
      <c r="G34" s="27">
        <v>919.37</v>
      </c>
      <c r="H34" s="27">
        <v>932.9</v>
      </c>
      <c r="I34" s="27">
        <v>931.58</v>
      </c>
      <c r="J34" s="27">
        <v>919.69</v>
      </c>
      <c r="K34" s="27">
        <v>929.85</v>
      </c>
      <c r="L34" s="27">
        <v>927.61</v>
      </c>
      <c r="M34" s="27">
        <v>925.59</v>
      </c>
      <c r="N34" s="27">
        <v>912.82</v>
      </c>
      <c r="O34" s="27">
        <v>929.83</v>
      </c>
      <c r="P34" s="27">
        <v>969.29</v>
      </c>
      <c r="Q34" s="27">
        <v>1008.72</v>
      </c>
      <c r="R34" s="27">
        <v>983.61</v>
      </c>
      <c r="S34" s="27">
        <v>927.39</v>
      </c>
      <c r="T34" s="27">
        <v>927.54</v>
      </c>
      <c r="U34" s="27">
        <v>767.95</v>
      </c>
      <c r="V34" s="12">
        <v>764.28</v>
      </c>
      <c r="W34" s="12">
        <v>768.24</v>
      </c>
      <c r="X34" s="12">
        <v>766.92</v>
      </c>
      <c r="Y34" s="12">
        <v>759.63</v>
      </c>
    </row>
    <row r="35" spans="1:25" ht="11.25">
      <c r="A35" s="11">
        <v>42163</v>
      </c>
      <c r="B35" s="27">
        <v>747.16</v>
      </c>
      <c r="C35" s="27">
        <v>763.22</v>
      </c>
      <c r="D35" s="27">
        <v>837.17</v>
      </c>
      <c r="E35" s="27">
        <v>884.26</v>
      </c>
      <c r="F35" s="27">
        <v>882.86</v>
      </c>
      <c r="G35" s="27">
        <v>944.13</v>
      </c>
      <c r="H35" s="27">
        <v>943.83</v>
      </c>
      <c r="I35" s="27">
        <v>942.35</v>
      </c>
      <c r="J35" s="27">
        <v>919.03</v>
      </c>
      <c r="K35" s="27">
        <v>938.04</v>
      </c>
      <c r="L35" s="27">
        <v>936.91</v>
      </c>
      <c r="M35" s="27">
        <v>929.55</v>
      </c>
      <c r="N35" s="27">
        <v>917.99</v>
      </c>
      <c r="O35" s="27">
        <v>922.33</v>
      </c>
      <c r="P35" s="27">
        <v>958.93</v>
      </c>
      <c r="Q35" s="27">
        <v>981.58</v>
      </c>
      <c r="R35" s="27">
        <v>956.78</v>
      </c>
      <c r="S35" s="27">
        <v>910.14</v>
      </c>
      <c r="T35" s="27">
        <v>783.06</v>
      </c>
      <c r="U35" s="27">
        <v>760.22</v>
      </c>
      <c r="V35" s="27">
        <v>757.9</v>
      </c>
      <c r="W35" s="27">
        <v>758.8</v>
      </c>
      <c r="X35" s="27">
        <v>756.66</v>
      </c>
      <c r="Y35" s="27">
        <v>750.26</v>
      </c>
    </row>
    <row r="36" spans="1:25" ht="11.25">
      <c r="A36" s="11">
        <v>42164</v>
      </c>
      <c r="B36" s="27">
        <v>746.91</v>
      </c>
      <c r="C36" s="27">
        <v>759.38</v>
      </c>
      <c r="D36" s="27">
        <v>822.78</v>
      </c>
      <c r="E36" s="27">
        <v>855.11</v>
      </c>
      <c r="F36" s="27">
        <v>863.79</v>
      </c>
      <c r="G36" s="27">
        <v>866.92</v>
      </c>
      <c r="H36" s="27">
        <v>859.25</v>
      </c>
      <c r="I36" s="27">
        <v>846.47</v>
      </c>
      <c r="J36" s="27">
        <v>828.02</v>
      </c>
      <c r="K36" s="27">
        <v>829.71</v>
      </c>
      <c r="L36" s="27">
        <v>822.57</v>
      </c>
      <c r="M36" s="27">
        <v>819.59</v>
      </c>
      <c r="N36" s="27">
        <v>831.01</v>
      </c>
      <c r="O36" s="27">
        <v>845.77</v>
      </c>
      <c r="P36" s="27">
        <v>916.32</v>
      </c>
      <c r="Q36" s="27">
        <v>917.88</v>
      </c>
      <c r="R36" s="27">
        <v>884.53</v>
      </c>
      <c r="S36" s="27">
        <v>820.18</v>
      </c>
      <c r="T36" s="27">
        <v>792.22</v>
      </c>
      <c r="U36" s="27">
        <v>766.76</v>
      </c>
      <c r="V36" s="27">
        <v>763.27</v>
      </c>
      <c r="W36" s="27">
        <v>762.3</v>
      </c>
      <c r="X36" s="27">
        <v>762.73</v>
      </c>
      <c r="Y36" s="27">
        <v>759.01</v>
      </c>
    </row>
    <row r="37" spans="1:25" ht="11.25">
      <c r="A37" s="11">
        <v>42165</v>
      </c>
      <c r="B37" s="27">
        <v>751.81</v>
      </c>
      <c r="C37" s="27">
        <v>771.66</v>
      </c>
      <c r="D37" s="27">
        <v>785.15</v>
      </c>
      <c r="E37" s="27">
        <v>829.49</v>
      </c>
      <c r="F37" s="27">
        <v>829.31</v>
      </c>
      <c r="G37" s="27">
        <v>837.02</v>
      </c>
      <c r="H37" s="27">
        <v>846.63</v>
      </c>
      <c r="I37" s="27">
        <v>834.83</v>
      </c>
      <c r="J37" s="27">
        <v>812.51</v>
      </c>
      <c r="K37" s="27">
        <v>811.96</v>
      </c>
      <c r="L37" s="27">
        <v>809.75</v>
      </c>
      <c r="M37" s="27">
        <v>814.04</v>
      </c>
      <c r="N37" s="27">
        <v>821.29</v>
      </c>
      <c r="O37" s="27">
        <v>840.16</v>
      </c>
      <c r="P37" s="27">
        <v>865.07</v>
      </c>
      <c r="Q37" s="27">
        <v>939.64</v>
      </c>
      <c r="R37" s="27">
        <v>858.87</v>
      </c>
      <c r="S37" s="27">
        <v>795.94</v>
      </c>
      <c r="T37" s="27">
        <v>791.56</v>
      </c>
      <c r="U37" s="27">
        <v>770.67</v>
      </c>
      <c r="V37" s="27">
        <v>764.62</v>
      </c>
      <c r="W37" s="27">
        <v>762.1</v>
      </c>
      <c r="X37" s="27">
        <v>751.39</v>
      </c>
      <c r="Y37" s="27">
        <v>736.75</v>
      </c>
    </row>
    <row r="38" spans="1:25" ht="11.25">
      <c r="A38" s="11">
        <v>42166</v>
      </c>
      <c r="B38" s="27">
        <v>748.02</v>
      </c>
      <c r="C38" s="27">
        <v>800.85</v>
      </c>
      <c r="D38" s="27">
        <v>807.12</v>
      </c>
      <c r="E38" s="27">
        <v>866.48</v>
      </c>
      <c r="F38" s="27">
        <v>872.92</v>
      </c>
      <c r="G38" s="27">
        <v>877.54</v>
      </c>
      <c r="H38" s="27">
        <v>880.91</v>
      </c>
      <c r="I38" s="27">
        <v>868.19</v>
      </c>
      <c r="J38" s="27">
        <v>867.04</v>
      </c>
      <c r="K38" s="27">
        <v>870.4</v>
      </c>
      <c r="L38" s="27">
        <v>861.69</v>
      </c>
      <c r="M38" s="27">
        <v>840.71</v>
      </c>
      <c r="N38" s="27">
        <v>865.64</v>
      </c>
      <c r="O38" s="27">
        <v>869.31</v>
      </c>
      <c r="P38" s="27">
        <v>1168.54</v>
      </c>
      <c r="Q38" s="27">
        <v>1221.68</v>
      </c>
      <c r="R38" s="27">
        <v>898.59</v>
      </c>
      <c r="S38" s="27">
        <v>847.26</v>
      </c>
      <c r="T38" s="27">
        <v>787.74</v>
      </c>
      <c r="U38" s="27">
        <v>759.78</v>
      </c>
      <c r="V38" s="27">
        <v>751.7</v>
      </c>
      <c r="W38" s="27">
        <v>748.6</v>
      </c>
      <c r="X38" s="27">
        <v>741.82</v>
      </c>
      <c r="Y38" s="27">
        <v>733.49</v>
      </c>
    </row>
    <row r="39" spans="1:25" ht="11.25">
      <c r="A39" s="11">
        <v>42167</v>
      </c>
      <c r="B39" s="27">
        <v>731.85</v>
      </c>
      <c r="C39" s="27">
        <v>737.94</v>
      </c>
      <c r="D39" s="27">
        <v>761.31</v>
      </c>
      <c r="E39" s="27">
        <v>782.11</v>
      </c>
      <c r="F39" s="27">
        <v>794.16</v>
      </c>
      <c r="G39" s="27">
        <v>809.38</v>
      </c>
      <c r="H39" s="27">
        <v>836.68</v>
      </c>
      <c r="I39" s="27">
        <v>836.88</v>
      </c>
      <c r="J39" s="27">
        <v>820.22</v>
      </c>
      <c r="K39" s="27">
        <v>816.57</v>
      </c>
      <c r="L39" s="27">
        <v>799.49</v>
      </c>
      <c r="M39" s="27">
        <v>800.76</v>
      </c>
      <c r="N39" s="27">
        <v>812</v>
      </c>
      <c r="O39" s="27">
        <v>837.73</v>
      </c>
      <c r="P39" s="27">
        <v>869.65</v>
      </c>
      <c r="Q39" s="27">
        <v>925.73</v>
      </c>
      <c r="R39" s="27">
        <v>868.79</v>
      </c>
      <c r="S39" s="27">
        <v>826.72</v>
      </c>
      <c r="T39" s="27">
        <v>761.32</v>
      </c>
      <c r="U39" s="27">
        <v>744.87</v>
      </c>
      <c r="V39" s="27">
        <v>731.2</v>
      </c>
      <c r="W39" s="27">
        <v>731.1</v>
      </c>
      <c r="X39" s="27">
        <v>732.7</v>
      </c>
      <c r="Y39" s="27">
        <v>731.67</v>
      </c>
    </row>
    <row r="40" spans="1:25" ht="11.25">
      <c r="A40" s="11">
        <v>42168</v>
      </c>
      <c r="B40" s="27">
        <v>734.19</v>
      </c>
      <c r="C40" s="27">
        <v>747.59</v>
      </c>
      <c r="D40" s="27">
        <v>757.99</v>
      </c>
      <c r="E40" s="27">
        <v>793.48</v>
      </c>
      <c r="F40" s="27">
        <v>818.54</v>
      </c>
      <c r="G40" s="27">
        <v>831.07</v>
      </c>
      <c r="H40" s="27">
        <v>835.13</v>
      </c>
      <c r="I40" s="27">
        <v>833.88</v>
      </c>
      <c r="J40" s="27">
        <v>824.19</v>
      </c>
      <c r="K40" s="27">
        <v>821.64</v>
      </c>
      <c r="L40" s="27">
        <v>816.21</v>
      </c>
      <c r="M40" s="27">
        <v>809.46</v>
      </c>
      <c r="N40" s="27">
        <v>869.33</v>
      </c>
      <c r="O40" s="27">
        <v>899.53</v>
      </c>
      <c r="P40" s="27">
        <v>944.92</v>
      </c>
      <c r="Q40" s="27">
        <v>1016.17</v>
      </c>
      <c r="R40" s="27">
        <v>941.37</v>
      </c>
      <c r="S40" s="27">
        <v>903.06</v>
      </c>
      <c r="T40" s="27">
        <v>809.32</v>
      </c>
      <c r="U40" s="27">
        <v>751.41</v>
      </c>
      <c r="V40" s="27">
        <v>730.62</v>
      </c>
      <c r="W40" s="27">
        <v>728.41</v>
      </c>
      <c r="X40" s="27">
        <v>727.99</v>
      </c>
      <c r="Y40" s="27">
        <v>727.35</v>
      </c>
    </row>
    <row r="41" spans="1:25" ht="11.25">
      <c r="A41" s="11">
        <v>42169</v>
      </c>
      <c r="B41" s="27">
        <v>687.82</v>
      </c>
      <c r="C41" s="27">
        <v>720</v>
      </c>
      <c r="D41" s="27">
        <v>724.72</v>
      </c>
      <c r="E41" s="27">
        <v>757.59</v>
      </c>
      <c r="F41" s="27">
        <v>768.69</v>
      </c>
      <c r="G41" s="27">
        <v>766.46</v>
      </c>
      <c r="H41" s="27">
        <v>755.51</v>
      </c>
      <c r="I41" s="27">
        <v>753.15</v>
      </c>
      <c r="J41" s="27">
        <v>751.68</v>
      </c>
      <c r="K41" s="27">
        <v>749.51</v>
      </c>
      <c r="L41" s="27">
        <v>758.92</v>
      </c>
      <c r="M41" s="27">
        <v>739.09</v>
      </c>
      <c r="N41" s="27">
        <v>706.92</v>
      </c>
      <c r="O41" s="27">
        <v>718.8</v>
      </c>
      <c r="P41" s="27">
        <v>770.6</v>
      </c>
      <c r="Q41" s="27">
        <v>824.38</v>
      </c>
      <c r="R41" s="27">
        <v>866.98</v>
      </c>
      <c r="S41" s="27">
        <v>821.22</v>
      </c>
      <c r="T41" s="27">
        <v>729.03</v>
      </c>
      <c r="U41" s="27">
        <v>728.41</v>
      </c>
      <c r="V41" s="27">
        <v>683.96</v>
      </c>
      <c r="W41" s="27">
        <v>683.43</v>
      </c>
      <c r="X41" s="27">
        <v>683.43</v>
      </c>
      <c r="Y41" s="27">
        <v>681.79</v>
      </c>
    </row>
    <row r="42" spans="1:25" ht="11.25">
      <c r="A42" s="11">
        <v>42170</v>
      </c>
      <c r="B42" s="27">
        <v>630.93</v>
      </c>
      <c r="C42" s="27">
        <v>691.35</v>
      </c>
      <c r="D42" s="27">
        <v>695.69</v>
      </c>
      <c r="E42" s="27">
        <v>707.71</v>
      </c>
      <c r="F42" s="27">
        <v>698.03</v>
      </c>
      <c r="G42" s="27">
        <v>742.58</v>
      </c>
      <c r="H42" s="27">
        <v>756.21</v>
      </c>
      <c r="I42" s="27">
        <v>730.43</v>
      </c>
      <c r="J42" s="27">
        <v>760.42</v>
      </c>
      <c r="K42" s="27">
        <v>725.93</v>
      </c>
      <c r="L42" s="27">
        <v>704.38</v>
      </c>
      <c r="M42" s="27">
        <v>698.76</v>
      </c>
      <c r="N42" s="27">
        <v>697.17</v>
      </c>
      <c r="O42" s="27">
        <v>714.05</v>
      </c>
      <c r="P42" s="27">
        <v>782.37</v>
      </c>
      <c r="Q42" s="27">
        <v>909.61</v>
      </c>
      <c r="R42" s="27">
        <v>851.47</v>
      </c>
      <c r="S42" s="27">
        <v>725.84</v>
      </c>
      <c r="T42" s="27">
        <v>689.87</v>
      </c>
      <c r="U42" s="27">
        <v>638.45</v>
      </c>
      <c r="V42" s="27">
        <v>616.27</v>
      </c>
      <c r="W42" s="27">
        <v>619.2</v>
      </c>
      <c r="X42" s="27">
        <v>621.45</v>
      </c>
      <c r="Y42" s="27">
        <v>622.62</v>
      </c>
    </row>
    <row r="43" spans="1:25" ht="11.25">
      <c r="A43" s="11">
        <v>42171</v>
      </c>
      <c r="B43" s="27">
        <v>611.84</v>
      </c>
      <c r="C43" s="27">
        <v>635.89</v>
      </c>
      <c r="D43" s="27">
        <v>687.6</v>
      </c>
      <c r="E43" s="27">
        <v>731.38</v>
      </c>
      <c r="F43" s="27">
        <v>802.98</v>
      </c>
      <c r="G43" s="27">
        <v>915.71</v>
      </c>
      <c r="H43" s="27">
        <v>913.18</v>
      </c>
      <c r="I43" s="27">
        <v>914.7</v>
      </c>
      <c r="J43" s="27">
        <v>863.57</v>
      </c>
      <c r="K43" s="27">
        <v>854.72</v>
      </c>
      <c r="L43" s="27">
        <v>852.97</v>
      </c>
      <c r="M43" s="27">
        <v>824.07</v>
      </c>
      <c r="N43" s="27">
        <v>889.91</v>
      </c>
      <c r="O43" s="27">
        <v>893.18</v>
      </c>
      <c r="P43" s="27">
        <v>926.6</v>
      </c>
      <c r="Q43" s="27">
        <v>934.64</v>
      </c>
      <c r="R43" s="27">
        <v>909.36</v>
      </c>
      <c r="S43" s="27">
        <v>755.49</v>
      </c>
      <c r="T43" s="27">
        <v>694.11</v>
      </c>
      <c r="U43" s="27">
        <v>617.29</v>
      </c>
      <c r="V43" s="27">
        <v>628.95</v>
      </c>
      <c r="W43" s="27">
        <v>611.48</v>
      </c>
      <c r="X43" s="27">
        <v>610.82</v>
      </c>
      <c r="Y43" s="27">
        <v>609.31</v>
      </c>
    </row>
    <row r="44" spans="1:25" ht="11.25">
      <c r="A44" s="11">
        <v>42172</v>
      </c>
      <c r="B44" s="27">
        <v>0</v>
      </c>
      <c r="C44" s="27">
        <v>654.51</v>
      </c>
      <c r="D44" s="27">
        <v>692.56</v>
      </c>
      <c r="E44" s="27">
        <v>706.57</v>
      </c>
      <c r="F44" s="27">
        <v>810.18</v>
      </c>
      <c r="G44" s="27">
        <v>880.33</v>
      </c>
      <c r="H44" s="27">
        <v>911.02</v>
      </c>
      <c r="I44" s="27">
        <v>909.29</v>
      </c>
      <c r="J44" s="27">
        <v>863.9</v>
      </c>
      <c r="K44" s="27">
        <v>868.69</v>
      </c>
      <c r="L44" s="27">
        <v>869.35</v>
      </c>
      <c r="M44" s="27">
        <v>685.32</v>
      </c>
      <c r="N44" s="27">
        <v>687.01</v>
      </c>
      <c r="O44" s="27">
        <v>719.44</v>
      </c>
      <c r="P44" s="27">
        <v>770.49</v>
      </c>
      <c r="Q44" s="27">
        <v>770.72</v>
      </c>
      <c r="R44" s="27">
        <v>695.78</v>
      </c>
      <c r="S44" s="27">
        <v>336.84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</row>
    <row r="45" spans="1:25" ht="11.25">
      <c r="A45" s="11">
        <v>42173</v>
      </c>
      <c r="B45" s="27">
        <v>592.9</v>
      </c>
      <c r="C45" s="27">
        <v>632.35</v>
      </c>
      <c r="D45" s="27">
        <v>682.39</v>
      </c>
      <c r="E45" s="27">
        <v>702.54</v>
      </c>
      <c r="F45" s="27">
        <v>784.76</v>
      </c>
      <c r="G45" s="27">
        <v>913.4</v>
      </c>
      <c r="H45" s="27">
        <v>904.1</v>
      </c>
      <c r="I45" s="27">
        <v>910.53</v>
      </c>
      <c r="J45" s="27">
        <v>750.3</v>
      </c>
      <c r="K45" s="27">
        <v>750.7</v>
      </c>
      <c r="L45" s="27">
        <v>721.22</v>
      </c>
      <c r="M45" s="27">
        <v>676.23</v>
      </c>
      <c r="N45" s="27">
        <v>684.92</v>
      </c>
      <c r="O45" s="27">
        <v>691.92</v>
      </c>
      <c r="P45" s="27">
        <v>751.92</v>
      </c>
      <c r="Q45" s="27">
        <v>734.19</v>
      </c>
      <c r="R45" s="27">
        <v>691.77</v>
      </c>
      <c r="S45" s="27">
        <v>520.47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</row>
    <row r="46" spans="1:25" ht="11.25">
      <c r="A46" s="11">
        <v>42174</v>
      </c>
      <c r="B46" s="27">
        <v>622.82</v>
      </c>
      <c r="C46" s="27">
        <v>681.57</v>
      </c>
      <c r="D46" s="27">
        <v>694.26</v>
      </c>
      <c r="E46" s="27">
        <v>760.88</v>
      </c>
      <c r="F46" s="27">
        <v>753.14</v>
      </c>
      <c r="G46" s="27">
        <v>853.03</v>
      </c>
      <c r="H46" s="27">
        <v>716.05</v>
      </c>
      <c r="I46" s="27">
        <v>681.87</v>
      </c>
      <c r="J46" s="27">
        <v>679.95</v>
      </c>
      <c r="K46" s="27">
        <v>679.06</v>
      </c>
      <c r="L46" s="27">
        <v>676.94</v>
      </c>
      <c r="M46" s="27">
        <v>669.54</v>
      </c>
      <c r="N46" s="27">
        <v>678.69</v>
      </c>
      <c r="O46" s="27">
        <v>682.89</v>
      </c>
      <c r="P46" s="27">
        <v>770.07</v>
      </c>
      <c r="Q46" s="27">
        <v>1037.49</v>
      </c>
      <c r="R46" s="27">
        <v>906.7</v>
      </c>
      <c r="S46" s="27">
        <v>689</v>
      </c>
      <c r="T46" s="27">
        <v>663.71</v>
      </c>
      <c r="U46" s="27">
        <v>624.82</v>
      </c>
      <c r="V46" s="27">
        <v>619.99</v>
      </c>
      <c r="W46" s="27">
        <v>617.35</v>
      </c>
      <c r="X46" s="27">
        <v>613.76</v>
      </c>
      <c r="Y46" s="27">
        <v>612.96</v>
      </c>
    </row>
    <row r="47" spans="1:25" ht="11.25">
      <c r="A47" s="11">
        <v>42175</v>
      </c>
      <c r="B47" s="27">
        <v>624.15</v>
      </c>
      <c r="C47" s="27">
        <v>639.77</v>
      </c>
      <c r="D47" s="27">
        <v>652.5</v>
      </c>
      <c r="E47" s="27">
        <v>691.84</v>
      </c>
      <c r="F47" s="27">
        <v>688.57</v>
      </c>
      <c r="G47" s="27">
        <v>759.21</v>
      </c>
      <c r="H47" s="27">
        <v>707.84</v>
      </c>
      <c r="I47" s="27">
        <v>709.43</v>
      </c>
      <c r="J47" s="27">
        <v>688.26</v>
      </c>
      <c r="K47" s="27">
        <v>686.66</v>
      </c>
      <c r="L47" s="27">
        <v>686.39</v>
      </c>
      <c r="M47" s="27">
        <v>684.47</v>
      </c>
      <c r="N47" s="27">
        <v>688.44</v>
      </c>
      <c r="O47" s="27">
        <v>710.15</v>
      </c>
      <c r="P47" s="27">
        <v>818.03</v>
      </c>
      <c r="Q47" s="27">
        <v>1050.04</v>
      </c>
      <c r="R47" s="27">
        <v>917.59</v>
      </c>
      <c r="S47" s="27">
        <v>703.46</v>
      </c>
      <c r="T47" s="27">
        <v>698.25</v>
      </c>
      <c r="U47" s="27">
        <v>663.12</v>
      </c>
      <c r="V47" s="27">
        <v>637.81</v>
      </c>
      <c r="W47" s="27">
        <v>640.5</v>
      </c>
      <c r="X47" s="27">
        <v>632.45</v>
      </c>
      <c r="Y47" s="27">
        <v>634.1</v>
      </c>
    </row>
    <row r="48" spans="1:25" ht="11.25">
      <c r="A48" s="11">
        <v>42176</v>
      </c>
      <c r="B48" s="27">
        <v>638.35</v>
      </c>
      <c r="C48" s="27">
        <v>704.51</v>
      </c>
      <c r="D48" s="27">
        <v>693.31</v>
      </c>
      <c r="E48" s="27">
        <v>734.2</v>
      </c>
      <c r="F48" s="27">
        <v>785.52</v>
      </c>
      <c r="G48" s="27">
        <v>875.18</v>
      </c>
      <c r="H48" s="27">
        <v>776.25</v>
      </c>
      <c r="I48" s="27">
        <v>739.4</v>
      </c>
      <c r="J48" s="27">
        <v>704.4</v>
      </c>
      <c r="K48" s="27">
        <v>719.48</v>
      </c>
      <c r="L48" s="27">
        <v>734.13</v>
      </c>
      <c r="M48" s="27">
        <v>707.46</v>
      </c>
      <c r="N48" s="27">
        <v>712.54</v>
      </c>
      <c r="O48" s="27">
        <v>763.55</v>
      </c>
      <c r="P48" s="27">
        <v>876.29</v>
      </c>
      <c r="Q48" s="27">
        <v>1141.87</v>
      </c>
      <c r="R48" s="27">
        <v>885.62</v>
      </c>
      <c r="S48" s="27">
        <v>721.01</v>
      </c>
      <c r="T48" s="27">
        <v>705.65</v>
      </c>
      <c r="U48" s="27">
        <v>638.16</v>
      </c>
      <c r="V48" s="27">
        <v>635.61</v>
      </c>
      <c r="W48" s="27">
        <v>636.39</v>
      </c>
      <c r="X48" s="27">
        <v>635.96</v>
      </c>
      <c r="Y48" s="27">
        <v>635.83</v>
      </c>
    </row>
    <row r="49" spans="1:25" ht="11.25">
      <c r="A49" s="11">
        <v>42177</v>
      </c>
      <c r="B49" s="27">
        <v>633.86</v>
      </c>
      <c r="C49" s="27">
        <v>673.97</v>
      </c>
      <c r="D49" s="27">
        <v>695.13</v>
      </c>
      <c r="E49" s="27">
        <v>744.29</v>
      </c>
      <c r="F49" s="27">
        <v>801.89</v>
      </c>
      <c r="G49" s="27">
        <v>786.17</v>
      </c>
      <c r="H49" s="27">
        <v>762.41</v>
      </c>
      <c r="I49" s="27">
        <v>713.01</v>
      </c>
      <c r="J49" s="27">
        <v>708.21</v>
      </c>
      <c r="K49" s="27">
        <v>706.12</v>
      </c>
      <c r="L49" s="27">
        <v>703.61</v>
      </c>
      <c r="M49" s="27">
        <v>702.16</v>
      </c>
      <c r="N49" s="27">
        <v>705.79</v>
      </c>
      <c r="O49" s="27">
        <v>737.74</v>
      </c>
      <c r="P49" s="27">
        <v>961.87</v>
      </c>
      <c r="Q49" s="27">
        <v>1028.99</v>
      </c>
      <c r="R49" s="27">
        <v>883.17</v>
      </c>
      <c r="S49" s="27">
        <v>731.6</v>
      </c>
      <c r="T49" s="27">
        <v>697.44</v>
      </c>
      <c r="U49" s="27">
        <v>673.53</v>
      </c>
      <c r="V49" s="27">
        <v>652.14</v>
      </c>
      <c r="W49" s="27">
        <v>654.45</v>
      </c>
      <c r="X49" s="27">
        <v>653.8</v>
      </c>
      <c r="Y49" s="27">
        <v>642.74</v>
      </c>
    </row>
    <row r="50" spans="1:25" ht="11.25">
      <c r="A50" s="11">
        <v>42178</v>
      </c>
      <c r="B50" s="27">
        <v>633.08</v>
      </c>
      <c r="C50" s="27">
        <v>639.28</v>
      </c>
      <c r="D50" s="27">
        <v>699.03</v>
      </c>
      <c r="E50" s="27">
        <v>726.92</v>
      </c>
      <c r="F50" s="27">
        <v>789.3</v>
      </c>
      <c r="G50" s="27">
        <v>714.14</v>
      </c>
      <c r="H50" s="27">
        <v>717.32</v>
      </c>
      <c r="I50" s="27">
        <v>702.57</v>
      </c>
      <c r="J50" s="27">
        <v>699.19</v>
      </c>
      <c r="K50" s="27">
        <v>698.02</v>
      </c>
      <c r="L50" s="27">
        <v>697.33</v>
      </c>
      <c r="M50" s="27">
        <v>697.9</v>
      </c>
      <c r="N50" s="27">
        <v>700.85</v>
      </c>
      <c r="O50" s="27">
        <v>801.48</v>
      </c>
      <c r="P50" s="27">
        <v>1101.11</v>
      </c>
      <c r="Q50" s="27">
        <v>1113.93</v>
      </c>
      <c r="R50" s="27">
        <v>878.03</v>
      </c>
      <c r="S50" s="27">
        <v>720.47</v>
      </c>
      <c r="T50" s="27">
        <v>667.42</v>
      </c>
      <c r="U50" s="27">
        <v>639.46</v>
      </c>
      <c r="V50" s="27">
        <v>636.75</v>
      </c>
      <c r="W50" s="27">
        <v>635.87</v>
      </c>
      <c r="X50" s="27">
        <v>636.41</v>
      </c>
      <c r="Y50" s="27">
        <v>632.51</v>
      </c>
    </row>
    <row r="51" spans="1:25" ht="11.25">
      <c r="A51" s="11">
        <v>42179</v>
      </c>
      <c r="B51" s="27">
        <v>674.36</v>
      </c>
      <c r="C51" s="27">
        <v>709.94</v>
      </c>
      <c r="D51" s="27">
        <v>709.12</v>
      </c>
      <c r="E51" s="27">
        <v>772.12</v>
      </c>
      <c r="F51" s="27">
        <v>794.84</v>
      </c>
      <c r="G51" s="27">
        <v>798.86</v>
      </c>
      <c r="H51" s="27">
        <v>757.47</v>
      </c>
      <c r="I51" s="27">
        <v>747.17</v>
      </c>
      <c r="J51" s="27">
        <v>737.91</v>
      </c>
      <c r="K51" s="27">
        <v>732.37</v>
      </c>
      <c r="L51" s="27">
        <v>740.45</v>
      </c>
      <c r="M51" s="27">
        <v>738.96</v>
      </c>
      <c r="N51" s="27">
        <v>756.26</v>
      </c>
      <c r="O51" s="27">
        <v>790.31</v>
      </c>
      <c r="P51" s="27">
        <v>1045.31</v>
      </c>
      <c r="Q51" s="27">
        <v>1038.49</v>
      </c>
      <c r="R51" s="27">
        <v>872.46</v>
      </c>
      <c r="S51" s="27">
        <v>731.22</v>
      </c>
      <c r="T51" s="27">
        <v>711.25</v>
      </c>
      <c r="U51" s="27">
        <v>712.99</v>
      </c>
      <c r="V51" s="27">
        <v>709.4</v>
      </c>
      <c r="W51" s="27">
        <v>706.84</v>
      </c>
      <c r="X51" s="27">
        <v>706.46</v>
      </c>
      <c r="Y51" s="27">
        <v>708.06</v>
      </c>
    </row>
    <row r="52" spans="1:25" ht="11.25">
      <c r="A52" s="11">
        <v>42180</v>
      </c>
      <c r="B52" s="27">
        <v>716.1</v>
      </c>
      <c r="C52" s="27">
        <v>746.19</v>
      </c>
      <c r="D52" s="27">
        <v>761.38</v>
      </c>
      <c r="E52" s="27">
        <v>816.6</v>
      </c>
      <c r="F52" s="27">
        <v>833.69</v>
      </c>
      <c r="G52" s="27">
        <v>846.32</v>
      </c>
      <c r="H52" s="27">
        <v>849.89</v>
      </c>
      <c r="I52" s="27">
        <v>849.03</v>
      </c>
      <c r="J52" s="27">
        <v>817.39</v>
      </c>
      <c r="K52" s="27">
        <v>829.82</v>
      </c>
      <c r="L52" s="27">
        <v>823.61</v>
      </c>
      <c r="M52" s="27">
        <v>812.42</v>
      </c>
      <c r="N52" s="27">
        <v>827.29</v>
      </c>
      <c r="O52" s="27">
        <v>868.49</v>
      </c>
      <c r="P52" s="27">
        <v>886.37</v>
      </c>
      <c r="Q52" s="27">
        <v>871.25</v>
      </c>
      <c r="R52" s="27">
        <v>860.01</v>
      </c>
      <c r="S52" s="27">
        <v>824.52</v>
      </c>
      <c r="T52" s="27">
        <v>770.89</v>
      </c>
      <c r="U52" s="27">
        <v>740.56</v>
      </c>
      <c r="V52" s="27">
        <v>716.87</v>
      </c>
      <c r="W52" s="27">
        <v>719.13</v>
      </c>
      <c r="X52" s="27">
        <v>712.99</v>
      </c>
      <c r="Y52" s="12">
        <v>714.73</v>
      </c>
    </row>
    <row r="53" spans="1:25" ht="11.25">
      <c r="A53" s="11">
        <v>42181</v>
      </c>
      <c r="B53" s="27">
        <v>816.62</v>
      </c>
      <c r="C53" s="27">
        <v>843.42</v>
      </c>
      <c r="D53" s="27">
        <v>870.28</v>
      </c>
      <c r="E53" s="27">
        <v>880.91</v>
      </c>
      <c r="F53" s="27">
        <v>921.69</v>
      </c>
      <c r="G53" s="27">
        <v>929.68</v>
      </c>
      <c r="H53" s="27">
        <v>941.37</v>
      </c>
      <c r="I53" s="27">
        <v>940.2</v>
      </c>
      <c r="J53" s="27">
        <v>920.13</v>
      </c>
      <c r="K53" s="27">
        <v>915.91</v>
      </c>
      <c r="L53" s="27">
        <v>907.32</v>
      </c>
      <c r="M53" s="27">
        <v>908.25</v>
      </c>
      <c r="N53" s="27">
        <v>936.82</v>
      </c>
      <c r="O53" s="27">
        <v>990.39</v>
      </c>
      <c r="P53" s="27">
        <v>1064.88</v>
      </c>
      <c r="Q53" s="27">
        <v>1153.09</v>
      </c>
      <c r="R53" s="27">
        <v>1135.63</v>
      </c>
      <c r="S53" s="27">
        <v>940.24</v>
      </c>
      <c r="T53" s="27">
        <v>867.96</v>
      </c>
      <c r="U53" s="27">
        <v>869.82</v>
      </c>
      <c r="V53" s="27">
        <v>859.17</v>
      </c>
      <c r="W53" s="12">
        <v>843.24</v>
      </c>
      <c r="X53" s="27">
        <v>828.73</v>
      </c>
      <c r="Y53" s="27">
        <v>829.54</v>
      </c>
    </row>
    <row r="54" spans="1:25" ht="11.25">
      <c r="A54" s="11">
        <v>42182</v>
      </c>
      <c r="B54" s="27">
        <v>759.95</v>
      </c>
      <c r="C54" s="27">
        <v>770.26</v>
      </c>
      <c r="D54" s="27">
        <v>667.52</v>
      </c>
      <c r="E54" s="27">
        <v>696.54</v>
      </c>
      <c r="F54" s="27">
        <v>874.08</v>
      </c>
      <c r="G54" s="27">
        <v>881.55</v>
      </c>
      <c r="H54" s="27">
        <v>890.32</v>
      </c>
      <c r="I54" s="27">
        <v>883.1</v>
      </c>
      <c r="J54" s="27">
        <v>738.24</v>
      </c>
      <c r="K54" s="27">
        <v>743.16</v>
      </c>
      <c r="L54" s="27">
        <v>740.48</v>
      </c>
      <c r="M54" s="27">
        <v>1000.15</v>
      </c>
      <c r="N54" s="27">
        <v>1037.72</v>
      </c>
      <c r="O54" s="27">
        <v>1095.21</v>
      </c>
      <c r="P54" s="27">
        <v>1142.5</v>
      </c>
      <c r="Q54" s="27">
        <v>1152.27</v>
      </c>
      <c r="R54" s="27">
        <v>1067.44</v>
      </c>
      <c r="S54" s="27">
        <v>990.13</v>
      </c>
      <c r="T54" s="27">
        <v>949.49</v>
      </c>
      <c r="U54" s="27">
        <v>842.16</v>
      </c>
      <c r="V54" s="27">
        <v>820.91</v>
      </c>
      <c r="W54" s="27">
        <v>770.81</v>
      </c>
      <c r="X54" s="27">
        <v>748.24</v>
      </c>
      <c r="Y54" s="27">
        <v>726.14</v>
      </c>
    </row>
    <row r="55" spans="1:25" ht="11.25">
      <c r="A55" s="11">
        <v>42183</v>
      </c>
      <c r="B55" s="27">
        <v>774.51</v>
      </c>
      <c r="C55" s="27">
        <v>822.1</v>
      </c>
      <c r="D55" s="27">
        <v>832.39</v>
      </c>
      <c r="E55" s="27">
        <v>867.35</v>
      </c>
      <c r="F55" s="27">
        <v>878.05</v>
      </c>
      <c r="G55" s="27">
        <v>929.91</v>
      </c>
      <c r="H55" s="27">
        <v>941.77</v>
      </c>
      <c r="I55" s="27">
        <v>917.19</v>
      </c>
      <c r="J55" s="27">
        <v>906.3</v>
      </c>
      <c r="K55" s="27">
        <v>904.16</v>
      </c>
      <c r="L55" s="27">
        <v>884.02</v>
      </c>
      <c r="M55" s="27">
        <v>880.54</v>
      </c>
      <c r="N55" s="27">
        <v>886.15</v>
      </c>
      <c r="O55" s="27">
        <v>965.86</v>
      </c>
      <c r="P55" s="27">
        <v>1050.01</v>
      </c>
      <c r="Q55" s="27">
        <v>1041.45</v>
      </c>
      <c r="R55" s="27">
        <v>958.65</v>
      </c>
      <c r="S55" s="27">
        <v>873.24</v>
      </c>
      <c r="T55" s="27">
        <v>869.71</v>
      </c>
      <c r="U55" s="27">
        <v>840.18</v>
      </c>
      <c r="V55" s="27">
        <v>798.52</v>
      </c>
      <c r="W55" s="27">
        <v>789.07</v>
      </c>
      <c r="X55" s="27">
        <v>791.64</v>
      </c>
      <c r="Y55" s="27">
        <v>794.34</v>
      </c>
    </row>
    <row r="56" spans="1:25" ht="11.25">
      <c r="A56" s="11">
        <v>42184</v>
      </c>
      <c r="B56" s="27">
        <v>746.16</v>
      </c>
      <c r="C56" s="27">
        <v>779.41</v>
      </c>
      <c r="D56" s="27">
        <v>814.03</v>
      </c>
      <c r="E56" s="27">
        <v>843.22</v>
      </c>
      <c r="F56" s="27">
        <v>884.02</v>
      </c>
      <c r="G56" s="27">
        <v>885.45</v>
      </c>
      <c r="H56" s="27">
        <v>885.81</v>
      </c>
      <c r="I56" s="27">
        <v>878.43</v>
      </c>
      <c r="J56" s="27">
        <v>859.47</v>
      </c>
      <c r="K56" s="27">
        <v>860.37</v>
      </c>
      <c r="L56" s="27">
        <v>852.3</v>
      </c>
      <c r="M56" s="27">
        <v>828.44</v>
      </c>
      <c r="N56" s="27">
        <v>862.58</v>
      </c>
      <c r="O56" s="27">
        <v>884.5</v>
      </c>
      <c r="P56" s="27">
        <v>924.48</v>
      </c>
      <c r="Q56" s="27">
        <v>900.49</v>
      </c>
      <c r="R56" s="27">
        <v>882.32</v>
      </c>
      <c r="S56" s="27">
        <v>856.87</v>
      </c>
      <c r="T56" s="27">
        <v>812.13</v>
      </c>
      <c r="U56" s="27">
        <v>758.14</v>
      </c>
      <c r="V56" s="27">
        <v>749.62</v>
      </c>
      <c r="W56" s="27">
        <v>750.26</v>
      </c>
      <c r="X56" s="27">
        <v>748.7</v>
      </c>
      <c r="Y56" s="27">
        <v>744.72</v>
      </c>
    </row>
    <row r="57" spans="1:25" ht="11.25">
      <c r="A57" s="11">
        <v>42185</v>
      </c>
      <c r="B57" s="27">
        <v>753.64</v>
      </c>
      <c r="C57" s="27">
        <v>878.56</v>
      </c>
      <c r="D57" s="27">
        <v>886.36</v>
      </c>
      <c r="E57" s="27">
        <v>957.61</v>
      </c>
      <c r="F57" s="27">
        <v>1013.67</v>
      </c>
      <c r="G57" s="27">
        <v>1019</v>
      </c>
      <c r="H57" s="27">
        <v>1047.54</v>
      </c>
      <c r="I57" s="27">
        <v>1033.17</v>
      </c>
      <c r="J57" s="27">
        <v>1015.18</v>
      </c>
      <c r="K57" s="27">
        <v>1019.02</v>
      </c>
      <c r="L57" s="27">
        <v>999.75</v>
      </c>
      <c r="M57" s="27">
        <v>992.33</v>
      </c>
      <c r="N57" s="27">
        <v>1020.99</v>
      </c>
      <c r="O57" s="27">
        <v>1097.99</v>
      </c>
      <c r="P57" s="27">
        <v>1171.7</v>
      </c>
      <c r="Q57" s="27">
        <v>1111.03</v>
      </c>
      <c r="R57" s="27">
        <v>1078.04</v>
      </c>
      <c r="S57" s="27">
        <v>992.29</v>
      </c>
      <c r="T57" s="27">
        <v>931.74</v>
      </c>
      <c r="U57" s="27">
        <v>883.83</v>
      </c>
      <c r="V57" s="27">
        <v>880.84</v>
      </c>
      <c r="W57" s="27">
        <v>827.23</v>
      </c>
      <c r="X57" s="27">
        <v>824.34</v>
      </c>
      <c r="Y57" s="27">
        <v>811.73</v>
      </c>
    </row>
    <row r="58" spans="1:25" ht="12.75">
      <c r="A58" s="68" t="s">
        <v>46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 spans="1:25" ht="11.25">
      <c r="A59" s="8" t="s">
        <v>22</v>
      </c>
      <c r="B59" s="7" t="s">
        <v>23</v>
      </c>
      <c r="C59" s="9" t="s">
        <v>24</v>
      </c>
      <c r="D59" s="10" t="s">
        <v>25</v>
      </c>
      <c r="E59" s="7" t="s">
        <v>26</v>
      </c>
      <c r="F59" s="7" t="s">
        <v>27</v>
      </c>
      <c r="G59" s="9" t="s">
        <v>28</v>
      </c>
      <c r="H59" s="10" t="s">
        <v>29</v>
      </c>
      <c r="I59" s="7" t="s">
        <v>30</v>
      </c>
      <c r="J59" s="7" t="s">
        <v>31</v>
      </c>
      <c r="K59" s="7" t="s">
        <v>32</v>
      </c>
      <c r="L59" s="7" t="s">
        <v>33</v>
      </c>
      <c r="M59" s="7" t="s">
        <v>34</v>
      </c>
      <c r="N59" s="7" t="s">
        <v>35</v>
      </c>
      <c r="O59" s="7" t="s">
        <v>36</v>
      </c>
      <c r="P59" s="7" t="s">
        <v>37</v>
      </c>
      <c r="Q59" s="7" t="s">
        <v>38</v>
      </c>
      <c r="R59" s="7" t="s">
        <v>39</v>
      </c>
      <c r="S59" s="7" t="s">
        <v>40</v>
      </c>
      <c r="T59" s="7" t="s">
        <v>41</v>
      </c>
      <c r="U59" s="7" t="s">
        <v>42</v>
      </c>
      <c r="V59" s="7" t="s">
        <v>43</v>
      </c>
      <c r="W59" s="7" t="s">
        <v>44</v>
      </c>
      <c r="X59" s="7" t="s">
        <v>45</v>
      </c>
      <c r="Y59" s="7" t="s">
        <v>62</v>
      </c>
    </row>
    <row r="60" spans="1:25" ht="11.25">
      <c r="A60" s="11">
        <f>A28</f>
        <v>42156</v>
      </c>
      <c r="B60" s="27">
        <v>3.16</v>
      </c>
      <c r="C60" s="27">
        <v>0.18</v>
      </c>
      <c r="D60" s="27">
        <v>5.22</v>
      </c>
      <c r="E60" s="27">
        <v>32.17</v>
      </c>
      <c r="F60" s="27">
        <v>50.88</v>
      </c>
      <c r="G60" s="27">
        <v>15.54</v>
      </c>
      <c r="H60" s="27">
        <v>35.22</v>
      </c>
      <c r="I60" s="27">
        <v>50.43</v>
      </c>
      <c r="J60" s="27">
        <v>61.38</v>
      </c>
      <c r="K60" s="27">
        <v>57.17</v>
      </c>
      <c r="L60" s="27">
        <v>0</v>
      </c>
      <c r="M60" s="27">
        <v>0</v>
      </c>
      <c r="N60" s="27">
        <v>0.09</v>
      </c>
      <c r="O60" s="27">
        <v>0.45</v>
      </c>
      <c r="P60" s="27">
        <v>10.38</v>
      </c>
      <c r="Q60" s="27">
        <v>0</v>
      </c>
      <c r="R60" s="27">
        <v>0</v>
      </c>
      <c r="S60" s="27">
        <v>0</v>
      </c>
      <c r="T60" s="27">
        <v>0</v>
      </c>
      <c r="U60" s="27">
        <v>0.15</v>
      </c>
      <c r="V60" s="27">
        <v>0.96</v>
      </c>
      <c r="W60" s="27">
        <v>0.1</v>
      </c>
      <c r="X60" s="27">
        <v>0.07</v>
      </c>
      <c r="Y60" s="27">
        <v>0.32</v>
      </c>
    </row>
    <row r="61" spans="1:25" ht="11.25">
      <c r="A61" s="11">
        <f aca="true" t="shared" si="0" ref="A61:A89">A29</f>
        <v>42157</v>
      </c>
      <c r="B61" s="27">
        <v>224.04</v>
      </c>
      <c r="C61" s="27">
        <v>179.99</v>
      </c>
      <c r="D61" s="27">
        <v>210.34</v>
      </c>
      <c r="E61" s="27">
        <v>217.64</v>
      </c>
      <c r="F61" s="27">
        <v>125.45</v>
      </c>
      <c r="G61" s="27">
        <v>116.12</v>
      </c>
      <c r="H61" s="27">
        <v>9.03</v>
      </c>
      <c r="I61" s="27">
        <v>1.42</v>
      </c>
      <c r="J61" s="27">
        <v>3.2</v>
      </c>
      <c r="K61" s="27">
        <v>3.29</v>
      </c>
      <c r="L61" s="27">
        <v>5.08</v>
      </c>
      <c r="M61" s="27">
        <v>3.56</v>
      </c>
      <c r="N61" s="27">
        <v>2.61</v>
      </c>
      <c r="O61" s="27">
        <v>6.07</v>
      </c>
      <c r="P61" s="27">
        <v>91.98</v>
      </c>
      <c r="Q61" s="27">
        <v>40.91</v>
      </c>
      <c r="R61" s="27">
        <v>0</v>
      </c>
      <c r="S61" s="27">
        <v>0</v>
      </c>
      <c r="T61" s="27">
        <v>0</v>
      </c>
      <c r="U61" s="27">
        <v>8.96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t="shared" si="0"/>
        <v>42158</v>
      </c>
      <c r="B62" s="27">
        <v>0</v>
      </c>
      <c r="C62" s="27">
        <v>0.08</v>
      </c>
      <c r="D62" s="27">
        <v>0.6</v>
      </c>
      <c r="E62" s="27">
        <v>0.87</v>
      </c>
      <c r="F62" s="27">
        <v>15.7</v>
      </c>
      <c r="G62" s="27">
        <v>0.01</v>
      </c>
      <c r="H62" s="27">
        <v>0</v>
      </c>
      <c r="I62" s="27">
        <v>0</v>
      </c>
      <c r="J62" s="27">
        <v>0.22</v>
      </c>
      <c r="K62" s="27">
        <v>0.21</v>
      </c>
      <c r="L62" s="27">
        <v>3.02</v>
      </c>
      <c r="M62" s="27">
        <v>2.21</v>
      </c>
      <c r="N62" s="27">
        <v>3.46</v>
      </c>
      <c r="O62" s="27">
        <v>3.29</v>
      </c>
      <c r="P62" s="27">
        <v>39.26</v>
      </c>
      <c r="Q62" s="27">
        <v>9.41</v>
      </c>
      <c r="R62" s="27">
        <v>16.5</v>
      </c>
      <c r="S62" s="27">
        <v>0.02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0"/>
        <v>42159</v>
      </c>
      <c r="B63" s="27">
        <v>21.61</v>
      </c>
      <c r="C63" s="27">
        <v>1.08</v>
      </c>
      <c r="D63" s="27">
        <v>29.56</v>
      </c>
      <c r="E63" s="27">
        <v>33.5</v>
      </c>
      <c r="F63" s="27">
        <v>42.01</v>
      </c>
      <c r="G63" s="27">
        <v>0.24</v>
      </c>
      <c r="H63" s="27">
        <v>10.46</v>
      </c>
      <c r="I63" s="27">
        <v>11.16</v>
      </c>
      <c r="J63" s="27">
        <v>91.14</v>
      </c>
      <c r="K63" s="27">
        <v>105.02</v>
      </c>
      <c r="L63" s="27">
        <v>139.41</v>
      </c>
      <c r="M63" s="27">
        <v>148.89</v>
      </c>
      <c r="N63" s="27">
        <v>237.97</v>
      </c>
      <c r="O63" s="27">
        <v>181.23</v>
      </c>
      <c r="P63" s="27">
        <v>156.63</v>
      </c>
      <c r="Q63" s="27">
        <v>106.08</v>
      </c>
      <c r="R63" s="27">
        <v>174.47</v>
      </c>
      <c r="S63" s="27">
        <v>168.25</v>
      </c>
      <c r="T63" s="27">
        <v>130.48</v>
      </c>
      <c r="U63" s="27">
        <v>4.78</v>
      </c>
      <c r="V63" s="27">
        <v>21.13</v>
      </c>
      <c r="W63" s="27">
        <v>0</v>
      </c>
      <c r="X63" s="27">
        <v>0.01</v>
      </c>
      <c r="Y63" s="27">
        <v>0</v>
      </c>
    </row>
    <row r="64" spans="1:25" ht="11.25">
      <c r="A64" s="11">
        <f t="shared" si="0"/>
        <v>42160</v>
      </c>
      <c r="B64" s="27">
        <v>4.89</v>
      </c>
      <c r="C64" s="27">
        <v>7.44</v>
      </c>
      <c r="D64" s="27">
        <v>24.96</v>
      </c>
      <c r="E64" s="27">
        <v>8.61</v>
      </c>
      <c r="F64" s="27">
        <v>0.02</v>
      </c>
      <c r="G64" s="27">
        <v>0.37</v>
      </c>
      <c r="H64" s="27">
        <v>233.87</v>
      </c>
      <c r="I64" s="27">
        <v>200.31</v>
      </c>
      <c r="J64" s="27">
        <v>59.79</v>
      </c>
      <c r="K64" s="27">
        <v>187.48</v>
      </c>
      <c r="L64" s="27">
        <v>232.21</v>
      </c>
      <c r="M64" s="27">
        <v>163.3</v>
      </c>
      <c r="N64" s="27">
        <v>202.44</v>
      </c>
      <c r="O64" s="27">
        <v>255.15</v>
      </c>
      <c r="P64" s="27">
        <v>263.53</v>
      </c>
      <c r="Q64" s="27">
        <v>91.27</v>
      </c>
      <c r="R64" s="27">
        <v>0</v>
      </c>
      <c r="S64" s="27">
        <v>0.57</v>
      </c>
      <c r="T64" s="27">
        <v>35.53</v>
      </c>
      <c r="U64" s="27">
        <v>27.78</v>
      </c>
      <c r="V64" s="27">
        <v>25.47</v>
      </c>
      <c r="W64" s="27">
        <v>21.52</v>
      </c>
      <c r="X64" s="27">
        <v>14.32</v>
      </c>
      <c r="Y64" s="27">
        <v>15.74</v>
      </c>
    </row>
    <row r="65" spans="1:25" ht="11.25">
      <c r="A65" s="11">
        <f t="shared" si="0"/>
        <v>42161</v>
      </c>
      <c r="B65" s="27">
        <v>18.98</v>
      </c>
      <c r="C65" s="27">
        <v>18.45</v>
      </c>
      <c r="D65" s="27">
        <v>63.63</v>
      </c>
      <c r="E65" s="27">
        <v>14.3</v>
      </c>
      <c r="F65" s="27">
        <v>6.22</v>
      </c>
      <c r="G65" s="27">
        <v>1.54</v>
      </c>
      <c r="H65" s="27">
        <v>0</v>
      </c>
      <c r="I65" s="27">
        <v>0</v>
      </c>
      <c r="J65" s="27">
        <v>0.78</v>
      </c>
      <c r="K65" s="27">
        <v>0.01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53.89</v>
      </c>
      <c r="T65" s="27">
        <v>147.31</v>
      </c>
      <c r="U65" s="27">
        <v>177.32</v>
      </c>
      <c r="V65" s="27">
        <v>116.54</v>
      </c>
      <c r="W65" s="27">
        <v>27.6</v>
      </c>
      <c r="X65" s="27">
        <v>40.89</v>
      </c>
      <c r="Y65" s="27">
        <v>49.25</v>
      </c>
    </row>
    <row r="66" spans="1:25" ht="11.25">
      <c r="A66" s="11">
        <f t="shared" si="0"/>
        <v>42162</v>
      </c>
      <c r="B66" s="27">
        <v>12.24</v>
      </c>
      <c r="C66" s="27">
        <v>2.85</v>
      </c>
      <c r="D66" s="27">
        <v>10.42</v>
      </c>
      <c r="E66" s="27">
        <v>1.25</v>
      </c>
      <c r="F66" s="27">
        <v>88.52</v>
      </c>
      <c r="G66" s="27">
        <v>34.53</v>
      </c>
      <c r="H66" s="27">
        <v>45.41</v>
      </c>
      <c r="I66" s="27">
        <v>111.85</v>
      </c>
      <c r="J66" s="27">
        <v>188.25</v>
      </c>
      <c r="K66" s="27">
        <v>181.88</v>
      </c>
      <c r="L66" s="27">
        <v>122.42</v>
      </c>
      <c r="M66" s="27">
        <v>119.46</v>
      </c>
      <c r="N66" s="27">
        <v>167.18</v>
      </c>
      <c r="O66" s="27">
        <v>205.61</v>
      </c>
      <c r="P66" s="27">
        <v>290.64</v>
      </c>
      <c r="Q66" s="27">
        <v>232.04</v>
      </c>
      <c r="R66" s="27">
        <v>101.71</v>
      </c>
      <c r="S66" s="27">
        <v>79.94</v>
      </c>
      <c r="T66" s="27">
        <v>58.32</v>
      </c>
      <c r="U66" s="27">
        <v>178.03</v>
      </c>
      <c r="V66" s="27">
        <v>43.68</v>
      </c>
      <c r="W66" s="27">
        <v>0.25</v>
      </c>
      <c r="X66" s="27">
        <v>35.85</v>
      </c>
      <c r="Y66" s="27">
        <v>65.88</v>
      </c>
    </row>
    <row r="67" spans="1:25" ht="11.25">
      <c r="A67" s="11">
        <f t="shared" si="0"/>
        <v>42163</v>
      </c>
      <c r="B67" s="27">
        <v>18.45</v>
      </c>
      <c r="C67" s="27">
        <v>119.15</v>
      </c>
      <c r="D67" s="27">
        <v>7.5</v>
      </c>
      <c r="E67" s="27">
        <v>39.49</v>
      </c>
      <c r="F67" s="27">
        <v>73.79</v>
      </c>
      <c r="G67" s="27">
        <v>161.83</v>
      </c>
      <c r="H67" s="27">
        <v>90.47</v>
      </c>
      <c r="I67" s="27">
        <v>118.85</v>
      </c>
      <c r="J67" s="27">
        <v>182.53</v>
      </c>
      <c r="K67" s="27">
        <v>190.87</v>
      </c>
      <c r="L67" s="27">
        <v>103.01</v>
      </c>
      <c r="M67" s="27">
        <v>76.78</v>
      </c>
      <c r="N67" s="27">
        <v>105.89</v>
      </c>
      <c r="O67" s="27">
        <v>150.59</v>
      </c>
      <c r="P67" s="27">
        <v>217.12</v>
      </c>
      <c r="Q67" s="27">
        <v>245.23</v>
      </c>
      <c r="R67" s="27">
        <v>0</v>
      </c>
      <c r="S67" s="27">
        <v>44.23</v>
      </c>
      <c r="T67" s="27">
        <v>60.05</v>
      </c>
      <c r="U67" s="27">
        <v>0</v>
      </c>
      <c r="V67" s="27">
        <v>0.46</v>
      </c>
      <c r="W67" s="27">
        <v>0</v>
      </c>
      <c r="X67" s="27">
        <v>0</v>
      </c>
      <c r="Y67" s="27">
        <v>1.73</v>
      </c>
    </row>
    <row r="68" spans="1:25" ht="11.25">
      <c r="A68" s="11">
        <f t="shared" si="0"/>
        <v>42164</v>
      </c>
      <c r="B68" s="27">
        <v>11.1</v>
      </c>
      <c r="C68" s="27">
        <v>6.48</v>
      </c>
      <c r="D68" s="27">
        <v>18.58</v>
      </c>
      <c r="E68" s="27">
        <v>16.24</v>
      </c>
      <c r="F68" s="27">
        <v>29.53</v>
      </c>
      <c r="G68" s="27">
        <v>47.45</v>
      </c>
      <c r="H68" s="27">
        <v>51.09</v>
      </c>
      <c r="I68" s="27">
        <v>58.89</v>
      </c>
      <c r="J68" s="27">
        <v>66.36</v>
      </c>
      <c r="K68" s="27">
        <v>73.31</v>
      </c>
      <c r="L68" s="27">
        <v>60.78</v>
      </c>
      <c r="M68" s="27">
        <v>44.33</v>
      </c>
      <c r="N68" s="27">
        <v>2.02</v>
      </c>
      <c r="O68" s="27">
        <v>2.56</v>
      </c>
      <c r="P68" s="27">
        <v>45.62</v>
      </c>
      <c r="Q68" s="27">
        <v>1.9</v>
      </c>
      <c r="R68" s="27">
        <v>0</v>
      </c>
      <c r="S68" s="27">
        <v>79.67</v>
      </c>
      <c r="T68" s="27">
        <v>0.48</v>
      </c>
      <c r="U68" s="27">
        <v>0.64</v>
      </c>
      <c r="V68" s="27">
        <v>0.49</v>
      </c>
      <c r="W68" s="27">
        <v>0</v>
      </c>
      <c r="X68" s="27">
        <v>0.26</v>
      </c>
      <c r="Y68" s="27">
        <v>0.4</v>
      </c>
    </row>
    <row r="69" spans="1:25" ht="11.25">
      <c r="A69" s="11">
        <f t="shared" si="0"/>
        <v>42165</v>
      </c>
      <c r="B69" s="27">
        <v>18.89</v>
      </c>
      <c r="C69" s="27">
        <v>26.39</v>
      </c>
      <c r="D69" s="27">
        <v>13.06</v>
      </c>
      <c r="E69" s="27">
        <v>19.17</v>
      </c>
      <c r="F69" s="27">
        <v>0.43</v>
      </c>
      <c r="G69" s="27">
        <v>11.37</v>
      </c>
      <c r="H69" s="27">
        <v>0.06</v>
      </c>
      <c r="I69" s="27">
        <v>0</v>
      </c>
      <c r="J69" s="27">
        <v>33.55</v>
      </c>
      <c r="K69" s="27">
        <v>11.45</v>
      </c>
      <c r="L69" s="27">
        <v>10.01</v>
      </c>
      <c r="M69" s="27">
        <v>20.78</v>
      </c>
      <c r="N69" s="27">
        <v>28.79</v>
      </c>
      <c r="O69" s="27">
        <v>23.98</v>
      </c>
      <c r="P69" s="27">
        <v>124.44</v>
      </c>
      <c r="Q69" s="27">
        <v>36.48</v>
      </c>
      <c r="R69" s="27">
        <v>85.29</v>
      </c>
      <c r="S69" s="27">
        <v>81.27</v>
      </c>
      <c r="T69" s="27">
        <v>78.36</v>
      </c>
      <c r="U69" s="27">
        <v>25.07</v>
      </c>
      <c r="V69" s="27">
        <v>27.7</v>
      </c>
      <c r="W69" s="27">
        <v>49.07</v>
      </c>
      <c r="X69" s="27">
        <v>23.55</v>
      </c>
      <c r="Y69" s="27">
        <v>170.26</v>
      </c>
    </row>
    <row r="70" spans="1:25" ht="11.25">
      <c r="A70" s="11">
        <f t="shared" si="0"/>
        <v>42166</v>
      </c>
      <c r="B70" s="27">
        <v>49.82</v>
      </c>
      <c r="C70" s="27">
        <v>82.12</v>
      </c>
      <c r="D70" s="27">
        <v>20.4</v>
      </c>
      <c r="E70" s="27">
        <v>4.68</v>
      </c>
      <c r="F70" s="27">
        <v>0.7</v>
      </c>
      <c r="G70" s="27">
        <v>1.12</v>
      </c>
      <c r="H70" s="27">
        <v>0.47</v>
      </c>
      <c r="I70" s="27">
        <v>0</v>
      </c>
      <c r="J70" s="27">
        <v>67.73</v>
      </c>
      <c r="K70" s="27">
        <v>64.97</v>
      </c>
      <c r="L70" s="27">
        <v>13.12</v>
      </c>
      <c r="M70" s="27">
        <v>3.82</v>
      </c>
      <c r="N70" s="27">
        <v>3.85</v>
      </c>
      <c r="O70" s="27">
        <v>6.4</v>
      </c>
      <c r="P70" s="27">
        <v>1.33</v>
      </c>
      <c r="Q70" s="27">
        <v>0</v>
      </c>
      <c r="R70" s="27">
        <v>0</v>
      </c>
      <c r="S70" s="27">
        <v>0</v>
      </c>
      <c r="T70" s="27">
        <v>23.4</v>
      </c>
      <c r="U70" s="27">
        <v>0</v>
      </c>
      <c r="V70" s="27">
        <v>1.61</v>
      </c>
      <c r="W70" s="27">
        <v>0</v>
      </c>
      <c r="X70" s="27">
        <v>0</v>
      </c>
      <c r="Y70" s="27">
        <v>2.24</v>
      </c>
    </row>
    <row r="71" spans="1:25" ht="11.25">
      <c r="A71" s="11">
        <f t="shared" si="0"/>
        <v>42167</v>
      </c>
      <c r="B71" s="27">
        <v>27.22</v>
      </c>
      <c r="C71" s="27">
        <v>51.89</v>
      </c>
      <c r="D71" s="27">
        <v>11.24</v>
      </c>
      <c r="E71" s="27">
        <v>38.91</v>
      </c>
      <c r="F71" s="27">
        <v>44.64</v>
      </c>
      <c r="G71" s="27">
        <v>65.86</v>
      </c>
      <c r="H71" s="27">
        <v>19.99</v>
      </c>
      <c r="I71" s="27">
        <v>0.92</v>
      </c>
      <c r="J71" s="27">
        <v>15.18</v>
      </c>
      <c r="K71" s="27">
        <v>6.29</v>
      </c>
      <c r="L71" s="27">
        <v>11.17</v>
      </c>
      <c r="M71" s="27">
        <v>12.7</v>
      </c>
      <c r="N71" s="27">
        <v>36.21</v>
      </c>
      <c r="O71" s="27">
        <v>36.77</v>
      </c>
      <c r="P71" s="27">
        <v>30.62</v>
      </c>
      <c r="Q71" s="27">
        <v>0.45</v>
      </c>
      <c r="R71" s="27">
        <v>3.63</v>
      </c>
      <c r="S71" s="27">
        <v>40.28</v>
      </c>
      <c r="T71" s="27">
        <v>76.17</v>
      </c>
      <c r="U71" s="27">
        <v>32.85</v>
      </c>
      <c r="V71" s="27">
        <v>0</v>
      </c>
      <c r="W71" s="27">
        <v>0.43</v>
      </c>
      <c r="X71" s="27">
        <v>0.2</v>
      </c>
      <c r="Y71" s="27">
        <v>0.01</v>
      </c>
    </row>
    <row r="72" spans="1:25" ht="11.25">
      <c r="A72" s="11">
        <f t="shared" si="0"/>
        <v>42168</v>
      </c>
      <c r="B72" s="27">
        <v>1.67</v>
      </c>
      <c r="C72" s="27">
        <v>3.26</v>
      </c>
      <c r="D72" s="27">
        <v>4.82</v>
      </c>
      <c r="E72" s="27">
        <v>0</v>
      </c>
      <c r="F72" s="27">
        <v>16.61</v>
      </c>
      <c r="G72" s="27">
        <v>11.43</v>
      </c>
      <c r="H72" s="27">
        <v>18.36</v>
      </c>
      <c r="I72" s="27">
        <v>10.52</v>
      </c>
      <c r="J72" s="27">
        <v>16.29</v>
      </c>
      <c r="K72" s="27">
        <v>0</v>
      </c>
      <c r="L72" s="27">
        <v>0</v>
      </c>
      <c r="M72" s="27">
        <v>0</v>
      </c>
      <c r="N72" s="27">
        <v>0</v>
      </c>
      <c r="O72" s="27">
        <v>9.56</v>
      </c>
      <c r="P72" s="27">
        <v>3.29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1.38</v>
      </c>
      <c r="W72" s="27">
        <v>0.85</v>
      </c>
      <c r="X72" s="27">
        <v>0</v>
      </c>
      <c r="Y72" s="27">
        <v>0.55</v>
      </c>
    </row>
    <row r="73" spans="1:25" ht="11.25">
      <c r="A73" s="11">
        <f t="shared" si="0"/>
        <v>42169</v>
      </c>
      <c r="B73" s="27">
        <v>0</v>
      </c>
      <c r="C73" s="27">
        <v>0</v>
      </c>
      <c r="D73" s="27">
        <v>1.76</v>
      </c>
      <c r="E73" s="27">
        <v>1.03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0.42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42170</v>
      </c>
      <c r="B74" s="27">
        <v>26.85</v>
      </c>
      <c r="C74" s="27">
        <v>2.21</v>
      </c>
      <c r="D74" s="27">
        <v>2.9</v>
      </c>
      <c r="E74" s="27">
        <v>1.19</v>
      </c>
      <c r="F74" s="27">
        <v>93.49</v>
      </c>
      <c r="G74" s="27">
        <v>109.14</v>
      </c>
      <c r="H74" s="27">
        <v>18.59</v>
      </c>
      <c r="I74" s="27">
        <v>96.13</v>
      </c>
      <c r="J74" s="27">
        <v>140.65</v>
      </c>
      <c r="K74" s="27">
        <v>109.7</v>
      </c>
      <c r="L74" s="27">
        <v>39.7</v>
      </c>
      <c r="M74" s="27">
        <v>25.85</v>
      </c>
      <c r="N74" s="27">
        <v>0</v>
      </c>
      <c r="O74" s="27">
        <v>0.06</v>
      </c>
      <c r="P74" s="27">
        <v>0</v>
      </c>
      <c r="Q74" s="27">
        <v>0</v>
      </c>
      <c r="R74" s="27">
        <v>0</v>
      </c>
      <c r="S74" s="27">
        <v>0</v>
      </c>
      <c r="T74" s="27">
        <v>26.65</v>
      </c>
      <c r="U74" s="27">
        <v>30.17</v>
      </c>
      <c r="V74" s="27">
        <v>49.78</v>
      </c>
      <c r="W74" s="27">
        <v>0.08</v>
      </c>
      <c r="X74" s="27">
        <v>0</v>
      </c>
      <c r="Y74" s="27">
        <v>0</v>
      </c>
    </row>
    <row r="75" spans="1:25" ht="11.25">
      <c r="A75" s="11">
        <f t="shared" si="0"/>
        <v>42171</v>
      </c>
      <c r="B75" s="27">
        <v>0.57</v>
      </c>
      <c r="C75" s="27">
        <v>1.31</v>
      </c>
      <c r="D75" s="27">
        <v>2.88</v>
      </c>
      <c r="E75" s="27">
        <v>0.17</v>
      </c>
      <c r="F75" s="27">
        <v>109.52</v>
      </c>
      <c r="G75" s="27">
        <v>50.61</v>
      </c>
      <c r="H75" s="27">
        <v>14.53</v>
      </c>
      <c r="I75" s="27">
        <v>48.92</v>
      </c>
      <c r="J75" s="27">
        <v>116.11</v>
      </c>
      <c r="K75" s="27">
        <v>123.69</v>
      </c>
      <c r="L75" s="27">
        <v>65.85</v>
      </c>
      <c r="M75" s="27">
        <v>46.49</v>
      </c>
      <c r="N75" s="27">
        <v>35.19</v>
      </c>
      <c r="O75" s="27">
        <v>63.7</v>
      </c>
      <c r="P75" s="27">
        <v>47.53</v>
      </c>
      <c r="Q75" s="27">
        <v>41.44</v>
      </c>
      <c r="R75" s="27">
        <v>0</v>
      </c>
      <c r="S75" s="27">
        <v>6.27</v>
      </c>
      <c r="T75" s="27">
        <v>0.69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  <row r="76" spans="1:25" ht="11.25">
      <c r="A76" s="11">
        <f t="shared" si="0"/>
        <v>42172</v>
      </c>
      <c r="B76" s="27">
        <v>618.67</v>
      </c>
      <c r="C76" s="27">
        <v>0</v>
      </c>
      <c r="D76" s="27">
        <v>27.31</v>
      </c>
      <c r="E76" s="27">
        <v>133.98</v>
      </c>
      <c r="F76" s="27">
        <v>161.52</v>
      </c>
      <c r="G76" s="27">
        <v>137.14</v>
      </c>
      <c r="H76" s="27">
        <v>63.79</v>
      </c>
      <c r="I76" s="27">
        <v>56.15</v>
      </c>
      <c r="J76" s="27">
        <v>0</v>
      </c>
      <c r="K76" s="27">
        <v>0</v>
      </c>
      <c r="L76" s="27">
        <v>0</v>
      </c>
      <c r="M76" s="27">
        <v>3.28</v>
      </c>
      <c r="N76" s="27">
        <v>233.34</v>
      </c>
      <c r="O76" s="27">
        <v>300.73</v>
      </c>
      <c r="P76" s="27">
        <v>307.82</v>
      </c>
      <c r="Q76" s="27">
        <v>251.79</v>
      </c>
      <c r="R76" s="27">
        <v>1.76</v>
      </c>
      <c r="S76" s="27">
        <v>257.69</v>
      </c>
      <c r="T76" s="27">
        <v>700.31</v>
      </c>
      <c r="U76" s="27">
        <v>677.12</v>
      </c>
      <c r="V76" s="27">
        <v>625.9</v>
      </c>
      <c r="W76" s="27">
        <v>621.57</v>
      </c>
      <c r="X76" s="27">
        <v>619.55</v>
      </c>
      <c r="Y76" s="27">
        <v>297.62</v>
      </c>
    </row>
    <row r="77" spans="1:25" ht="11.25">
      <c r="A77" s="11">
        <f t="shared" si="0"/>
        <v>42173</v>
      </c>
      <c r="B77" s="27">
        <v>0</v>
      </c>
      <c r="C77" s="27">
        <v>0</v>
      </c>
      <c r="D77" s="27">
        <v>12.23</v>
      </c>
      <c r="E77" s="27">
        <v>40.44</v>
      </c>
      <c r="F77" s="27">
        <v>120.31</v>
      </c>
      <c r="G77" s="27">
        <v>13.66</v>
      </c>
      <c r="H77" s="27">
        <v>10.15</v>
      </c>
      <c r="I77" s="27">
        <v>0</v>
      </c>
      <c r="J77" s="27">
        <v>17.72</v>
      </c>
      <c r="K77" s="27">
        <v>3.43</v>
      </c>
      <c r="L77" s="27">
        <v>2.78</v>
      </c>
      <c r="M77" s="27">
        <v>17.83</v>
      </c>
      <c r="N77" s="27">
        <v>9.47</v>
      </c>
      <c r="O77" s="27">
        <v>81.47</v>
      </c>
      <c r="P77" s="27">
        <v>272.85</v>
      </c>
      <c r="Q77" s="27">
        <v>291.03</v>
      </c>
      <c r="R77" s="27">
        <v>90.96</v>
      </c>
      <c r="S77" s="27">
        <v>183.26</v>
      </c>
      <c r="T77" s="27">
        <v>709.54</v>
      </c>
      <c r="U77" s="27">
        <v>657.48</v>
      </c>
      <c r="V77" s="27">
        <v>622.5</v>
      </c>
      <c r="W77" s="27">
        <v>618.36</v>
      </c>
      <c r="X77" s="27">
        <v>621.99</v>
      </c>
      <c r="Y77" s="27">
        <v>619.55</v>
      </c>
    </row>
    <row r="78" spans="1:25" ht="11.25">
      <c r="A78" s="11">
        <f t="shared" si="0"/>
        <v>42174</v>
      </c>
      <c r="B78" s="27">
        <v>0</v>
      </c>
      <c r="C78" s="27">
        <v>0</v>
      </c>
      <c r="D78" s="27">
        <v>2.84</v>
      </c>
      <c r="E78" s="27">
        <v>24.98</v>
      </c>
      <c r="F78" s="27">
        <v>27.16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52.63</v>
      </c>
      <c r="Q78" s="27">
        <v>0</v>
      </c>
      <c r="R78" s="27">
        <v>0</v>
      </c>
      <c r="S78" s="27">
        <v>0</v>
      </c>
      <c r="T78" s="27">
        <v>0</v>
      </c>
      <c r="U78" s="27">
        <v>0.33</v>
      </c>
      <c r="V78" s="27">
        <v>1.8</v>
      </c>
      <c r="W78" s="27">
        <v>0.61</v>
      </c>
      <c r="X78" s="27">
        <v>0</v>
      </c>
      <c r="Y78" s="27">
        <v>0</v>
      </c>
    </row>
    <row r="79" spans="1:25" ht="11.25">
      <c r="A79" s="11">
        <f t="shared" si="0"/>
        <v>42175</v>
      </c>
      <c r="B79" s="27">
        <v>0.42</v>
      </c>
      <c r="C79" s="27">
        <v>0.01</v>
      </c>
      <c r="D79" s="27">
        <v>7.26</v>
      </c>
      <c r="E79" s="27">
        <v>7.88</v>
      </c>
      <c r="F79" s="27">
        <v>97.07</v>
      </c>
      <c r="G79" s="27">
        <v>85.21</v>
      </c>
      <c r="H79" s="27">
        <v>0.29</v>
      </c>
      <c r="I79" s="27">
        <v>0</v>
      </c>
      <c r="J79" s="27">
        <v>0.2</v>
      </c>
      <c r="K79" s="27">
        <v>0</v>
      </c>
      <c r="L79" s="27">
        <v>0.23</v>
      </c>
      <c r="M79" s="27">
        <v>2.46</v>
      </c>
      <c r="N79" s="27">
        <v>42.61</v>
      </c>
      <c r="O79" s="27">
        <v>72.49</v>
      </c>
      <c r="P79" s="27">
        <v>45.42</v>
      </c>
      <c r="Q79" s="27">
        <v>108</v>
      </c>
      <c r="R79" s="27">
        <v>0</v>
      </c>
      <c r="S79" s="27">
        <v>0.36</v>
      </c>
      <c r="T79" s="27">
        <v>0.68</v>
      </c>
      <c r="U79" s="27">
        <v>0.26</v>
      </c>
      <c r="V79" s="27">
        <v>16.43</v>
      </c>
      <c r="W79" s="27">
        <v>21.19</v>
      </c>
      <c r="X79" s="27">
        <v>0.06</v>
      </c>
      <c r="Y79" s="27">
        <v>0.15</v>
      </c>
    </row>
    <row r="80" spans="1:25" ht="11.25">
      <c r="A80" s="11">
        <f t="shared" si="0"/>
        <v>42176</v>
      </c>
      <c r="B80" s="27">
        <v>0</v>
      </c>
      <c r="C80" s="27">
        <v>0</v>
      </c>
      <c r="D80" s="27">
        <v>0.06</v>
      </c>
      <c r="E80" s="27">
        <v>31.76</v>
      </c>
      <c r="F80" s="27">
        <v>49.17</v>
      </c>
      <c r="G80" s="27">
        <v>3.81</v>
      </c>
      <c r="H80" s="27">
        <v>0.44</v>
      </c>
      <c r="I80" s="27">
        <v>44.75</v>
      </c>
      <c r="J80" s="27">
        <v>103.04</v>
      </c>
      <c r="K80" s="27">
        <v>42.67</v>
      </c>
      <c r="L80" s="27">
        <v>25.78</v>
      </c>
      <c r="M80" s="27">
        <v>54.26</v>
      </c>
      <c r="N80" s="27">
        <v>116.32</v>
      </c>
      <c r="O80" s="27">
        <v>113.23</v>
      </c>
      <c r="P80" s="27">
        <v>5.99</v>
      </c>
      <c r="Q80" s="27">
        <v>177.9</v>
      </c>
      <c r="R80" s="27">
        <v>70.39</v>
      </c>
      <c r="S80" s="27">
        <v>27.06</v>
      </c>
      <c r="T80" s="27">
        <v>14.01</v>
      </c>
      <c r="U80" s="27">
        <v>81.49</v>
      </c>
      <c r="V80" s="27">
        <v>0.18</v>
      </c>
      <c r="W80" s="27">
        <v>0</v>
      </c>
      <c r="X80" s="27">
        <v>0</v>
      </c>
      <c r="Y80" s="27">
        <v>0.13</v>
      </c>
    </row>
    <row r="81" spans="1:25" ht="11.25">
      <c r="A81" s="11">
        <f t="shared" si="0"/>
        <v>42177</v>
      </c>
      <c r="B81" s="27">
        <v>0</v>
      </c>
      <c r="C81" s="27">
        <v>0</v>
      </c>
      <c r="D81" s="27">
        <v>44.82</v>
      </c>
      <c r="E81" s="27">
        <v>72.89</v>
      </c>
      <c r="F81" s="27">
        <v>81.69</v>
      </c>
      <c r="G81" s="27">
        <v>45.92</v>
      </c>
      <c r="H81" s="27">
        <v>18.15</v>
      </c>
      <c r="I81" s="27">
        <v>50.78</v>
      </c>
      <c r="J81" s="27">
        <v>46.18</v>
      </c>
      <c r="K81" s="27">
        <v>25.92</v>
      </c>
      <c r="L81" s="27">
        <v>5.19</v>
      </c>
      <c r="M81" s="27">
        <v>2.39</v>
      </c>
      <c r="N81" s="27">
        <v>35.33</v>
      </c>
      <c r="O81" s="27">
        <v>99.5</v>
      </c>
      <c r="P81" s="27">
        <v>136.89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0.27</v>
      </c>
    </row>
    <row r="82" spans="1:25" ht="11.25">
      <c r="A82" s="11">
        <f t="shared" si="0"/>
        <v>42178</v>
      </c>
      <c r="B82" s="27">
        <v>1.23</v>
      </c>
      <c r="C82" s="27">
        <v>1.53</v>
      </c>
      <c r="D82" s="27">
        <v>0</v>
      </c>
      <c r="E82" s="27">
        <v>0</v>
      </c>
      <c r="F82" s="27">
        <v>20.72</v>
      </c>
      <c r="G82" s="27">
        <v>26.29</v>
      </c>
      <c r="H82" s="27">
        <v>62.6</v>
      </c>
      <c r="I82" s="27">
        <v>67.37</v>
      </c>
      <c r="J82" s="27">
        <v>107.92</v>
      </c>
      <c r="K82" s="27">
        <v>96</v>
      </c>
      <c r="L82" s="27">
        <v>12.92</v>
      </c>
      <c r="M82" s="27">
        <v>34.07</v>
      </c>
      <c r="N82" s="27">
        <v>103.53</v>
      </c>
      <c r="O82" s="27">
        <v>80.52</v>
      </c>
      <c r="P82" s="27">
        <v>91.07</v>
      </c>
      <c r="Q82" s="27">
        <v>89.75</v>
      </c>
      <c r="R82" s="27">
        <v>4.76</v>
      </c>
      <c r="S82" s="27">
        <v>64.47</v>
      </c>
      <c r="T82" s="27">
        <v>39.76</v>
      </c>
      <c r="U82" s="27">
        <v>71.84</v>
      </c>
      <c r="V82" s="27">
        <v>60.91</v>
      </c>
      <c r="W82" s="27">
        <v>2.87</v>
      </c>
      <c r="X82" s="27">
        <v>0</v>
      </c>
      <c r="Y82" s="27">
        <v>0</v>
      </c>
    </row>
    <row r="83" spans="1:25" ht="11.25">
      <c r="A83" s="11">
        <f t="shared" si="0"/>
        <v>42179</v>
      </c>
      <c r="B83" s="27">
        <v>25.43</v>
      </c>
      <c r="C83" s="27">
        <v>6.13</v>
      </c>
      <c r="D83" s="27">
        <v>33.37</v>
      </c>
      <c r="E83" s="27">
        <v>37.98</v>
      </c>
      <c r="F83" s="27">
        <v>13.97</v>
      </c>
      <c r="G83" s="27">
        <v>9.68</v>
      </c>
      <c r="H83" s="27">
        <v>46.64</v>
      </c>
      <c r="I83" s="27">
        <v>55.08</v>
      </c>
      <c r="J83" s="27">
        <v>104.8</v>
      </c>
      <c r="K83" s="27">
        <v>115.19</v>
      </c>
      <c r="L83" s="27">
        <v>54.62</v>
      </c>
      <c r="M83" s="27">
        <v>54.38</v>
      </c>
      <c r="N83" s="27">
        <v>71.11</v>
      </c>
      <c r="O83" s="27">
        <v>86.01</v>
      </c>
      <c r="P83" s="27">
        <v>166.17</v>
      </c>
      <c r="Q83" s="27">
        <v>153.36</v>
      </c>
      <c r="R83" s="27">
        <v>70.95</v>
      </c>
      <c r="S83" s="27">
        <v>0.93</v>
      </c>
      <c r="T83" s="27">
        <v>0.54</v>
      </c>
      <c r="U83" s="27">
        <v>0.95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42180</v>
      </c>
      <c r="B84" s="27">
        <v>9.08</v>
      </c>
      <c r="C84" s="27">
        <v>39.27</v>
      </c>
      <c r="D84" s="27">
        <v>37.62</v>
      </c>
      <c r="E84" s="27">
        <v>22.97</v>
      </c>
      <c r="F84" s="27">
        <v>8.73</v>
      </c>
      <c r="G84" s="27">
        <v>24.75</v>
      </c>
      <c r="H84" s="27">
        <v>19.57</v>
      </c>
      <c r="I84" s="27">
        <v>18.98</v>
      </c>
      <c r="J84" s="27">
        <v>197.38</v>
      </c>
      <c r="K84" s="27">
        <v>184.32</v>
      </c>
      <c r="L84" s="27">
        <v>183.77</v>
      </c>
      <c r="M84" s="27">
        <v>194.38</v>
      </c>
      <c r="N84" s="27">
        <v>216.78</v>
      </c>
      <c r="O84" s="27">
        <v>239.42</v>
      </c>
      <c r="P84" s="27">
        <v>252.92</v>
      </c>
      <c r="Q84" s="27">
        <v>267.6</v>
      </c>
      <c r="R84" s="27">
        <v>59.95</v>
      </c>
      <c r="S84" s="27">
        <v>43.76</v>
      </c>
      <c r="T84" s="27">
        <v>12.3</v>
      </c>
      <c r="U84" s="27">
        <v>0</v>
      </c>
      <c r="V84" s="27">
        <v>0.71</v>
      </c>
      <c r="W84" s="27">
        <v>0.01</v>
      </c>
      <c r="X84" s="27">
        <v>0</v>
      </c>
      <c r="Y84" s="27">
        <v>0</v>
      </c>
    </row>
    <row r="85" spans="1:25" ht="11.25">
      <c r="A85" s="11">
        <f t="shared" si="0"/>
        <v>42181</v>
      </c>
      <c r="B85" s="27">
        <v>0</v>
      </c>
      <c r="C85" s="27">
        <v>0.6</v>
      </c>
      <c r="D85" s="27">
        <v>1.77</v>
      </c>
      <c r="E85" s="27">
        <v>14.37</v>
      </c>
      <c r="F85" s="27">
        <v>0</v>
      </c>
      <c r="G85" s="27">
        <v>4.43</v>
      </c>
      <c r="H85" s="27">
        <v>34.28</v>
      </c>
      <c r="I85" s="27">
        <v>0</v>
      </c>
      <c r="J85" s="27">
        <v>56.09</v>
      </c>
      <c r="K85" s="27">
        <v>0</v>
      </c>
      <c r="L85" s="27">
        <v>97.5</v>
      </c>
      <c r="M85" s="27">
        <v>107.08</v>
      </c>
      <c r="N85" s="27">
        <v>105.98</v>
      </c>
      <c r="O85" s="27">
        <v>118.8</v>
      </c>
      <c r="P85" s="27">
        <v>147.86</v>
      </c>
      <c r="Q85" s="27">
        <v>164.21</v>
      </c>
      <c r="R85" s="27">
        <v>113.23</v>
      </c>
      <c r="S85" s="27">
        <v>105.76</v>
      </c>
      <c r="T85" s="27">
        <v>24.23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</row>
    <row r="86" spans="1:25" ht="11.25">
      <c r="A86" s="11">
        <f t="shared" si="0"/>
        <v>42182</v>
      </c>
      <c r="B86" s="27">
        <v>0</v>
      </c>
      <c r="C86" s="27">
        <v>3.04</v>
      </c>
      <c r="D86" s="27">
        <v>38.01</v>
      </c>
      <c r="E86" s="27">
        <v>3.82</v>
      </c>
      <c r="F86" s="27">
        <v>2.2</v>
      </c>
      <c r="G86" s="27">
        <v>7.39</v>
      </c>
      <c r="H86" s="27">
        <v>6.92</v>
      </c>
      <c r="I86" s="27">
        <v>11.73</v>
      </c>
      <c r="J86" s="27">
        <v>8.68</v>
      </c>
      <c r="K86" s="27">
        <v>8.34</v>
      </c>
      <c r="L86" s="27">
        <v>6.31</v>
      </c>
      <c r="M86" s="27">
        <v>33.57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0.5</v>
      </c>
      <c r="V86" s="27">
        <v>21.73</v>
      </c>
      <c r="W86" s="27">
        <v>0.31</v>
      </c>
      <c r="X86" s="27">
        <v>0.02</v>
      </c>
      <c r="Y86" s="27">
        <v>0</v>
      </c>
    </row>
    <row r="87" spans="1:25" ht="11.25">
      <c r="A87" s="11">
        <f t="shared" si="0"/>
        <v>42183</v>
      </c>
      <c r="B87" s="27">
        <v>0.28</v>
      </c>
      <c r="C87" s="27">
        <v>0</v>
      </c>
      <c r="D87" s="27">
        <v>0</v>
      </c>
      <c r="E87" s="27">
        <v>0</v>
      </c>
      <c r="F87" s="27">
        <v>0.49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20.82</v>
      </c>
      <c r="O87" s="27">
        <v>0.16</v>
      </c>
      <c r="P87" s="27">
        <v>0</v>
      </c>
      <c r="Q87" s="27">
        <v>10.86</v>
      </c>
      <c r="R87" s="27">
        <v>0</v>
      </c>
      <c r="S87" s="27">
        <v>0</v>
      </c>
      <c r="T87" s="27">
        <v>0</v>
      </c>
      <c r="U87" s="27">
        <v>2.85</v>
      </c>
      <c r="V87" s="27">
        <v>1.21</v>
      </c>
      <c r="W87" s="27">
        <v>0.39</v>
      </c>
      <c r="X87" s="27">
        <v>0.24</v>
      </c>
      <c r="Y87" s="27">
        <v>0</v>
      </c>
    </row>
    <row r="88" spans="1:25" ht="11.25">
      <c r="A88" s="11">
        <f t="shared" si="0"/>
        <v>42184</v>
      </c>
      <c r="B88" s="27">
        <v>9.13</v>
      </c>
      <c r="C88" s="27">
        <v>0</v>
      </c>
      <c r="D88" s="27">
        <v>0</v>
      </c>
      <c r="E88" s="27">
        <v>0</v>
      </c>
      <c r="F88" s="27">
        <v>0</v>
      </c>
      <c r="G88" s="27">
        <v>1.74</v>
      </c>
      <c r="H88" s="27">
        <v>2.88</v>
      </c>
      <c r="I88" s="27">
        <v>6</v>
      </c>
      <c r="J88" s="27">
        <v>16.87</v>
      </c>
      <c r="K88" s="27">
        <v>19.43</v>
      </c>
      <c r="L88" s="27">
        <v>29.92</v>
      </c>
      <c r="M88" s="27">
        <v>58.73</v>
      </c>
      <c r="N88" s="27">
        <v>41.07</v>
      </c>
      <c r="O88" s="27">
        <v>149.68</v>
      </c>
      <c r="P88" s="27">
        <v>88.7</v>
      </c>
      <c r="Q88" s="27">
        <v>40.88</v>
      </c>
      <c r="R88" s="27">
        <v>2.79</v>
      </c>
      <c r="S88" s="27">
        <v>21.52</v>
      </c>
      <c r="T88" s="27">
        <v>0</v>
      </c>
      <c r="U88" s="27">
        <v>23.37</v>
      </c>
      <c r="V88" s="27">
        <v>30.35</v>
      </c>
      <c r="W88" s="27">
        <v>13.16</v>
      </c>
      <c r="X88" s="27">
        <v>9.49</v>
      </c>
      <c r="Y88" s="27">
        <v>20.81</v>
      </c>
    </row>
    <row r="89" spans="1:25" ht="11.25">
      <c r="A89" s="11">
        <f t="shared" si="0"/>
        <v>42185</v>
      </c>
      <c r="B89" s="27">
        <v>87.95</v>
      </c>
      <c r="C89" s="27">
        <v>117.3</v>
      </c>
      <c r="D89" s="27">
        <v>525.33</v>
      </c>
      <c r="E89" s="27">
        <v>498.04</v>
      </c>
      <c r="F89" s="27">
        <v>360.04</v>
      </c>
      <c r="G89" s="27">
        <v>13.66</v>
      </c>
      <c r="H89" s="27">
        <v>1.64</v>
      </c>
      <c r="I89" s="27">
        <v>23.68</v>
      </c>
      <c r="J89" s="27">
        <v>35.22</v>
      </c>
      <c r="K89" s="27">
        <v>15.88</v>
      </c>
      <c r="L89" s="27">
        <v>43.65</v>
      </c>
      <c r="M89" s="27">
        <v>93.13</v>
      </c>
      <c r="N89" s="27">
        <v>50.58</v>
      </c>
      <c r="O89" s="27">
        <v>44.31</v>
      </c>
      <c r="P89" s="27">
        <v>0</v>
      </c>
      <c r="Q89" s="27">
        <v>1.39</v>
      </c>
      <c r="R89" s="27">
        <v>0</v>
      </c>
      <c r="S89" s="27">
        <v>0</v>
      </c>
      <c r="T89" s="27">
        <v>0</v>
      </c>
      <c r="U89" s="27">
        <v>0</v>
      </c>
      <c r="V89" s="27">
        <v>1.63</v>
      </c>
      <c r="W89" s="27">
        <v>61.11</v>
      </c>
      <c r="X89" s="27">
        <v>0.07</v>
      </c>
      <c r="Y89" s="27">
        <v>0.72</v>
      </c>
    </row>
    <row r="90" spans="1:25" ht="12.75">
      <c r="A90" s="68" t="s">
        <v>47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 spans="1:25" ht="11.25">
      <c r="A91" s="8" t="s">
        <v>22</v>
      </c>
      <c r="B91" s="7" t="s">
        <v>23</v>
      </c>
      <c r="C91" s="38" t="s">
        <v>24</v>
      </c>
      <c r="D91" s="38" t="s">
        <v>25</v>
      </c>
      <c r="E91" s="7" t="s">
        <v>26</v>
      </c>
      <c r="F91" s="7" t="s">
        <v>27</v>
      </c>
      <c r="G91" s="38" t="s">
        <v>28</v>
      </c>
      <c r="H91" s="38" t="s">
        <v>29</v>
      </c>
      <c r="I91" s="7" t="s">
        <v>30</v>
      </c>
      <c r="J91" s="7" t="s">
        <v>31</v>
      </c>
      <c r="K91" s="7" t="s">
        <v>32</v>
      </c>
      <c r="L91" s="7" t="s">
        <v>33</v>
      </c>
      <c r="M91" s="7" t="s">
        <v>34</v>
      </c>
      <c r="N91" s="7" t="s">
        <v>35</v>
      </c>
      <c r="O91" s="7" t="s">
        <v>36</v>
      </c>
      <c r="P91" s="7" t="s">
        <v>37</v>
      </c>
      <c r="Q91" s="7" t="s">
        <v>38</v>
      </c>
      <c r="R91" s="7" t="s">
        <v>39</v>
      </c>
      <c r="S91" s="7" t="s">
        <v>40</v>
      </c>
      <c r="T91" s="7" t="s">
        <v>41</v>
      </c>
      <c r="U91" s="7" t="s">
        <v>42</v>
      </c>
      <c r="V91" s="7" t="s">
        <v>43</v>
      </c>
      <c r="W91" s="7" t="s">
        <v>44</v>
      </c>
      <c r="X91" s="7" t="s">
        <v>45</v>
      </c>
      <c r="Y91" s="7" t="s">
        <v>62</v>
      </c>
    </row>
    <row r="92" spans="1:25" ht="11.25">
      <c r="A92" s="11">
        <f>A60</f>
        <v>42156</v>
      </c>
      <c r="B92" s="27">
        <v>4.63</v>
      </c>
      <c r="C92" s="27">
        <v>11.99</v>
      </c>
      <c r="D92" s="27">
        <v>3.49</v>
      </c>
      <c r="E92" s="27">
        <v>0.17</v>
      </c>
      <c r="F92" s="27">
        <v>0</v>
      </c>
      <c r="G92" s="27">
        <v>0.09</v>
      </c>
      <c r="H92" s="27">
        <v>0</v>
      </c>
      <c r="I92" s="27">
        <v>0</v>
      </c>
      <c r="J92" s="27">
        <v>0</v>
      </c>
      <c r="K92" s="27">
        <v>0</v>
      </c>
      <c r="L92" s="27">
        <v>40.03</v>
      </c>
      <c r="M92" s="27">
        <v>21.81</v>
      </c>
      <c r="N92" s="27">
        <v>11.81</v>
      </c>
      <c r="O92" s="27">
        <v>11.97</v>
      </c>
      <c r="P92" s="27">
        <v>4</v>
      </c>
      <c r="Q92" s="27">
        <v>43.73</v>
      </c>
      <c r="R92" s="27">
        <v>125.86</v>
      </c>
      <c r="S92" s="27">
        <v>138.85</v>
      </c>
      <c r="T92" s="27">
        <v>85.82</v>
      </c>
      <c r="U92" s="27">
        <v>18.17</v>
      </c>
      <c r="V92" s="27">
        <v>15.76</v>
      </c>
      <c r="W92" s="27">
        <v>13.96</v>
      </c>
      <c r="X92" s="27">
        <v>13.43</v>
      </c>
      <c r="Y92" s="27">
        <v>8.51</v>
      </c>
    </row>
    <row r="93" spans="1:25" ht="11.25">
      <c r="A93" s="11">
        <f aca="true" t="shared" si="1" ref="A93:A121">A61</f>
        <v>42157</v>
      </c>
      <c r="B93" s="27">
        <v>0.94</v>
      </c>
      <c r="C93" s="27">
        <v>0.87</v>
      </c>
      <c r="D93" s="27">
        <v>1.03</v>
      </c>
      <c r="E93" s="27">
        <v>0.88</v>
      </c>
      <c r="F93" s="27">
        <v>0.59</v>
      </c>
      <c r="G93" s="27">
        <v>1.39</v>
      </c>
      <c r="H93" s="27">
        <v>17.54</v>
      </c>
      <c r="I93" s="27">
        <v>67.83</v>
      </c>
      <c r="J93" s="27">
        <v>48.25</v>
      </c>
      <c r="K93" s="27">
        <v>54.33</v>
      </c>
      <c r="L93" s="27">
        <v>20.83</v>
      </c>
      <c r="M93" s="27">
        <v>46.19</v>
      </c>
      <c r="N93" s="27">
        <v>57.09</v>
      </c>
      <c r="O93" s="27">
        <v>26.4</v>
      </c>
      <c r="P93" s="27">
        <v>1.71</v>
      </c>
      <c r="Q93" s="27">
        <v>1.83</v>
      </c>
      <c r="R93" s="27">
        <v>88.67</v>
      </c>
      <c r="S93" s="27">
        <v>124.88</v>
      </c>
      <c r="T93" s="27">
        <v>46.91</v>
      </c>
      <c r="U93" s="27">
        <v>14.45</v>
      </c>
      <c r="V93" s="27">
        <v>733.64</v>
      </c>
      <c r="W93" s="27">
        <v>733.04</v>
      </c>
      <c r="X93" s="27">
        <v>25.31</v>
      </c>
      <c r="Y93" s="27">
        <v>56.85</v>
      </c>
    </row>
    <row r="94" spans="1:25" ht="11.25">
      <c r="A94" s="11">
        <f t="shared" si="1"/>
        <v>42158</v>
      </c>
      <c r="B94" s="27">
        <v>69.75</v>
      </c>
      <c r="C94" s="27">
        <v>16.32</v>
      </c>
      <c r="D94" s="27">
        <v>14.77</v>
      </c>
      <c r="E94" s="27">
        <v>16.7</v>
      </c>
      <c r="F94" s="27">
        <v>0</v>
      </c>
      <c r="G94" s="27">
        <v>4.55</v>
      </c>
      <c r="H94" s="27">
        <v>25.18</v>
      </c>
      <c r="I94" s="27">
        <v>17.62</v>
      </c>
      <c r="J94" s="27">
        <v>42.43</v>
      </c>
      <c r="K94" s="27">
        <v>44.48</v>
      </c>
      <c r="L94" s="27">
        <v>3.45</v>
      </c>
      <c r="M94" s="27">
        <v>8.46</v>
      </c>
      <c r="N94" s="27">
        <v>4.55</v>
      </c>
      <c r="O94" s="27">
        <v>4.59</v>
      </c>
      <c r="P94" s="27">
        <v>0</v>
      </c>
      <c r="Q94" s="27">
        <v>0.04</v>
      </c>
      <c r="R94" s="27">
        <v>0</v>
      </c>
      <c r="S94" s="27">
        <v>4.19</v>
      </c>
      <c r="T94" s="27">
        <v>8.78</v>
      </c>
      <c r="U94" s="27">
        <v>280.36</v>
      </c>
      <c r="V94" s="27">
        <v>737.17</v>
      </c>
      <c r="W94" s="27">
        <v>731.88</v>
      </c>
      <c r="X94" s="27">
        <v>55.57</v>
      </c>
      <c r="Y94" s="27">
        <v>395.06</v>
      </c>
    </row>
    <row r="95" spans="1:25" ht="11.25">
      <c r="A95" s="11">
        <f t="shared" si="1"/>
        <v>42159</v>
      </c>
      <c r="B95" s="27">
        <v>0</v>
      </c>
      <c r="C95" s="27">
        <v>1.34</v>
      </c>
      <c r="D95" s="27">
        <v>0</v>
      </c>
      <c r="E95" s="27">
        <v>0</v>
      </c>
      <c r="F95" s="27">
        <v>0</v>
      </c>
      <c r="G95" s="27">
        <v>29.27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0.73</v>
      </c>
      <c r="V95" s="27">
        <v>0</v>
      </c>
      <c r="W95" s="27">
        <v>82.74</v>
      </c>
      <c r="X95" s="27">
        <v>10.33</v>
      </c>
      <c r="Y95" s="27">
        <v>31.57</v>
      </c>
    </row>
    <row r="96" spans="1:25" ht="11.25">
      <c r="A96" s="11">
        <f t="shared" si="1"/>
        <v>42160</v>
      </c>
      <c r="B96" s="27">
        <v>9.76</v>
      </c>
      <c r="C96" s="27">
        <v>10.92</v>
      </c>
      <c r="D96" s="27">
        <v>6.83</v>
      </c>
      <c r="E96" s="27">
        <v>0.05</v>
      </c>
      <c r="F96" s="27">
        <v>42.63</v>
      </c>
      <c r="G96" s="27">
        <v>24.09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68.18</v>
      </c>
      <c r="S96" s="27">
        <v>9.13</v>
      </c>
      <c r="T96" s="27">
        <v>12.17</v>
      </c>
      <c r="U96" s="27">
        <v>10.75</v>
      </c>
      <c r="V96" s="27">
        <v>15.39</v>
      </c>
      <c r="W96" s="27">
        <v>1.55</v>
      </c>
      <c r="X96" s="27">
        <v>3.67</v>
      </c>
      <c r="Y96" s="27">
        <v>3.78</v>
      </c>
    </row>
    <row r="97" spans="1:25" ht="11.25">
      <c r="A97" s="11">
        <f t="shared" si="1"/>
        <v>42161</v>
      </c>
      <c r="B97" s="27">
        <v>6.5</v>
      </c>
      <c r="C97" s="27">
        <v>7.75</v>
      </c>
      <c r="D97" s="27">
        <v>0</v>
      </c>
      <c r="E97" s="27">
        <v>0.31</v>
      </c>
      <c r="F97" s="27">
        <v>0.54</v>
      </c>
      <c r="G97" s="27">
        <v>21.89</v>
      </c>
      <c r="H97" s="27">
        <v>140.36</v>
      </c>
      <c r="I97" s="27">
        <v>139.7</v>
      </c>
      <c r="J97" s="27">
        <v>32.87</v>
      </c>
      <c r="K97" s="27">
        <v>48.33</v>
      </c>
      <c r="L97" s="27">
        <v>160.54</v>
      </c>
      <c r="M97" s="27">
        <v>133.48</v>
      </c>
      <c r="N97" s="27">
        <v>109.54</v>
      </c>
      <c r="O97" s="27">
        <v>80.71</v>
      </c>
      <c r="P97" s="27">
        <v>68.5</v>
      </c>
      <c r="Q97" s="27">
        <v>13.3</v>
      </c>
      <c r="R97" s="27">
        <v>44.37</v>
      </c>
      <c r="S97" s="27">
        <v>0</v>
      </c>
      <c r="T97" s="27">
        <v>0</v>
      </c>
      <c r="U97" s="27">
        <v>0</v>
      </c>
      <c r="V97" s="27">
        <v>0</v>
      </c>
      <c r="W97" s="27">
        <v>3.71</v>
      </c>
      <c r="X97" s="27">
        <v>0.15</v>
      </c>
      <c r="Y97" s="27">
        <v>0.01</v>
      </c>
    </row>
    <row r="98" spans="1:25" ht="11.25">
      <c r="A98" s="11">
        <f t="shared" si="1"/>
        <v>42162</v>
      </c>
      <c r="B98" s="27">
        <v>0.63</v>
      </c>
      <c r="C98" s="27">
        <v>3.39</v>
      </c>
      <c r="D98" s="27">
        <v>0.36</v>
      </c>
      <c r="E98" s="27">
        <v>20.3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1.13</v>
      </c>
      <c r="X98" s="27">
        <v>0</v>
      </c>
      <c r="Y98" s="27">
        <v>0</v>
      </c>
    </row>
    <row r="99" spans="1:25" ht="11.25">
      <c r="A99" s="11">
        <f t="shared" si="1"/>
        <v>42163</v>
      </c>
      <c r="B99" s="27">
        <v>0</v>
      </c>
      <c r="C99" s="27">
        <v>0</v>
      </c>
      <c r="D99" s="27">
        <v>23.73</v>
      </c>
      <c r="E99" s="27">
        <v>19.6</v>
      </c>
      <c r="F99" s="27">
        <v>3.02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40.24</v>
      </c>
      <c r="S99" s="27">
        <v>0</v>
      </c>
      <c r="T99" s="27">
        <v>9.19</v>
      </c>
      <c r="U99" s="27">
        <v>21.94</v>
      </c>
      <c r="V99" s="27">
        <v>0.47</v>
      </c>
      <c r="W99" s="27">
        <v>45.98</v>
      </c>
      <c r="X99" s="27">
        <v>11.31</v>
      </c>
      <c r="Y99" s="27">
        <v>16.4</v>
      </c>
    </row>
    <row r="100" spans="1:25" ht="11.25">
      <c r="A100" s="11">
        <f t="shared" si="1"/>
        <v>42164</v>
      </c>
      <c r="B100" s="27">
        <v>1.53</v>
      </c>
      <c r="C100" s="27">
        <v>1.1</v>
      </c>
      <c r="D100" s="27">
        <v>0.09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18.19</v>
      </c>
      <c r="O100" s="27">
        <v>10.34</v>
      </c>
      <c r="P100" s="27">
        <v>0</v>
      </c>
      <c r="Q100" s="27">
        <v>0.25</v>
      </c>
      <c r="R100" s="27">
        <v>27.22</v>
      </c>
      <c r="S100" s="27">
        <v>0</v>
      </c>
      <c r="T100" s="27">
        <v>19.43</v>
      </c>
      <c r="U100" s="27">
        <v>6.99</v>
      </c>
      <c r="V100" s="27">
        <v>25.7</v>
      </c>
      <c r="W100" s="27">
        <v>108.12</v>
      </c>
      <c r="X100" s="27">
        <v>11.52</v>
      </c>
      <c r="Y100" s="27">
        <v>5.72</v>
      </c>
    </row>
    <row r="101" spans="1:25" ht="11.25">
      <c r="A101" s="11">
        <f t="shared" si="1"/>
        <v>42165</v>
      </c>
      <c r="B101" s="27">
        <v>0.83</v>
      </c>
      <c r="C101" s="27">
        <v>0.93</v>
      </c>
      <c r="D101" s="27">
        <v>1.12</v>
      </c>
      <c r="E101" s="27">
        <v>0.55</v>
      </c>
      <c r="F101" s="27">
        <v>5.75</v>
      </c>
      <c r="G101" s="27">
        <v>0.85</v>
      </c>
      <c r="H101" s="27">
        <v>25.09</v>
      </c>
      <c r="I101" s="27">
        <v>20.54</v>
      </c>
      <c r="J101" s="27">
        <v>0</v>
      </c>
      <c r="K101" s="27">
        <v>1.2</v>
      </c>
      <c r="L101" s="27">
        <v>0.99</v>
      </c>
      <c r="M101" s="27">
        <v>1.16</v>
      </c>
      <c r="N101" s="27">
        <v>2.68</v>
      </c>
      <c r="O101" s="27">
        <v>0.93</v>
      </c>
      <c r="P101" s="27">
        <v>0.05</v>
      </c>
      <c r="Q101" s="27">
        <v>7.84</v>
      </c>
      <c r="R101" s="27">
        <v>0</v>
      </c>
      <c r="S101" s="27">
        <v>0</v>
      </c>
      <c r="T101" s="27">
        <v>0</v>
      </c>
      <c r="U101" s="27">
        <v>1.35</v>
      </c>
      <c r="V101" s="27">
        <v>0.63</v>
      </c>
      <c r="W101" s="27">
        <v>0</v>
      </c>
      <c r="X101" s="27">
        <v>1.79</v>
      </c>
      <c r="Y101" s="27">
        <v>0</v>
      </c>
    </row>
    <row r="102" spans="1:25" ht="11.25">
      <c r="A102" s="11">
        <f t="shared" si="1"/>
        <v>42166</v>
      </c>
      <c r="B102" s="27">
        <v>1.07</v>
      </c>
      <c r="C102" s="27">
        <v>0</v>
      </c>
      <c r="D102" s="27">
        <v>1.28</v>
      </c>
      <c r="E102" s="27">
        <v>0.81</v>
      </c>
      <c r="F102" s="27">
        <v>43.4</v>
      </c>
      <c r="G102" s="27">
        <v>36.78</v>
      </c>
      <c r="H102" s="27">
        <v>41.62</v>
      </c>
      <c r="I102" s="27">
        <v>40.64</v>
      </c>
      <c r="J102" s="27">
        <v>13.76</v>
      </c>
      <c r="K102" s="27">
        <v>15.18</v>
      </c>
      <c r="L102" s="27">
        <v>14.27</v>
      </c>
      <c r="M102" s="27">
        <v>24.29</v>
      </c>
      <c r="N102" s="27">
        <v>48.43</v>
      </c>
      <c r="O102" s="27">
        <v>37.47</v>
      </c>
      <c r="P102" s="27">
        <v>198.43</v>
      </c>
      <c r="Q102" s="27">
        <v>298.42</v>
      </c>
      <c r="R102" s="27">
        <v>80.42</v>
      </c>
      <c r="S102" s="27">
        <v>43.99</v>
      </c>
      <c r="T102" s="27">
        <v>0.99</v>
      </c>
      <c r="U102" s="27">
        <v>38.69</v>
      </c>
      <c r="V102" s="27">
        <v>7.82</v>
      </c>
      <c r="W102" s="27">
        <v>34.34</v>
      </c>
      <c r="X102" s="27">
        <v>39.09</v>
      </c>
      <c r="Y102" s="27">
        <v>20.02</v>
      </c>
    </row>
    <row r="103" spans="1:25" ht="11.25">
      <c r="A103" s="11">
        <f t="shared" si="1"/>
        <v>42167</v>
      </c>
      <c r="B103" s="27">
        <v>0.73</v>
      </c>
      <c r="C103" s="27">
        <v>0.23</v>
      </c>
      <c r="D103" s="27">
        <v>3.35</v>
      </c>
      <c r="E103" s="27">
        <v>1.29</v>
      </c>
      <c r="F103" s="27">
        <v>0.07</v>
      </c>
      <c r="G103" s="27">
        <v>0</v>
      </c>
      <c r="H103" s="27">
        <v>0</v>
      </c>
      <c r="I103" s="27">
        <v>8.26</v>
      </c>
      <c r="J103" s="27">
        <v>0.29</v>
      </c>
      <c r="K103" s="27">
        <v>0.58</v>
      </c>
      <c r="L103" s="27">
        <v>0.63</v>
      </c>
      <c r="M103" s="27">
        <v>0.26</v>
      </c>
      <c r="N103" s="27">
        <v>0.28</v>
      </c>
      <c r="O103" s="27">
        <v>0</v>
      </c>
      <c r="P103" s="27">
        <v>0</v>
      </c>
      <c r="Q103" s="27">
        <v>12.73</v>
      </c>
      <c r="R103" s="27">
        <v>0.87</v>
      </c>
      <c r="S103" s="27">
        <v>0</v>
      </c>
      <c r="T103" s="27">
        <v>0</v>
      </c>
      <c r="U103" s="27">
        <v>0</v>
      </c>
      <c r="V103" s="27">
        <v>57.74</v>
      </c>
      <c r="W103" s="27">
        <v>14.43</v>
      </c>
      <c r="X103" s="27">
        <v>19.81</v>
      </c>
      <c r="Y103" s="27">
        <v>30.49</v>
      </c>
    </row>
    <row r="104" spans="1:25" ht="11.25">
      <c r="A104" s="11">
        <f t="shared" si="1"/>
        <v>42168</v>
      </c>
      <c r="B104" s="27">
        <v>6.48</v>
      </c>
      <c r="C104" s="27">
        <v>4.13</v>
      </c>
      <c r="D104" s="27">
        <v>0.46</v>
      </c>
      <c r="E104" s="27">
        <v>17.92</v>
      </c>
      <c r="F104" s="27">
        <v>0.05</v>
      </c>
      <c r="G104" s="27">
        <v>0</v>
      </c>
      <c r="H104" s="27">
        <v>0.02</v>
      </c>
      <c r="I104" s="27">
        <v>0</v>
      </c>
      <c r="J104" s="27">
        <v>0.19</v>
      </c>
      <c r="K104" s="27">
        <v>47.05</v>
      </c>
      <c r="L104" s="27">
        <v>56.49</v>
      </c>
      <c r="M104" s="27">
        <v>38.1</v>
      </c>
      <c r="N104" s="27">
        <v>24.22</v>
      </c>
      <c r="O104" s="27">
        <v>2.72</v>
      </c>
      <c r="P104" s="27">
        <v>8.96</v>
      </c>
      <c r="Q104" s="27">
        <v>78.32</v>
      </c>
      <c r="R104" s="27">
        <v>92.42</v>
      </c>
      <c r="S104" s="27">
        <v>89.15</v>
      </c>
      <c r="T104" s="27">
        <v>62.67</v>
      </c>
      <c r="U104" s="27">
        <v>27.59</v>
      </c>
      <c r="V104" s="27">
        <v>3.83</v>
      </c>
      <c r="W104" s="27">
        <v>3.14</v>
      </c>
      <c r="X104" s="27">
        <v>27.25</v>
      </c>
      <c r="Y104" s="27">
        <v>11.01</v>
      </c>
    </row>
    <row r="105" spans="1:25" ht="11.25">
      <c r="A105" s="11">
        <f t="shared" si="1"/>
        <v>42169</v>
      </c>
      <c r="B105" s="27">
        <v>181.04</v>
      </c>
      <c r="C105" s="27">
        <v>131</v>
      </c>
      <c r="D105" s="27">
        <v>11.31</v>
      </c>
      <c r="E105" s="27">
        <v>12.25</v>
      </c>
      <c r="F105" s="27">
        <v>25.1</v>
      </c>
      <c r="G105" s="27">
        <v>24.66</v>
      </c>
      <c r="H105" s="27">
        <v>43.84</v>
      </c>
      <c r="I105" s="27">
        <v>67.8</v>
      </c>
      <c r="J105" s="27">
        <v>104.2</v>
      </c>
      <c r="K105" s="27">
        <v>281.39</v>
      </c>
      <c r="L105" s="27">
        <v>785.3</v>
      </c>
      <c r="M105" s="27">
        <v>765.03</v>
      </c>
      <c r="N105" s="27">
        <v>729.02</v>
      </c>
      <c r="O105" s="27">
        <v>36.25</v>
      </c>
      <c r="P105" s="27">
        <v>78.47</v>
      </c>
      <c r="Q105" s="27">
        <v>93.74</v>
      </c>
      <c r="R105" s="27">
        <v>130.72</v>
      </c>
      <c r="S105" s="27">
        <v>80.97</v>
      </c>
      <c r="T105" s="27">
        <v>37.11</v>
      </c>
      <c r="U105" s="27">
        <v>55.36</v>
      </c>
      <c r="V105" s="27">
        <v>11.77</v>
      </c>
      <c r="W105" s="27">
        <v>714.74</v>
      </c>
      <c r="X105" s="27">
        <v>715.12</v>
      </c>
      <c r="Y105" s="27">
        <v>711.15</v>
      </c>
    </row>
    <row r="106" spans="1:25" ht="11.25">
      <c r="A106" s="11">
        <f t="shared" si="1"/>
        <v>42170</v>
      </c>
      <c r="B106" s="27">
        <v>5.26</v>
      </c>
      <c r="C106" s="27">
        <v>8.51</v>
      </c>
      <c r="D106" s="27">
        <v>9.15</v>
      </c>
      <c r="E106" s="27">
        <v>18.01</v>
      </c>
      <c r="F106" s="27">
        <v>0.57</v>
      </c>
      <c r="G106" s="27">
        <v>0.81</v>
      </c>
      <c r="H106" s="27">
        <v>2.3</v>
      </c>
      <c r="I106" s="27">
        <v>0.48</v>
      </c>
      <c r="J106" s="27">
        <v>0</v>
      </c>
      <c r="K106" s="27">
        <v>0</v>
      </c>
      <c r="L106" s="27">
        <v>0.86</v>
      </c>
      <c r="M106" s="27">
        <v>2.97</v>
      </c>
      <c r="N106" s="27">
        <v>19.59</v>
      </c>
      <c r="O106" s="27">
        <v>13.58</v>
      </c>
      <c r="P106" s="27">
        <v>18.27</v>
      </c>
      <c r="Q106" s="27">
        <v>13.63</v>
      </c>
      <c r="R106" s="27">
        <v>118.51</v>
      </c>
      <c r="S106" s="27">
        <v>23.11</v>
      </c>
      <c r="T106" s="27">
        <v>1.67</v>
      </c>
      <c r="U106" s="27">
        <v>2.52</v>
      </c>
      <c r="V106" s="27">
        <v>1.59</v>
      </c>
      <c r="W106" s="27">
        <v>6.34</v>
      </c>
      <c r="X106" s="27">
        <v>13.45</v>
      </c>
      <c r="Y106" s="27">
        <v>12.49</v>
      </c>
    </row>
    <row r="107" spans="1:25" ht="11.25">
      <c r="A107" s="11">
        <f t="shared" si="1"/>
        <v>42171</v>
      </c>
      <c r="B107" s="27">
        <v>9.19</v>
      </c>
      <c r="C107" s="27">
        <v>1.45</v>
      </c>
      <c r="D107" s="27">
        <v>0.33</v>
      </c>
      <c r="E107" s="27">
        <v>1.31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16.05</v>
      </c>
      <c r="M107" s="27">
        <v>38.77</v>
      </c>
      <c r="N107" s="27">
        <v>1.23</v>
      </c>
      <c r="O107" s="27">
        <v>0</v>
      </c>
      <c r="P107" s="27">
        <v>0</v>
      </c>
      <c r="Q107" s="27">
        <v>0</v>
      </c>
      <c r="R107" s="27">
        <v>42.96</v>
      </c>
      <c r="S107" s="27">
        <v>0.34</v>
      </c>
      <c r="T107" s="27">
        <v>6.61</v>
      </c>
      <c r="U107" s="27">
        <v>648.04</v>
      </c>
      <c r="V107" s="27">
        <v>660.63</v>
      </c>
      <c r="W107" s="27">
        <v>638.24</v>
      </c>
      <c r="X107" s="27">
        <v>40.02</v>
      </c>
      <c r="Y107" s="27">
        <v>16.57</v>
      </c>
    </row>
    <row r="108" spans="1:25" ht="11.25">
      <c r="A108" s="11">
        <f t="shared" si="1"/>
        <v>42172</v>
      </c>
      <c r="B108" s="27">
        <v>0</v>
      </c>
      <c r="C108" s="27">
        <v>35.74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108.68</v>
      </c>
      <c r="K108" s="27">
        <v>110.02</v>
      </c>
      <c r="L108" s="27">
        <v>119.52</v>
      </c>
      <c r="M108" s="27">
        <v>13.15</v>
      </c>
      <c r="N108" s="27">
        <v>0.71</v>
      </c>
      <c r="O108" s="27">
        <v>1.09</v>
      </c>
      <c r="P108" s="27">
        <v>0</v>
      </c>
      <c r="Q108" s="27">
        <v>0.95</v>
      </c>
      <c r="R108" s="27">
        <v>15.77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</row>
    <row r="109" spans="1:25" ht="11.25">
      <c r="A109" s="11">
        <f t="shared" si="1"/>
        <v>42173</v>
      </c>
      <c r="B109" s="27">
        <v>297.6</v>
      </c>
      <c r="C109" s="27">
        <v>39.94</v>
      </c>
      <c r="D109" s="27">
        <v>0</v>
      </c>
      <c r="E109" s="27">
        <v>0</v>
      </c>
      <c r="F109" s="27">
        <v>0</v>
      </c>
      <c r="G109" s="27">
        <v>0</v>
      </c>
      <c r="H109" s="27">
        <v>0.98</v>
      </c>
      <c r="I109" s="27">
        <v>26.23</v>
      </c>
      <c r="J109" s="27">
        <v>17.1</v>
      </c>
      <c r="K109" s="27">
        <v>45.15</v>
      </c>
      <c r="L109" s="27">
        <v>17.11</v>
      </c>
      <c r="M109" s="27">
        <v>0.65</v>
      </c>
      <c r="N109" s="27">
        <v>0.63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</row>
    <row r="110" spans="1:25" ht="11.25">
      <c r="A110" s="11">
        <f t="shared" si="1"/>
        <v>42174</v>
      </c>
      <c r="B110" s="27">
        <v>320.25</v>
      </c>
      <c r="C110" s="27">
        <v>66.47</v>
      </c>
      <c r="D110" s="27">
        <v>1.76</v>
      </c>
      <c r="E110" s="27">
        <v>0.07</v>
      </c>
      <c r="F110" s="27">
        <v>0.3</v>
      </c>
      <c r="G110" s="27">
        <v>76.66</v>
      </c>
      <c r="H110" s="27">
        <v>37.12</v>
      </c>
      <c r="I110" s="27">
        <v>88.09</v>
      </c>
      <c r="J110" s="27">
        <v>82.16</v>
      </c>
      <c r="K110" s="27">
        <v>84.81</v>
      </c>
      <c r="L110" s="27">
        <v>81.44</v>
      </c>
      <c r="M110" s="27">
        <v>75.27</v>
      </c>
      <c r="N110" s="27">
        <v>93.22</v>
      </c>
      <c r="O110" s="27">
        <v>83.9</v>
      </c>
      <c r="P110" s="27">
        <v>0</v>
      </c>
      <c r="Q110" s="27">
        <v>180.02</v>
      </c>
      <c r="R110" s="27">
        <v>121.88</v>
      </c>
      <c r="S110" s="27">
        <v>3.16</v>
      </c>
      <c r="T110" s="27">
        <v>53.39</v>
      </c>
      <c r="U110" s="27">
        <v>4.11</v>
      </c>
      <c r="V110" s="27">
        <v>1.67</v>
      </c>
      <c r="W110" s="27">
        <v>4.09</v>
      </c>
      <c r="X110" s="27">
        <v>33.02</v>
      </c>
      <c r="Y110" s="27">
        <v>67.73</v>
      </c>
    </row>
    <row r="111" spans="1:25" ht="11.25">
      <c r="A111" s="11">
        <f t="shared" si="1"/>
        <v>42175</v>
      </c>
      <c r="B111" s="27">
        <v>16.95</v>
      </c>
      <c r="C111" s="27">
        <v>24.39</v>
      </c>
      <c r="D111" s="27">
        <v>1.35</v>
      </c>
      <c r="E111" s="27">
        <v>0</v>
      </c>
      <c r="F111" s="27">
        <v>0</v>
      </c>
      <c r="G111" s="27">
        <v>0</v>
      </c>
      <c r="H111" s="27">
        <v>8.95</v>
      </c>
      <c r="I111" s="27">
        <v>24.55</v>
      </c>
      <c r="J111" s="27">
        <v>7.6</v>
      </c>
      <c r="K111" s="27">
        <v>9.88</v>
      </c>
      <c r="L111" s="27">
        <v>5.55</v>
      </c>
      <c r="M111" s="27">
        <v>1.93</v>
      </c>
      <c r="N111" s="27">
        <v>0</v>
      </c>
      <c r="O111" s="27">
        <v>0</v>
      </c>
      <c r="P111" s="27">
        <v>0</v>
      </c>
      <c r="Q111" s="27">
        <v>0</v>
      </c>
      <c r="R111" s="27">
        <v>62.23</v>
      </c>
      <c r="S111" s="27">
        <v>8.99</v>
      </c>
      <c r="T111" s="27">
        <v>2.58</v>
      </c>
      <c r="U111" s="27">
        <v>24.2</v>
      </c>
      <c r="V111" s="27">
        <v>0</v>
      </c>
      <c r="W111" s="27">
        <v>0</v>
      </c>
      <c r="X111" s="27">
        <v>13.7</v>
      </c>
      <c r="Y111" s="27">
        <v>16.05</v>
      </c>
    </row>
    <row r="112" spans="1:25" ht="11.25">
      <c r="A112" s="11">
        <f t="shared" si="1"/>
        <v>42176</v>
      </c>
      <c r="B112" s="27">
        <v>647.02</v>
      </c>
      <c r="C112" s="27">
        <v>91.63</v>
      </c>
      <c r="D112" s="27">
        <v>4.1</v>
      </c>
      <c r="E112" s="27">
        <v>0.79</v>
      </c>
      <c r="F112" s="27">
        <v>0.39</v>
      </c>
      <c r="G112" s="27">
        <v>3.91</v>
      </c>
      <c r="H112" s="27">
        <v>5.66</v>
      </c>
      <c r="I112" s="27">
        <v>0.01</v>
      </c>
      <c r="J112" s="27">
        <v>0</v>
      </c>
      <c r="K112" s="27">
        <v>0.45</v>
      </c>
      <c r="L112" s="27">
        <v>0.26</v>
      </c>
      <c r="M112" s="27">
        <v>0.23</v>
      </c>
      <c r="N112" s="27">
        <v>0</v>
      </c>
      <c r="O112" s="27">
        <v>0</v>
      </c>
      <c r="P112" s="27">
        <v>0</v>
      </c>
      <c r="Q112" s="27">
        <v>0</v>
      </c>
      <c r="R112" s="27">
        <v>0.4</v>
      </c>
      <c r="S112" s="27">
        <v>0.64</v>
      </c>
      <c r="T112" s="27">
        <v>0.21</v>
      </c>
      <c r="U112" s="27">
        <v>0</v>
      </c>
      <c r="V112" s="27">
        <v>9.71</v>
      </c>
      <c r="W112" s="27">
        <v>316.1</v>
      </c>
      <c r="X112" s="27">
        <v>99.83</v>
      </c>
      <c r="Y112" s="27">
        <v>19.06</v>
      </c>
    </row>
    <row r="113" spans="1:25" ht="11.25">
      <c r="A113" s="11">
        <f t="shared" si="1"/>
        <v>42177</v>
      </c>
      <c r="B113" s="27">
        <v>90.42</v>
      </c>
      <c r="C113" s="27">
        <v>47.4</v>
      </c>
      <c r="D113" s="27">
        <v>0</v>
      </c>
      <c r="E113" s="27">
        <v>0.44</v>
      </c>
      <c r="F113" s="27">
        <v>0</v>
      </c>
      <c r="G113" s="27">
        <v>0</v>
      </c>
      <c r="H113" s="27">
        <v>0.16</v>
      </c>
      <c r="I113" s="27">
        <v>0</v>
      </c>
      <c r="J113" s="27">
        <v>0</v>
      </c>
      <c r="K113" s="27">
        <v>0.13</v>
      </c>
      <c r="L113" s="27">
        <v>1.55</v>
      </c>
      <c r="M113" s="27">
        <v>3.92</v>
      </c>
      <c r="N113" s="27">
        <v>0.52</v>
      </c>
      <c r="O113" s="27">
        <v>0</v>
      </c>
      <c r="P113" s="27">
        <v>0</v>
      </c>
      <c r="Q113" s="27">
        <v>120.89</v>
      </c>
      <c r="R113" s="27">
        <v>62.89</v>
      </c>
      <c r="S113" s="27">
        <v>26.18</v>
      </c>
      <c r="T113" s="27">
        <v>82.65</v>
      </c>
      <c r="U113" s="27">
        <v>130.06</v>
      </c>
      <c r="V113" s="27">
        <v>352.72</v>
      </c>
      <c r="W113" s="27">
        <v>349.43</v>
      </c>
      <c r="X113" s="27">
        <v>360.25</v>
      </c>
      <c r="Y113" s="27">
        <v>17.01</v>
      </c>
    </row>
    <row r="114" spans="1:25" ht="11.25">
      <c r="A114" s="11">
        <f t="shared" si="1"/>
        <v>42178</v>
      </c>
      <c r="B114" s="27">
        <v>9.94</v>
      </c>
      <c r="C114" s="27">
        <v>5.95</v>
      </c>
      <c r="D114" s="27">
        <v>88.06</v>
      </c>
      <c r="E114" s="27">
        <v>108.19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3.12</v>
      </c>
      <c r="S114" s="27">
        <v>0</v>
      </c>
      <c r="T114" s="27">
        <v>0</v>
      </c>
      <c r="U114" s="27">
        <v>0</v>
      </c>
      <c r="V114" s="27">
        <v>0</v>
      </c>
      <c r="W114" s="27">
        <v>0.18</v>
      </c>
      <c r="X114" s="27">
        <v>334.55</v>
      </c>
      <c r="Y114" s="27">
        <v>652.92</v>
      </c>
    </row>
    <row r="115" spans="1:25" ht="11.25">
      <c r="A115" s="11">
        <f t="shared" si="1"/>
        <v>42179</v>
      </c>
      <c r="B115" s="27">
        <v>0.16</v>
      </c>
      <c r="C115" s="27">
        <v>0</v>
      </c>
      <c r="D115" s="27">
        <v>0</v>
      </c>
      <c r="E115" s="27">
        <v>0</v>
      </c>
      <c r="F115" s="27">
        <v>0.76</v>
      </c>
      <c r="G115" s="27">
        <v>0.28</v>
      </c>
      <c r="H115" s="27">
        <v>0.07</v>
      </c>
      <c r="I115" s="27">
        <v>0.06</v>
      </c>
      <c r="J115" s="27">
        <v>0.1</v>
      </c>
      <c r="K115" s="27">
        <v>0.06</v>
      </c>
      <c r="L115" s="27">
        <v>0.08</v>
      </c>
      <c r="M115" s="27">
        <v>0.07</v>
      </c>
      <c r="N115" s="27">
        <v>0</v>
      </c>
      <c r="O115" s="27">
        <v>0</v>
      </c>
      <c r="P115" s="27">
        <v>0</v>
      </c>
      <c r="Q115" s="27">
        <v>0</v>
      </c>
      <c r="R115" s="27">
        <v>0.11</v>
      </c>
      <c r="S115" s="27">
        <v>0.92</v>
      </c>
      <c r="T115" s="27">
        <v>8.37</v>
      </c>
      <c r="U115" s="27">
        <v>7.8</v>
      </c>
      <c r="V115" s="27">
        <v>180.28</v>
      </c>
      <c r="W115" s="27">
        <v>399.5</v>
      </c>
      <c r="X115" s="27">
        <v>123.17</v>
      </c>
      <c r="Y115" s="27">
        <v>729.66</v>
      </c>
    </row>
    <row r="116" spans="1:25" ht="11.25">
      <c r="A116" s="11">
        <f t="shared" si="1"/>
        <v>42180</v>
      </c>
      <c r="B116" s="27">
        <v>16.65</v>
      </c>
      <c r="C116" s="27">
        <v>0</v>
      </c>
      <c r="D116" s="27">
        <v>0</v>
      </c>
      <c r="E116" s="27">
        <v>0.21</v>
      </c>
      <c r="F116" s="27">
        <v>0.22</v>
      </c>
      <c r="G116" s="27">
        <v>0</v>
      </c>
      <c r="H116" s="27">
        <v>0</v>
      </c>
      <c r="I116" s="27">
        <v>0.31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1.13</v>
      </c>
      <c r="U116" s="27">
        <v>36.46</v>
      </c>
      <c r="V116" s="27">
        <v>12.11</v>
      </c>
      <c r="W116" s="27">
        <v>33.92</v>
      </c>
      <c r="X116" s="27">
        <v>49.45</v>
      </c>
      <c r="Y116" s="27">
        <v>46.34</v>
      </c>
    </row>
    <row r="117" spans="1:25" ht="11.25">
      <c r="A117" s="11">
        <f t="shared" si="1"/>
        <v>42181</v>
      </c>
      <c r="B117" s="27">
        <v>44.22</v>
      </c>
      <c r="C117" s="27">
        <v>5.46</v>
      </c>
      <c r="D117" s="27">
        <v>0.02</v>
      </c>
      <c r="E117" s="27">
        <v>0</v>
      </c>
      <c r="F117" s="27">
        <v>48.84</v>
      </c>
      <c r="G117" s="27">
        <v>0</v>
      </c>
      <c r="H117" s="27">
        <v>0</v>
      </c>
      <c r="I117" s="27">
        <v>70.91</v>
      </c>
      <c r="J117" s="27">
        <v>0</v>
      </c>
      <c r="K117" s="27">
        <v>46.72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109.56</v>
      </c>
      <c r="V117" s="27">
        <v>138.99</v>
      </c>
      <c r="W117" s="27">
        <v>129.11</v>
      </c>
      <c r="X117" s="27">
        <v>125.72</v>
      </c>
      <c r="Y117" s="27">
        <v>63.92</v>
      </c>
    </row>
    <row r="118" spans="1:25" ht="11.25">
      <c r="A118" s="11">
        <f t="shared" si="1"/>
        <v>42182</v>
      </c>
      <c r="B118" s="27">
        <v>25.32</v>
      </c>
      <c r="C118" s="27">
        <v>0.31</v>
      </c>
      <c r="D118" s="27">
        <v>0</v>
      </c>
      <c r="E118" s="27">
        <v>0.25</v>
      </c>
      <c r="F118" s="27">
        <v>1.5</v>
      </c>
      <c r="G118" s="27">
        <v>0</v>
      </c>
      <c r="H118" s="27">
        <v>201.98</v>
      </c>
      <c r="I118" s="27">
        <v>212.43</v>
      </c>
      <c r="J118" s="27">
        <v>5.53</v>
      </c>
      <c r="K118" s="27">
        <v>6.09</v>
      </c>
      <c r="L118" s="27">
        <v>6.46</v>
      </c>
      <c r="M118" s="27">
        <v>0</v>
      </c>
      <c r="N118" s="27">
        <v>53.31</v>
      </c>
      <c r="O118" s="27">
        <v>90.76</v>
      </c>
      <c r="P118" s="27">
        <v>56</v>
      </c>
      <c r="Q118" s="27">
        <v>66.75</v>
      </c>
      <c r="R118" s="27">
        <v>85.14</v>
      </c>
      <c r="S118" s="27">
        <v>44.47</v>
      </c>
      <c r="T118" s="27">
        <v>87.34</v>
      </c>
      <c r="U118" s="27">
        <v>83.6</v>
      </c>
      <c r="V118" s="27">
        <v>68.48</v>
      </c>
      <c r="W118" s="27">
        <v>70.62</v>
      </c>
      <c r="X118" s="27">
        <v>50.05</v>
      </c>
      <c r="Y118" s="27">
        <v>28.47</v>
      </c>
    </row>
    <row r="119" spans="1:25" ht="11.25">
      <c r="A119" s="11">
        <f t="shared" si="1"/>
        <v>42183</v>
      </c>
      <c r="B119" s="27">
        <v>55.61</v>
      </c>
      <c r="C119" s="27">
        <v>67.35</v>
      </c>
      <c r="D119" s="27">
        <v>78.05</v>
      </c>
      <c r="E119" s="27">
        <v>63.61</v>
      </c>
      <c r="F119" s="27">
        <v>4.03</v>
      </c>
      <c r="G119" s="27">
        <v>35.87</v>
      </c>
      <c r="H119" s="27">
        <v>69.07</v>
      </c>
      <c r="I119" s="27">
        <v>63.57</v>
      </c>
      <c r="J119" s="27">
        <v>35.18</v>
      </c>
      <c r="K119" s="27">
        <v>33.79</v>
      </c>
      <c r="L119" s="27">
        <v>13.09</v>
      </c>
      <c r="M119" s="27">
        <v>49.23</v>
      </c>
      <c r="N119" s="27">
        <v>0</v>
      </c>
      <c r="O119" s="27">
        <v>9.56</v>
      </c>
      <c r="P119" s="27">
        <v>45.5</v>
      </c>
      <c r="Q119" s="27">
        <v>0.26</v>
      </c>
      <c r="R119" s="27">
        <v>47.1</v>
      </c>
      <c r="S119" s="27">
        <v>1.95</v>
      </c>
      <c r="T119" s="27">
        <v>77.61</v>
      </c>
      <c r="U119" s="27">
        <v>133.56</v>
      </c>
      <c r="V119" s="27">
        <v>95.62</v>
      </c>
      <c r="W119" s="27">
        <v>90.28</v>
      </c>
      <c r="X119" s="27">
        <v>90.94</v>
      </c>
      <c r="Y119" s="27">
        <v>131.64</v>
      </c>
    </row>
    <row r="120" spans="1:25" ht="11.25">
      <c r="A120" s="11">
        <f t="shared" si="1"/>
        <v>42184</v>
      </c>
      <c r="B120" s="27">
        <v>46.53</v>
      </c>
      <c r="C120" s="27">
        <v>56.83</v>
      </c>
      <c r="D120" s="27">
        <v>64.96</v>
      </c>
      <c r="E120" s="27">
        <v>11.15</v>
      </c>
      <c r="F120" s="27">
        <v>14.33</v>
      </c>
      <c r="G120" s="27">
        <v>0.09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0.64</v>
      </c>
      <c r="S120" s="27">
        <v>0</v>
      </c>
      <c r="T120" s="27">
        <v>34.06</v>
      </c>
      <c r="U120" s="27">
        <v>26.94</v>
      </c>
      <c r="V120" s="27">
        <v>6.01</v>
      </c>
      <c r="W120" s="27">
        <v>49.91</v>
      </c>
      <c r="X120" s="27">
        <v>47.39</v>
      </c>
      <c r="Y120" s="27">
        <v>9.99</v>
      </c>
    </row>
    <row r="121" spans="1:25" ht="11.25">
      <c r="A121" s="11">
        <f t="shared" si="1"/>
        <v>42185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10.64</v>
      </c>
      <c r="H121" s="27">
        <v>33.15</v>
      </c>
      <c r="I121" s="27">
        <v>0</v>
      </c>
      <c r="J121" s="27">
        <v>0</v>
      </c>
      <c r="K121" s="27">
        <v>0.08</v>
      </c>
      <c r="L121" s="27">
        <v>0</v>
      </c>
      <c r="M121" s="27">
        <v>0</v>
      </c>
      <c r="N121" s="27">
        <v>0</v>
      </c>
      <c r="O121" s="27">
        <v>0</v>
      </c>
      <c r="P121" s="27">
        <v>44.51</v>
      </c>
      <c r="Q121" s="27">
        <v>2.29</v>
      </c>
      <c r="R121" s="27">
        <v>40.38</v>
      </c>
      <c r="S121" s="27">
        <v>64.76</v>
      </c>
      <c r="T121" s="27">
        <v>60.78</v>
      </c>
      <c r="U121" s="27">
        <v>14.22</v>
      </c>
      <c r="V121" s="27">
        <v>0</v>
      </c>
      <c r="W121" s="27">
        <v>2.32</v>
      </c>
      <c r="X121" s="27">
        <v>51.1</v>
      </c>
      <c r="Y121" s="27">
        <v>69.28</v>
      </c>
    </row>
    <row r="122" spans="1:25" ht="12.75">
      <c r="A122" s="90" t="s">
        <v>48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2"/>
      <c r="T122" s="93" t="s">
        <v>63</v>
      </c>
      <c r="U122" s="93"/>
      <c r="V122" s="93"/>
      <c r="W122" s="93"/>
      <c r="X122" s="93"/>
      <c r="Y122" s="93"/>
    </row>
    <row r="123" spans="1:25" ht="12.75">
      <c r="A123" s="103" t="s">
        <v>49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81">
        <v>-7.34</v>
      </c>
      <c r="U123" s="81"/>
      <c r="V123" s="81"/>
      <c r="W123" s="81"/>
      <c r="X123" s="81"/>
      <c r="Y123" s="81"/>
    </row>
    <row r="124" spans="1:25" ht="12.75">
      <c r="A124" s="103" t="s">
        <v>50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81">
        <v>49.33</v>
      </c>
      <c r="U124" s="81"/>
      <c r="V124" s="81"/>
      <c r="W124" s="81"/>
      <c r="X124" s="81"/>
      <c r="Y124" s="81"/>
    </row>
    <row r="125" spans="1:25" ht="12.75">
      <c r="A125" s="104" t="s">
        <v>51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39" t="s">
        <v>61</v>
      </c>
      <c r="M125" s="39"/>
      <c r="N125" s="39"/>
      <c r="O125" s="39"/>
      <c r="P125" s="39"/>
      <c r="Q125" s="39"/>
      <c r="R125" s="39"/>
      <c r="S125" s="39"/>
      <c r="T125" s="94">
        <f>N23</f>
        <v>495630.58</v>
      </c>
      <c r="U125" s="94"/>
      <c r="V125" s="94"/>
      <c r="W125" s="94"/>
      <c r="X125" s="94"/>
      <c r="Y125" s="94"/>
    </row>
    <row r="126" spans="1:25" ht="15.75">
      <c r="A126" s="80" t="s">
        <v>94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1:25" ht="12">
      <c r="A127" s="106" t="s">
        <v>52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spans="1:25" ht="12.75">
      <c r="A128" s="107" t="s">
        <v>53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39" t="s">
        <v>54</v>
      </c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2.7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40" t="s">
        <v>102</v>
      </c>
      <c r="O129" s="40"/>
      <c r="P129" s="40"/>
      <c r="Q129" s="40"/>
      <c r="R129" s="39" t="s">
        <v>1</v>
      </c>
      <c r="S129" s="39"/>
      <c r="T129" s="39" t="s">
        <v>107</v>
      </c>
      <c r="U129" s="39"/>
      <c r="V129" s="43" t="s">
        <v>2</v>
      </c>
      <c r="W129" s="43"/>
      <c r="X129" s="43" t="s">
        <v>3</v>
      </c>
      <c r="Y129" s="43"/>
    </row>
    <row r="130" spans="1:26" ht="12.75">
      <c r="A130" s="69" t="s">
        <v>55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70" t="s">
        <v>10</v>
      </c>
      <c r="M130" s="71"/>
      <c r="N130" s="40" t="s">
        <v>103</v>
      </c>
      <c r="O130" s="40"/>
      <c r="P130" s="40"/>
      <c r="Q130" s="40"/>
      <c r="R130" s="42">
        <v>963.28</v>
      </c>
      <c r="S130" s="42"/>
      <c r="T130" s="39">
        <v>1508.14</v>
      </c>
      <c r="U130" s="39"/>
      <c r="V130" s="44">
        <v>2094.68</v>
      </c>
      <c r="W130" s="44"/>
      <c r="X130" s="44">
        <v>2856.03</v>
      </c>
      <c r="Y130" s="44"/>
      <c r="Z130" s="20"/>
    </row>
    <row r="131" spans="1:26" ht="18" customHeight="1">
      <c r="A131" s="131" t="s">
        <v>56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70" t="s">
        <v>10</v>
      </c>
      <c r="M131" s="71"/>
      <c r="N131" s="40">
        <v>64.298</v>
      </c>
      <c r="O131" s="40"/>
      <c r="P131" s="40"/>
      <c r="Q131" s="40"/>
      <c r="R131" s="42">
        <v>121.61</v>
      </c>
      <c r="S131" s="42"/>
      <c r="T131" s="39">
        <v>171.99</v>
      </c>
      <c r="U131" s="39"/>
      <c r="V131" s="44">
        <v>310.37</v>
      </c>
      <c r="W131" s="44"/>
      <c r="X131" s="44">
        <v>666.15</v>
      </c>
      <c r="Y131" s="44"/>
      <c r="Z131" s="20"/>
    </row>
    <row r="132" spans="1:26" ht="42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22" t="s">
        <v>61</v>
      </c>
      <c r="M132" s="123"/>
      <c r="N132" s="41" t="s">
        <v>114</v>
      </c>
      <c r="O132" s="41"/>
      <c r="P132" s="41"/>
      <c r="Q132" s="41"/>
      <c r="R132" s="42">
        <v>726763.29</v>
      </c>
      <c r="S132" s="42"/>
      <c r="T132" s="39">
        <v>1216795.72</v>
      </c>
      <c r="U132" s="39"/>
      <c r="V132" s="44">
        <v>1624926.34</v>
      </c>
      <c r="W132" s="44"/>
      <c r="X132" s="44">
        <v>1994271.86</v>
      </c>
      <c r="Y132" s="44"/>
      <c r="Z132" s="20"/>
    </row>
    <row r="133" spans="1:25" ht="12">
      <c r="A133" s="124" t="s">
        <v>57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6"/>
      <c r="N133" s="127">
        <v>2.48</v>
      </c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</row>
    <row r="134" spans="1:25" ht="12">
      <c r="A134" s="61" t="s">
        <v>58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</row>
    <row r="135" spans="1:25" ht="12">
      <c r="A135" s="130" t="s">
        <v>59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1:25" ht="12.75">
      <c r="A136" s="110" t="s">
        <v>60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2"/>
      <c r="L136" s="58" t="s">
        <v>10</v>
      </c>
      <c r="M136" s="58"/>
      <c r="N136" s="72" t="s">
        <v>84</v>
      </c>
      <c r="O136" s="73"/>
      <c r="P136" s="74"/>
      <c r="Q136" s="72" t="s">
        <v>85</v>
      </c>
      <c r="R136" s="73"/>
      <c r="S136" s="74"/>
      <c r="T136" s="72" t="s">
        <v>86</v>
      </c>
      <c r="U136" s="73"/>
      <c r="V136" s="74"/>
      <c r="W136" s="72" t="s">
        <v>87</v>
      </c>
      <c r="X136" s="73"/>
      <c r="Y136" s="73"/>
    </row>
    <row r="137" spans="1:25" ht="12.75">
      <c r="A137" s="61" t="s">
        <v>78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58" t="s">
        <v>10</v>
      </c>
      <c r="M137" s="58"/>
      <c r="N137" s="52">
        <v>485.80845558000004</v>
      </c>
      <c r="O137" s="53"/>
      <c r="P137" s="54"/>
      <c r="Q137" s="52">
        <v>457.48584424000006</v>
      </c>
      <c r="R137" s="53"/>
      <c r="S137" s="54"/>
      <c r="T137" s="52">
        <v>290.14461388</v>
      </c>
      <c r="U137" s="53"/>
      <c r="V137" s="54"/>
      <c r="W137" s="52">
        <v>156.53107336000002</v>
      </c>
      <c r="X137" s="53"/>
      <c r="Y137" s="54"/>
    </row>
    <row r="138" spans="1:25" ht="12.75">
      <c r="A138" s="61" t="s">
        <v>79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59"/>
      <c r="M138" s="60"/>
      <c r="N138" s="52"/>
      <c r="O138" s="53"/>
      <c r="P138" s="54"/>
      <c r="Q138" s="52"/>
      <c r="R138" s="53"/>
      <c r="S138" s="54"/>
      <c r="T138" s="52"/>
      <c r="U138" s="53"/>
      <c r="V138" s="54"/>
      <c r="W138" s="52"/>
      <c r="X138" s="53"/>
      <c r="Y138" s="54"/>
    </row>
    <row r="139" spans="1:25" ht="12.75">
      <c r="A139" s="61" t="s">
        <v>80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58" t="s">
        <v>10</v>
      </c>
      <c r="M139" s="58"/>
      <c r="N139" s="52">
        <v>185.5093989</v>
      </c>
      <c r="O139" s="53"/>
      <c r="P139" s="54"/>
      <c r="Q139" s="52">
        <v>174.69420920000002</v>
      </c>
      <c r="R139" s="53"/>
      <c r="S139" s="54"/>
      <c r="T139" s="52">
        <v>110.7937754</v>
      </c>
      <c r="U139" s="53"/>
      <c r="V139" s="54"/>
      <c r="W139" s="52">
        <v>59.7724988</v>
      </c>
      <c r="X139" s="53"/>
      <c r="Y139" s="54"/>
    </row>
    <row r="140" spans="1:25" ht="12.75">
      <c r="A140" s="61" t="s">
        <v>81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58" t="s">
        <v>10</v>
      </c>
      <c r="M140" s="58"/>
      <c r="N140" s="52">
        <v>465.728949</v>
      </c>
      <c r="O140" s="53"/>
      <c r="P140" s="54"/>
      <c r="Q140" s="52">
        <v>438.576972</v>
      </c>
      <c r="R140" s="53"/>
      <c r="S140" s="54"/>
      <c r="T140" s="52">
        <v>278.152314</v>
      </c>
      <c r="U140" s="53"/>
      <c r="V140" s="54"/>
      <c r="W140" s="52">
        <v>150.061308</v>
      </c>
      <c r="X140" s="53"/>
      <c r="Y140" s="54"/>
    </row>
    <row r="141" spans="1:25" ht="12.75">
      <c r="A141" s="61" t="s">
        <v>82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58" t="s">
        <v>10</v>
      </c>
      <c r="M141" s="58"/>
      <c r="N141" s="52">
        <v>1045.205532</v>
      </c>
      <c r="O141" s="53"/>
      <c r="P141" s="54"/>
      <c r="Q141" s="52">
        <v>984.2700960000001</v>
      </c>
      <c r="R141" s="53"/>
      <c r="S141" s="54"/>
      <c r="T141" s="52">
        <v>624.239352</v>
      </c>
      <c r="U141" s="53"/>
      <c r="V141" s="54"/>
      <c r="W141" s="52">
        <v>336.772944</v>
      </c>
      <c r="X141" s="53"/>
      <c r="Y141" s="54"/>
    </row>
    <row r="142" spans="1:25" ht="12.75">
      <c r="A142" s="61" t="s">
        <v>83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58" t="s">
        <v>10</v>
      </c>
      <c r="M142" s="58"/>
      <c r="N142" s="52">
        <v>701.9819893800001</v>
      </c>
      <c r="O142" s="53"/>
      <c r="P142" s="54"/>
      <c r="Q142" s="52">
        <v>661.05647064</v>
      </c>
      <c r="R142" s="53"/>
      <c r="S142" s="54"/>
      <c r="T142" s="52">
        <v>419.2522606800001</v>
      </c>
      <c r="U142" s="53"/>
      <c r="V142" s="54"/>
      <c r="W142" s="52">
        <v>226.18378296000003</v>
      </c>
      <c r="X142" s="53"/>
      <c r="Y142" s="54"/>
    </row>
    <row r="143" spans="1:25" s="21" customFormat="1" ht="12.75">
      <c r="A143" s="128" t="s">
        <v>88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9" t="s">
        <v>10</v>
      </c>
      <c r="M143" s="129"/>
      <c r="N143" s="55">
        <v>225.73</v>
      </c>
      <c r="O143" s="55"/>
      <c r="P143" s="55"/>
      <c r="Q143" s="55">
        <v>225.73</v>
      </c>
      <c r="R143" s="55"/>
      <c r="S143" s="55"/>
      <c r="T143" s="55">
        <v>225.73</v>
      </c>
      <c r="U143" s="55"/>
      <c r="V143" s="55"/>
      <c r="W143" s="55">
        <v>225.73</v>
      </c>
      <c r="X143" s="55"/>
      <c r="Y143" s="55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85.5" customHeight="1">
      <c r="A145" s="109" t="s">
        <v>108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spans="1:25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15.75">
      <c r="H147" s="25" t="s">
        <v>93</v>
      </c>
    </row>
    <row r="148" ht="15">
      <c r="F148" s="19"/>
    </row>
    <row r="149" spans="1:25" s="35" customFormat="1" ht="15">
      <c r="A149" s="36" t="s">
        <v>109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1" spans="1:25" ht="33.75" customHeight="1">
      <c r="A151" s="46" t="s">
        <v>66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8"/>
    </row>
    <row r="152" spans="1:25" ht="12.75">
      <c r="A152" s="24" t="s">
        <v>22</v>
      </c>
      <c r="B152" s="23" t="s">
        <v>23</v>
      </c>
      <c r="C152" s="9" t="s">
        <v>24</v>
      </c>
      <c r="D152" s="10" t="s">
        <v>25</v>
      </c>
      <c r="E152" s="7" t="s">
        <v>26</v>
      </c>
      <c r="F152" s="7" t="s">
        <v>27</v>
      </c>
      <c r="G152" s="9" t="s">
        <v>28</v>
      </c>
      <c r="H152" s="10" t="s">
        <v>29</v>
      </c>
      <c r="I152" s="7" t="s">
        <v>30</v>
      </c>
      <c r="J152" s="7" t="s">
        <v>31</v>
      </c>
      <c r="K152" s="7" t="s">
        <v>32</v>
      </c>
      <c r="L152" s="7" t="s">
        <v>33</v>
      </c>
      <c r="M152" s="7" t="s">
        <v>34</v>
      </c>
      <c r="N152" s="7" t="s">
        <v>35</v>
      </c>
      <c r="O152" s="7" t="s">
        <v>36</v>
      </c>
      <c r="P152" s="7" t="s">
        <v>37</v>
      </c>
      <c r="Q152" s="7" t="s">
        <v>38</v>
      </c>
      <c r="R152" s="7" t="s">
        <v>39</v>
      </c>
      <c r="S152" s="7" t="s">
        <v>40</v>
      </c>
      <c r="T152" s="7" t="s">
        <v>41</v>
      </c>
      <c r="U152" s="7" t="s">
        <v>42</v>
      </c>
      <c r="V152" s="7" t="s">
        <v>43</v>
      </c>
      <c r="W152" s="7" t="s">
        <v>44</v>
      </c>
      <c r="X152" s="7" t="s">
        <v>45</v>
      </c>
      <c r="Y152" s="7" t="s">
        <v>64</v>
      </c>
    </row>
    <row r="153" spans="1:25" ht="11.25">
      <c r="A153" s="11">
        <v>42156</v>
      </c>
      <c r="B153" s="12">
        <v>193.05015114000003</v>
      </c>
      <c r="C153" s="12">
        <v>205.07982516</v>
      </c>
      <c r="D153" s="12">
        <v>210.14676522000002</v>
      </c>
      <c r="E153" s="12">
        <v>215.37279288</v>
      </c>
      <c r="F153" s="12">
        <v>213.8269917</v>
      </c>
      <c r="G153" s="12">
        <v>218.74014708</v>
      </c>
      <c r="H153" s="12">
        <v>230.00885208</v>
      </c>
      <c r="I153" s="12">
        <v>224.97372954</v>
      </c>
      <c r="J153" s="12">
        <v>220.77646836</v>
      </c>
      <c r="K153" s="12">
        <v>220.81624025999997</v>
      </c>
      <c r="L153" s="12">
        <v>222.2586345</v>
      </c>
      <c r="M153" s="12">
        <v>217.42237146</v>
      </c>
      <c r="N153" s="12">
        <v>216.1602765</v>
      </c>
      <c r="O153" s="12">
        <v>220.27799388</v>
      </c>
      <c r="P153" s="12">
        <v>225.9176493</v>
      </c>
      <c r="Q153" s="12">
        <v>240.82946034</v>
      </c>
      <c r="R153" s="12">
        <v>240.41052966</v>
      </c>
      <c r="S153" s="12">
        <v>240.28060812</v>
      </c>
      <c r="T153" s="12">
        <v>213.71828183999997</v>
      </c>
      <c r="U153" s="12">
        <v>194.81072058</v>
      </c>
      <c r="V153" s="12">
        <v>194.47663662</v>
      </c>
      <c r="W153" s="12">
        <v>194.84518956</v>
      </c>
      <c r="X153" s="12">
        <v>194.49254538</v>
      </c>
      <c r="Y153" s="12">
        <v>194.72587385999998</v>
      </c>
    </row>
    <row r="154" spans="1:25" ht="11.25">
      <c r="A154" s="11">
        <v>42157</v>
      </c>
      <c r="B154" s="12">
        <v>187.77374574</v>
      </c>
      <c r="C154" s="12">
        <v>201.80527206</v>
      </c>
      <c r="D154" s="12">
        <v>205.15141458</v>
      </c>
      <c r="E154" s="12">
        <v>216.95836596</v>
      </c>
      <c r="F154" s="12">
        <v>220.31511432</v>
      </c>
      <c r="G154" s="12">
        <v>218.5068186</v>
      </c>
      <c r="H154" s="12">
        <v>221.32532058</v>
      </c>
      <c r="I154" s="12">
        <v>217.50456672</v>
      </c>
      <c r="J154" s="12">
        <v>213.97547346000002</v>
      </c>
      <c r="K154" s="12">
        <v>216.99813785999999</v>
      </c>
      <c r="L154" s="12">
        <v>215.97732575999999</v>
      </c>
      <c r="M154" s="12">
        <v>212.912238</v>
      </c>
      <c r="N154" s="12">
        <v>212.18573796</v>
      </c>
      <c r="O154" s="12">
        <v>215.02545162</v>
      </c>
      <c r="P154" s="12">
        <v>225.30251058</v>
      </c>
      <c r="Q154" s="12">
        <v>239.39767194</v>
      </c>
      <c r="R154" s="12">
        <v>234.40497276</v>
      </c>
      <c r="S154" s="12">
        <v>234.09210048</v>
      </c>
      <c r="T154" s="12">
        <v>206.10594018</v>
      </c>
      <c r="U154" s="12">
        <v>190.80171306</v>
      </c>
      <c r="V154" s="12">
        <v>189.09152136</v>
      </c>
      <c r="W154" s="12">
        <v>189.54757248</v>
      </c>
      <c r="X154" s="12">
        <v>188.5453206</v>
      </c>
      <c r="Y154" s="12">
        <v>189.4203024</v>
      </c>
    </row>
    <row r="155" spans="1:25" ht="11.25">
      <c r="A155" s="11">
        <v>42158</v>
      </c>
      <c r="B155" s="12">
        <v>184.22609226</v>
      </c>
      <c r="C155" s="12">
        <v>194.56148334</v>
      </c>
      <c r="D155" s="12">
        <v>198.53337042</v>
      </c>
      <c r="E155" s="12">
        <v>205.64193468000002</v>
      </c>
      <c r="F155" s="12">
        <v>201.52686875999999</v>
      </c>
      <c r="G155" s="12">
        <v>204.05901305999998</v>
      </c>
      <c r="H155" s="12">
        <v>206.9862249</v>
      </c>
      <c r="I155" s="12">
        <v>204.22605504</v>
      </c>
      <c r="J155" s="12">
        <v>205.00028135999997</v>
      </c>
      <c r="K155" s="12">
        <v>204.08552766</v>
      </c>
      <c r="L155" s="12">
        <v>204.5071098</v>
      </c>
      <c r="M155" s="12">
        <v>204.11204225999998</v>
      </c>
      <c r="N155" s="12">
        <v>203.54728128</v>
      </c>
      <c r="O155" s="12">
        <v>200.24621358</v>
      </c>
      <c r="P155" s="12">
        <v>205.68966096</v>
      </c>
      <c r="Q155" s="12">
        <v>216.08603562</v>
      </c>
      <c r="R155" s="12">
        <v>210.41456268000002</v>
      </c>
      <c r="S155" s="12">
        <v>202.40980494</v>
      </c>
      <c r="T155" s="12">
        <v>198.89396897999998</v>
      </c>
      <c r="U155" s="12">
        <v>194.44216764</v>
      </c>
      <c r="V155" s="12">
        <v>189.7252203</v>
      </c>
      <c r="W155" s="12">
        <v>189.06765822</v>
      </c>
      <c r="X155" s="12">
        <v>188.22449394</v>
      </c>
      <c r="Y155" s="12">
        <v>185.14084596</v>
      </c>
    </row>
    <row r="156" spans="1:25" ht="11.25">
      <c r="A156" s="11">
        <v>42159</v>
      </c>
      <c r="B156" s="12">
        <v>185.12758866000001</v>
      </c>
      <c r="C156" s="12">
        <v>196.93454004</v>
      </c>
      <c r="D156" s="12">
        <v>202.07837243999998</v>
      </c>
      <c r="E156" s="12">
        <v>209.863059</v>
      </c>
      <c r="F156" s="12">
        <v>222.27984618</v>
      </c>
      <c r="G156" s="12">
        <v>221.72569104000002</v>
      </c>
      <c r="H156" s="12">
        <v>221.96962535999998</v>
      </c>
      <c r="I156" s="12">
        <v>222.18174216</v>
      </c>
      <c r="J156" s="12">
        <v>219.73709604</v>
      </c>
      <c r="K156" s="12">
        <v>223.49951778</v>
      </c>
      <c r="L156" s="12">
        <v>216.05156664</v>
      </c>
      <c r="M156" s="12">
        <v>212.28119052</v>
      </c>
      <c r="N156" s="12">
        <v>216.07808124000002</v>
      </c>
      <c r="O156" s="12">
        <v>214.61447531999997</v>
      </c>
      <c r="P156" s="12">
        <v>229.35129</v>
      </c>
      <c r="Q156" s="12">
        <v>247.90620708</v>
      </c>
      <c r="R156" s="12">
        <v>229.6429506</v>
      </c>
      <c r="S156" s="12">
        <v>219.38710332</v>
      </c>
      <c r="T156" s="12">
        <v>201.16892166</v>
      </c>
      <c r="U156" s="12">
        <v>198.50685582</v>
      </c>
      <c r="V156" s="12">
        <v>196.98226632</v>
      </c>
      <c r="W156" s="12">
        <v>196.80196704</v>
      </c>
      <c r="X156" s="12">
        <v>197.44362035999998</v>
      </c>
      <c r="Y156" s="12">
        <v>196.43076264</v>
      </c>
    </row>
    <row r="157" spans="1:25" ht="11.25">
      <c r="A157" s="11">
        <v>42160</v>
      </c>
      <c r="B157" s="12">
        <v>195.16866768</v>
      </c>
      <c r="C157" s="12">
        <v>197.15726268</v>
      </c>
      <c r="D157" s="12">
        <v>200.5564344</v>
      </c>
      <c r="E157" s="12">
        <v>230.52323531999997</v>
      </c>
      <c r="F157" s="12">
        <v>232.17774635999996</v>
      </c>
      <c r="G157" s="12">
        <v>230.55505284</v>
      </c>
      <c r="H157" s="12">
        <v>235.09700381999997</v>
      </c>
      <c r="I157" s="12">
        <v>272.98371576</v>
      </c>
      <c r="J157" s="12">
        <v>289.33526958</v>
      </c>
      <c r="K157" s="12">
        <v>253.0023132</v>
      </c>
      <c r="L157" s="12">
        <v>255.00681696</v>
      </c>
      <c r="M157" s="12">
        <v>250.8413733</v>
      </c>
      <c r="N157" s="12">
        <v>250.21297727999996</v>
      </c>
      <c r="O157" s="12">
        <v>249.57927834</v>
      </c>
      <c r="P157" s="12">
        <v>251.03492988</v>
      </c>
      <c r="Q157" s="12">
        <v>259.975653</v>
      </c>
      <c r="R157" s="12">
        <v>266.11643436</v>
      </c>
      <c r="S157" s="12">
        <v>252.06104489999998</v>
      </c>
      <c r="T157" s="12">
        <v>204.2684784</v>
      </c>
      <c r="U157" s="12">
        <v>201.76815162000003</v>
      </c>
      <c r="V157" s="12">
        <v>202.72002575999997</v>
      </c>
      <c r="W157" s="12">
        <v>199.94394714</v>
      </c>
      <c r="X157" s="12">
        <v>199.9068267</v>
      </c>
      <c r="Y157" s="12">
        <v>199.65228654</v>
      </c>
    </row>
    <row r="158" spans="1:25" ht="11.25">
      <c r="A158" s="11">
        <v>42161</v>
      </c>
      <c r="B158" s="12">
        <v>195.38873886</v>
      </c>
      <c r="C158" s="12">
        <v>196.87885938</v>
      </c>
      <c r="D158" s="12">
        <v>198.35837406</v>
      </c>
      <c r="E158" s="12">
        <v>227.65170414000002</v>
      </c>
      <c r="F158" s="12">
        <v>233.34173729999998</v>
      </c>
      <c r="G158" s="12">
        <v>239.34464273999998</v>
      </c>
      <c r="H158" s="12">
        <v>239.40562631999995</v>
      </c>
      <c r="I158" s="12">
        <v>245.97064128</v>
      </c>
      <c r="J158" s="12">
        <v>230.39331378</v>
      </c>
      <c r="K158" s="12">
        <v>239.66812086</v>
      </c>
      <c r="L158" s="12">
        <v>238.09845653999997</v>
      </c>
      <c r="M158" s="12">
        <v>232.7053869</v>
      </c>
      <c r="N158" s="12">
        <v>236.54204951999998</v>
      </c>
      <c r="O158" s="12">
        <v>235.07314068</v>
      </c>
      <c r="P158" s="12">
        <v>245.9626869</v>
      </c>
      <c r="Q158" s="12">
        <v>247.98575088</v>
      </c>
      <c r="R158" s="12">
        <v>243.9873492</v>
      </c>
      <c r="S158" s="12">
        <v>230.85997074</v>
      </c>
      <c r="T158" s="12">
        <v>201.45262788</v>
      </c>
      <c r="U158" s="12">
        <v>198.90192335999998</v>
      </c>
      <c r="V158" s="12">
        <v>198.5280675</v>
      </c>
      <c r="W158" s="12">
        <v>199.0318449</v>
      </c>
      <c r="X158" s="12">
        <v>198.30799632</v>
      </c>
      <c r="Y158" s="12">
        <v>198.96025548</v>
      </c>
    </row>
    <row r="159" spans="1:25" ht="11.25">
      <c r="A159" s="11">
        <v>42162</v>
      </c>
      <c r="B159" s="12">
        <v>194.81072058</v>
      </c>
      <c r="C159" s="12">
        <v>197.53376999999998</v>
      </c>
      <c r="D159" s="12">
        <v>213.87206652</v>
      </c>
      <c r="E159" s="12">
        <v>232.37130293999996</v>
      </c>
      <c r="F159" s="12">
        <v>231.84631385999998</v>
      </c>
      <c r="G159" s="12">
        <v>244.76157552</v>
      </c>
      <c r="H159" s="12">
        <v>248.34900089999996</v>
      </c>
      <c r="I159" s="12">
        <v>247.99900818</v>
      </c>
      <c r="J159" s="12">
        <v>244.84642224000004</v>
      </c>
      <c r="K159" s="12">
        <v>247.54030559999998</v>
      </c>
      <c r="L159" s="12">
        <v>246.94637856</v>
      </c>
      <c r="M159" s="12">
        <v>246.41078364000003</v>
      </c>
      <c r="N159" s="12">
        <v>243.02486922</v>
      </c>
      <c r="O159" s="12">
        <v>247.53500268</v>
      </c>
      <c r="P159" s="12">
        <v>257.99766384</v>
      </c>
      <c r="Q159" s="12">
        <v>268.45237062</v>
      </c>
      <c r="R159" s="12">
        <v>261.79455456</v>
      </c>
      <c r="S159" s="12">
        <v>246.88804643999998</v>
      </c>
      <c r="T159" s="12">
        <v>246.92781834000002</v>
      </c>
      <c r="U159" s="12">
        <v>204.61316820000002</v>
      </c>
      <c r="V159" s="12">
        <v>203.64008238</v>
      </c>
      <c r="W159" s="12">
        <v>204.69006054</v>
      </c>
      <c r="X159" s="12">
        <v>204.34006782</v>
      </c>
      <c r="Y159" s="12">
        <v>202.40715347999998</v>
      </c>
    </row>
    <row r="160" spans="1:25" ht="11.25">
      <c r="A160" s="11">
        <v>42163</v>
      </c>
      <c r="B160" s="12">
        <v>199.10078285999998</v>
      </c>
      <c r="C160" s="12">
        <v>203.35902762</v>
      </c>
      <c r="D160" s="12">
        <v>222.96657432</v>
      </c>
      <c r="E160" s="12">
        <v>235.45229945999998</v>
      </c>
      <c r="F160" s="12">
        <v>235.08109506</v>
      </c>
      <c r="G160" s="12">
        <v>251.32659048</v>
      </c>
      <c r="H160" s="12">
        <v>251.24704667999998</v>
      </c>
      <c r="I160" s="12">
        <v>250.85463059999998</v>
      </c>
      <c r="J160" s="12">
        <v>244.67142588000002</v>
      </c>
      <c r="K160" s="12">
        <v>249.71185133999998</v>
      </c>
      <c r="L160" s="12">
        <v>249.41223635999998</v>
      </c>
      <c r="M160" s="12">
        <v>247.46076179999997</v>
      </c>
      <c r="N160" s="12">
        <v>244.39567404000002</v>
      </c>
      <c r="O160" s="12">
        <v>245.54640768000002</v>
      </c>
      <c r="P160" s="12">
        <v>255.25075127999997</v>
      </c>
      <c r="Q160" s="12">
        <v>261.25630818</v>
      </c>
      <c r="R160" s="12">
        <v>254.68068737999997</v>
      </c>
      <c r="S160" s="12">
        <v>242.31427793999998</v>
      </c>
      <c r="T160" s="12">
        <v>208.61952426</v>
      </c>
      <c r="U160" s="12">
        <v>202.56358962000002</v>
      </c>
      <c r="V160" s="12">
        <v>201.9484509</v>
      </c>
      <c r="W160" s="12">
        <v>202.1870823</v>
      </c>
      <c r="X160" s="12">
        <v>201.61966986</v>
      </c>
      <c r="Y160" s="12">
        <v>199.92273545999998</v>
      </c>
    </row>
    <row r="161" spans="1:25" ht="11.25">
      <c r="A161" s="11">
        <v>42164</v>
      </c>
      <c r="B161" s="12">
        <v>199.03449636</v>
      </c>
      <c r="C161" s="12">
        <v>202.34086698</v>
      </c>
      <c r="D161" s="12">
        <v>219.15112338</v>
      </c>
      <c r="E161" s="12">
        <v>227.72329356</v>
      </c>
      <c r="F161" s="12">
        <v>230.02476084</v>
      </c>
      <c r="G161" s="12">
        <v>230.85466782</v>
      </c>
      <c r="H161" s="12">
        <v>228.820998</v>
      </c>
      <c r="I161" s="12">
        <v>225.43243212000002</v>
      </c>
      <c r="J161" s="12">
        <v>220.54048842</v>
      </c>
      <c r="K161" s="12">
        <v>220.98858516</v>
      </c>
      <c r="L161" s="12">
        <v>219.09544272</v>
      </c>
      <c r="M161" s="12">
        <v>218.30530764000002</v>
      </c>
      <c r="N161" s="12">
        <v>221.33327496</v>
      </c>
      <c r="O161" s="12">
        <v>225.24682992</v>
      </c>
      <c r="P161" s="12">
        <v>243.95288022000003</v>
      </c>
      <c r="Q161" s="12">
        <v>244.36650798000002</v>
      </c>
      <c r="R161" s="12">
        <v>235.52388888000002</v>
      </c>
      <c r="S161" s="12">
        <v>218.46174377999998</v>
      </c>
      <c r="T161" s="12">
        <v>211.04826162</v>
      </c>
      <c r="U161" s="12">
        <v>204.29764446</v>
      </c>
      <c r="V161" s="12">
        <v>203.37228492</v>
      </c>
      <c r="W161" s="12">
        <v>203.11509329999998</v>
      </c>
      <c r="X161" s="12">
        <v>203.22910607999998</v>
      </c>
      <c r="Y161" s="12">
        <v>202.24276296</v>
      </c>
    </row>
    <row r="162" spans="1:25" ht="11.25">
      <c r="A162" s="11">
        <v>42165</v>
      </c>
      <c r="B162" s="12">
        <v>200.33371175999997</v>
      </c>
      <c r="C162" s="12">
        <v>205.59685985999997</v>
      </c>
      <c r="D162" s="12">
        <v>209.1736794</v>
      </c>
      <c r="E162" s="12">
        <v>220.93025304</v>
      </c>
      <c r="F162" s="12">
        <v>220.88252676</v>
      </c>
      <c r="G162" s="12">
        <v>222.92680242</v>
      </c>
      <c r="H162" s="12">
        <v>225.47485548</v>
      </c>
      <c r="I162" s="12">
        <v>222.34613268</v>
      </c>
      <c r="J162" s="12">
        <v>216.42807396</v>
      </c>
      <c r="K162" s="12">
        <v>216.28224366</v>
      </c>
      <c r="L162" s="12">
        <v>215.696271</v>
      </c>
      <c r="M162" s="12">
        <v>216.83374734</v>
      </c>
      <c r="N162" s="12">
        <v>218.75605584</v>
      </c>
      <c r="O162" s="12">
        <v>223.75936086</v>
      </c>
      <c r="P162" s="12">
        <v>230.36414772</v>
      </c>
      <c r="Q162" s="12">
        <v>250.13608494000002</v>
      </c>
      <c r="R162" s="12">
        <v>228.72024252</v>
      </c>
      <c r="S162" s="12">
        <v>212.03460474</v>
      </c>
      <c r="T162" s="12">
        <v>210.87326525999998</v>
      </c>
      <c r="U162" s="12">
        <v>205.33436532</v>
      </c>
      <c r="V162" s="12">
        <v>203.73023202000002</v>
      </c>
      <c r="W162" s="12">
        <v>203.06206410000001</v>
      </c>
      <c r="X162" s="12">
        <v>200.22235043999999</v>
      </c>
      <c r="Y162" s="12">
        <v>196.340613</v>
      </c>
    </row>
    <row r="163" spans="1:25" ht="11.25">
      <c r="A163" s="11">
        <v>42166</v>
      </c>
      <c r="B163" s="12">
        <v>199.32880842</v>
      </c>
      <c r="C163" s="12">
        <v>213.3364716</v>
      </c>
      <c r="D163" s="12">
        <v>214.99893702</v>
      </c>
      <c r="E163" s="12">
        <v>230.73800358</v>
      </c>
      <c r="F163" s="12">
        <v>232.44554381999998</v>
      </c>
      <c r="G163" s="12">
        <v>233.67051834</v>
      </c>
      <c r="H163" s="12">
        <v>234.56406035999998</v>
      </c>
      <c r="I163" s="12">
        <v>231.19140324000003</v>
      </c>
      <c r="J163" s="12">
        <v>230.88648533999998</v>
      </c>
      <c r="K163" s="12">
        <v>231.77737589999998</v>
      </c>
      <c r="L163" s="12">
        <v>229.46795424</v>
      </c>
      <c r="M163" s="12">
        <v>223.90519116000002</v>
      </c>
      <c r="N163" s="12">
        <v>230.51528093999997</v>
      </c>
      <c r="O163" s="12">
        <v>231.48836675999996</v>
      </c>
      <c r="P163" s="12">
        <v>310.82800434</v>
      </c>
      <c r="Q163" s="12">
        <v>324.91786278</v>
      </c>
      <c r="R163" s="12">
        <v>239.25184163999998</v>
      </c>
      <c r="S163" s="12">
        <v>225.64189746</v>
      </c>
      <c r="T163" s="12">
        <v>209.86040753999998</v>
      </c>
      <c r="U163" s="12">
        <v>202.44692537999998</v>
      </c>
      <c r="V163" s="12">
        <v>200.3045457</v>
      </c>
      <c r="W163" s="12">
        <v>199.4825931</v>
      </c>
      <c r="X163" s="12">
        <v>197.68490322000002</v>
      </c>
      <c r="Y163" s="12">
        <v>195.47623704</v>
      </c>
    </row>
    <row r="164" spans="1:25" ht="11.25">
      <c r="A164" s="11">
        <v>42167</v>
      </c>
      <c r="B164" s="12">
        <v>195.04139759999998</v>
      </c>
      <c r="C164" s="12">
        <v>196.65613674000002</v>
      </c>
      <c r="D164" s="12">
        <v>202.85259875999998</v>
      </c>
      <c r="E164" s="12">
        <v>208.36763556</v>
      </c>
      <c r="F164" s="12">
        <v>211.56264486</v>
      </c>
      <c r="G164" s="12">
        <v>215.59816698</v>
      </c>
      <c r="H164" s="12">
        <v>222.83665277999998</v>
      </c>
      <c r="I164" s="12">
        <v>222.88968198</v>
      </c>
      <c r="J164" s="12">
        <v>218.47234962</v>
      </c>
      <c r="K164" s="12">
        <v>217.50456672</v>
      </c>
      <c r="L164" s="12">
        <v>212.97587303999998</v>
      </c>
      <c r="M164" s="12">
        <v>213.31260846</v>
      </c>
      <c r="N164" s="12">
        <v>216.2928495</v>
      </c>
      <c r="O164" s="12">
        <v>223.11505608</v>
      </c>
      <c r="P164" s="12">
        <v>231.57851639999998</v>
      </c>
      <c r="Q164" s="12">
        <v>246.44790408</v>
      </c>
      <c r="R164" s="12">
        <v>231.35049084</v>
      </c>
      <c r="S164" s="12">
        <v>220.19579862</v>
      </c>
      <c r="T164" s="12">
        <v>202.85525022000002</v>
      </c>
      <c r="U164" s="12">
        <v>198.49359852</v>
      </c>
      <c r="V164" s="12">
        <v>194.8690527</v>
      </c>
      <c r="W164" s="12">
        <v>194.84253809999998</v>
      </c>
      <c r="X164" s="12">
        <v>195.2667717</v>
      </c>
      <c r="Y164" s="12">
        <v>194.99367132</v>
      </c>
    </row>
    <row r="165" spans="1:25" ht="11.25">
      <c r="A165" s="11">
        <v>42168</v>
      </c>
      <c r="B165" s="12">
        <v>195.66183924000003</v>
      </c>
      <c r="C165" s="12">
        <v>199.21479564</v>
      </c>
      <c r="D165" s="12">
        <v>201.97231404000001</v>
      </c>
      <c r="E165" s="12">
        <v>211.38234558000002</v>
      </c>
      <c r="F165" s="12">
        <v>218.02690434</v>
      </c>
      <c r="G165" s="12">
        <v>221.34918372</v>
      </c>
      <c r="H165" s="12">
        <v>222.42567648</v>
      </c>
      <c r="I165" s="12">
        <v>222.09424398</v>
      </c>
      <c r="J165" s="12">
        <v>219.52497924000002</v>
      </c>
      <c r="K165" s="12">
        <v>218.84885694000002</v>
      </c>
      <c r="L165" s="12">
        <v>217.40911416000003</v>
      </c>
      <c r="M165" s="12">
        <v>215.61937866000002</v>
      </c>
      <c r="N165" s="12">
        <v>231.49366968</v>
      </c>
      <c r="O165" s="12">
        <v>239.50107888000002</v>
      </c>
      <c r="P165" s="12">
        <v>251.53605582</v>
      </c>
      <c r="Q165" s="12">
        <v>270.42770832</v>
      </c>
      <c r="R165" s="12">
        <v>250.59478751999998</v>
      </c>
      <c r="S165" s="12">
        <v>240.43704426</v>
      </c>
      <c r="T165" s="12">
        <v>215.58225822</v>
      </c>
      <c r="U165" s="12">
        <v>200.22765335999998</v>
      </c>
      <c r="V165" s="12">
        <v>194.71526802</v>
      </c>
      <c r="W165" s="12">
        <v>194.12929536</v>
      </c>
      <c r="X165" s="12">
        <v>194.01793404</v>
      </c>
      <c r="Y165" s="12">
        <v>193.8482406</v>
      </c>
    </row>
    <row r="166" spans="1:25" ht="11.25">
      <c r="A166" s="11">
        <v>42169</v>
      </c>
      <c r="B166" s="12">
        <v>183.36701922</v>
      </c>
      <c r="C166" s="12">
        <v>191.8994175</v>
      </c>
      <c r="D166" s="12">
        <v>193.15090662</v>
      </c>
      <c r="E166" s="12">
        <v>201.86625564000002</v>
      </c>
      <c r="F166" s="12">
        <v>204.80937624</v>
      </c>
      <c r="G166" s="12">
        <v>204.21810066</v>
      </c>
      <c r="H166" s="12">
        <v>201.31475196</v>
      </c>
      <c r="I166" s="12">
        <v>200.6890074</v>
      </c>
      <c r="J166" s="12">
        <v>200.29924278</v>
      </c>
      <c r="K166" s="12">
        <v>199.72387596</v>
      </c>
      <c r="L166" s="12">
        <v>202.21889982</v>
      </c>
      <c r="M166" s="12">
        <v>196.96105464000001</v>
      </c>
      <c r="N166" s="12">
        <v>188.43130781999997</v>
      </c>
      <c r="O166" s="12">
        <v>191.58124229999999</v>
      </c>
      <c r="P166" s="12">
        <v>205.3158051</v>
      </c>
      <c r="Q166" s="12">
        <v>219.57535698</v>
      </c>
      <c r="R166" s="12">
        <v>230.87057658</v>
      </c>
      <c r="S166" s="12">
        <v>218.73749562</v>
      </c>
      <c r="T166" s="12">
        <v>194.29368588</v>
      </c>
      <c r="U166" s="12">
        <v>194.12929536</v>
      </c>
      <c r="V166" s="12">
        <v>182.34355566</v>
      </c>
      <c r="W166" s="12">
        <v>182.20302827999998</v>
      </c>
      <c r="X166" s="12">
        <v>182.20302827999998</v>
      </c>
      <c r="Y166" s="12">
        <v>181.76818884</v>
      </c>
    </row>
    <row r="167" spans="1:25" ht="11.25">
      <c r="A167" s="11">
        <v>42170</v>
      </c>
      <c r="B167" s="12">
        <v>168.28286328</v>
      </c>
      <c r="C167" s="12">
        <v>184.3029846</v>
      </c>
      <c r="D167" s="12">
        <v>185.45371824</v>
      </c>
      <c r="E167" s="12">
        <v>188.64077316</v>
      </c>
      <c r="F167" s="12">
        <v>186.07415988</v>
      </c>
      <c r="G167" s="12">
        <v>197.88641418</v>
      </c>
      <c r="H167" s="12">
        <v>201.50035416</v>
      </c>
      <c r="I167" s="12">
        <v>194.66489027999998</v>
      </c>
      <c r="J167" s="12">
        <v>202.61661881999999</v>
      </c>
      <c r="K167" s="12">
        <v>193.47173328</v>
      </c>
      <c r="L167" s="12">
        <v>187.75783698</v>
      </c>
      <c r="M167" s="12">
        <v>186.26771646</v>
      </c>
      <c r="N167" s="12">
        <v>185.84613431999998</v>
      </c>
      <c r="O167" s="12">
        <v>190.32179879999998</v>
      </c>
      <c r="P167" s="12">
        <v>208.43657352</v>
      </c>
      <c r="Q167" s="12">
        <v>242.17375056</v>
      </c>
      <c r="R167" s="12">
        <v>226.75816212</v>
      </c>
      <c r="S167" s="12">
        <v>193.44787014000002</v>
      </c>
      <c r="T167" s="12">
        <v>183.91056852</v>
      </c>
      <c r="U167" s="12">
        <v>170.2767612</v>
      </c>
      <c r="V167" s="12">
        <v>164.39582291999997</v>
      </c>
      <c r="W167" s="12">
        <v>165.1727007</v>
      </c>
      <c r="X167" s="12">
        <v>165.7692792</v>
      </c>
      <c r="Y167" s="12">
        <v>166.07950001999998</v>
      </c>
    </row>
    <row r="168" spans="1:25" ht="11.25">
      <c r="A168" s="11">
        <v>42171</v>
      </c>
      <c r="B168" s="12">
        <v>163.22122614</v>
      </c>
      <c r="C168" s="12">
        <v>169.59798744</v>
      </c>
      <c r="D168" s="12">
        <v>183.30868710000001</v>
      </c>
      <c r="E168" s="12">
        <v>194.91677898</v>
      </c>
      <c r="F168" s="12">
        <v>213.90123258</v>
      </c>
      <c r="G168" s="12">
        <v>243.79114116000002</v>
      </c>
      <c r="H168" s="12">
        <v>243.12032178</v>
      </c>
      <c r="I168" s="12">
        <v>243.5233437</v>
      </c>
      <c r="J168" s="12">
        <v>229.96642872</v>
      </c>
      <c r="K168" s="12">
        <v>227.61988662000002</v>
      </c>
      <c r="L168" s="12">
        <v>227.15588112</v>
      </c>
      <c r="M168" s="12">
        <v>219.49316172</v>
      </c>
      <c r="N168" s="12">
        <v>236.95037435999998</v>
      </c>
      <c r="O168" s="12">
        <v>237.81740177999998</v>
      </c>
      <c r="P168" s="12">
        <v>246.67858109999997</v>
      </c>
      <c r="Q168" s="12">
        <v>248.81035494</v>
      </c>
      <c r="R168" s="12">
        <v>242.10746405999998</v>
      </c>
      <c r="S168" s="12">
        <v>201.30944904</v>
      </c>
      <c r="T168" s="12">
        <v>185.03478756</v>
      </c>
      <c r="U168" s="12">
        <v>164.66627184</v>
      </c>
      <c r="V168" s="12">
        <v>167.7578742</v>
      </c>
      <c r="W168" s="12">
        <v>163.12577358000001</v>
      </c>
      <c r="X168" s="12">
        <v>162.95077722</v>
      </c>
      <c r="Y168" s="12">
        <v>162.55040676</v>
      </c>
    </row>
    <row r="169" spans="1:25" ht="11.25">
      <c r="A169" s="11">
        <v>42172</v>
      </c>
      <c r="B169" s="12">
        <v>0.9942975000000001</v>
      </c>
      <c r="C169" s="12">
        <v>174.53500595999998</v>
      </c>
      <c r="D169" s="12">
        <v>184.62381126</v>
      </c>
      <c r="E169" s="12">
        <v>188.33850672</v>
      </c>
      <c r="F169" s="12">
        <v>215.81028378</v>
      </c>
      <c r="G169" s="12">
        <v>234.41027568000004</v>
      </c>
      <c r="H169" s="12">
        <v>242.54760642</v>
      </c>
      <c r="I169" s="12">
        <v>242.08890384</v>
      </c>
      <c r="J169" s="12">
        <v>230.0539269</v>
      </c>
      <c r="K169" s="12">
        <v>231.32397624</v>
      </c>
      <c r="L169" s="12">
        <v>231.49897260000003</v>
      </c>
      <c r="M169" s="12">
        <v>182.70415422000002</v>
      </c>
      <c r="N169" s="12">
        <v>183.15225096</v>
      </c>
      <c r="O169" s="12">
        <v>191.75093574000002</v>
      </c>
      <c r="P169" s="12">
        <v>205.28663904</v>
      </c>
      <c r="Q169" s="12">
        <v>205.34762262</v>
      </c>
      <c r="R169" s="12">
        <v>185.47758138</v>
      </c>
      <c r="S169" s="12">
        <v>90.30607614</v>
      </c>
      <c r="T169" s="12">
        <v>0.9942975000000001</v>
      </c>
      <c r="U169" s="12">
        <v>0.9942975000000001</v>
      </c>
      <c r="V169" s="12">
        <v>0.9942975000000001</v>
      </c>
      <c r="W169" s="12">
        <v>0.9942975000000001</v>
      </c>
      <c r="X169" s="12">
        <v>0.9942975000000001</v>
      </c>
      <c r="Y169" s="12">
        <v>0.9942975000000001</v>
      </c>
    </row>
    <row r="170" spans="1:25" ht="11.25">
      <c r="A170" s="11">
        <v>42173</v>
      </c>
      <c r="B170" s="12">
        <v>158.1993609</v>
      </c>
      <c r="C170" s="12">
        <v>168.6593706</v>
      </c>
      <c r="D170" s="12">
        <v>181.92727643999999</v>
      </c>
      <c r="E170" s="12">
        <v>187.26996834</v>
      </c>
      <c r="F170" s="12">
        <v>209.07027245999998</v>
      </c>
      <c r="G170" s="12">
        <v>243.17865389999997</v>
      </c>
      <c r="H170" s="12">
        <v>240.7127961</v>
      </c>
      <c r="I170" s="12">
        <v>242.41768487999997</v>
      </c>
      <c r="J170" s="12">
        <v>199.9333413</v>
      </c>
      <c r="K170" s="12">
        <v>200.03939970000002</v>
      </c>
      <c r="L170" s="12">
        <v>192.22289562</v>
      </c>
      <c r="M170" s="12">
        <v>180.29397708000002</v>
      </c>
      <c r="N170" s="12">
        <v>182.59809582</v>
      </c>
      <c r="O170" s="12">
        <v>184.45411782</v>
      </c>
      <c r="P170" s="12">
        <v>200.36287782</v>
      </c>
      <c r="Q170" s="12">
        <v>195.66183924000003</v>
      </c>
      <c r="R170" s="12">
        <v>184.41434592</v>
      </c>
      <c r="S170" s="12">
        <v>138.99483612</v>
      </c>
      <c r="T170" s="12">
        <v>0.9942975000000001</v>
      </c>
      <c r="U170" s="12">
        <v>0.9942975000000001</v>
      </c>
      <c r="V170" s="12">
        <v>0.9942975000000001</v>
      </c>
      <c r="W170" s="12">
        <v>0.9942975000000001</v>
      </c>
      <c r="X170" s="12">
        <v>0.9942975000000001</v>
      </c>
      <c r="Y170" s="12">
        <v>0.9942975000000001</v>
      </c>
    </row>
    <row r="171" spans="1:25" ht="11.25">
      <c r="A171" s="11">
        <v>42174</v>
      </c>
      <c r="B171" s="12">
        <v>166.13252922</v>
      </c>
      <c r="C171" s="12">
        <v>181.70985672</v>
      </c>
      <c r="D171" s="12">
        <v>185.07455946000002</v>
      </c>
      <c r="E171" s="12">
        <v>202.73858597999998</v>
      </c>
      <c r="F171" s="12">
        <v>200.68635594</v>
      </c>
      <c r="G171" s="12">
        <v>227.17178987999998</v>
      </c>
      <c r="H171" s="12">
        <v>190.85209079999998</v>
      </c>
      <c r="I171" s="12">
        <v>181.78940052</v>
      </c>
      <c r="J171" s="12">
        <v>181.2803202</v>
      </c>
      <c r="K171" s="12">
        <v>181.04434025999998</v>
      </c>
      <c r="L171" s="12">
        <v>180.48223074</v>
      </c>
      <c r="M171" s="12">
        <v>178.52015034</v>
      </c>
      <c r="N171" s="12">
        <v>180.94623624000002</v>
      </c>
      <c r="O171" s="12">
        <v>182.05984944</v>
      </c>
      <c r="P171" s="12">
        <v>205.17527772000003</v>
      </c>
      <c r="Q171" s="12">
        <v>276.08062104</v>
      </c>
      <c r="R171" s="12">
        <v>241.4021757</v>
      </c>
      <c r="S171" s="12">
        <v>183.6798915</v>
      </c>
      <c r="T171" s="12">
        <v>176.97434916</v>
      </c>
      <c r="U171" s="12">
        <v>166.66282122</v>
      </c>
      <c r="V171" s="12">
        <v>165.38216604000002</v>
      </c>
      <c r="W171" s="12">
        <v>164.6821806</v>
      </c>
      <c r="X171" s="12">
        <v>163.73030646</v>
      </c>
      <c r="Y171" s="12">
        <v>163.51818966000002</v>
      </c>
    </row>
    <row r="172" spans="1:25" ht="11.25">
      <c r="A172" s="11">
        <v>42175</v>
      </c>
      <c r="B172" s="12">
        <v>166.48517339999998</v>
      </c>
      <c r="C172" s="12">
        <v>170.62675392</v>
      </c>
      <c r="D172" s="12">
        <v>174.00206250000002</v>
      </c>
      <c r="E172" s="12">
        <v>184.43290614</v>
      </c>
      <c r="F172" s="12">
        <v>183.56587872</v>
      </c>
      <c r="G172" s="12">
        <v>202.29579216</v>
      </c>
      <c r="H172" s="12">
        <v>188.67524214</v>
      </c>
      <c r="I172" s="12">
        <v>189.09682428</v>
      </c>
      <c r="J172" s="12">
        <v>183.48368346</v>
      </c>
      <c r="K172" s="12">
        <v>183.05944986</v>
      </c>
      <c r="L172" s="12">
        <v>182.98786044</v>
      </c>
      <c r="M172" s="12">
        <v>182.47878012</v>
      </c>
      <c r="N172" s="12">
        <v>183.53140974000002</v>
      </c>
      <c r="O172" s="12">
        <v>189.2877294</v>
      </c>
      <c r="P172" s="12">
        <v>217.89167988</v>
      </c>
      <c r="Q172" s="12">
        <v>279.40820334</v>
      </c>
      <c r="R172" s="12">
        <v>244.28961564000002</v>
      </c>
      <c r="S172" s="12">
        <v>187.51390266</v>
      </c>
      <c r="T172" s="12">
        <v>186.13249199999998</v>
      </c>
      <c r="U172" s="12">
        <v>176.81791302</v>
      </c>
      <c r="V172" s="12">
        <v>170.10706775999998</v>
      </c>
      <c r="W172" s="12">
        <v>170.82031049999998</v>
      </c>
      <c r="X172" s="12">
        <v>168.6858852</v>
      </c>
      <c r="Y172" s="12">
        <v>169.1233761</v>
      </c>
    </row>
    <row r="173" spans="1:25" ht="11.25">
      <c r="A173" s="11">
        <v>42176</v>
      </c>
      <c r="B173" s="12">
        <v>170.2502466</v>
      </c>
      <c r="C173" s="12">
        <v>187.79230596</v>
      </c>
      <c r="D173" s="12">
        <v>184.82267076</v>
      </c>
      <c r="E173" s="12">
        <v>195.66449070000002</v>
      </c>
      <c r="F173" s="12">
        <v>209.27178342</v>
      </c>
      <c r="G173" s="12">
        <v>233.04477377999999</v>
      </c>
      <c r="H173" s="12">
        <v>206.81388</v>
      </c>
      <c r="I173" s="12">
        <v>197.04324989999998</v>
      </c>
      <c r="J173" s="12">
        <v>187.7631399</v>
      </c>
      <c r="K173" s="12">
        <v>191.76154158</v>
      </c>
      <c r="L173" s="12">
        <v>195.64593048</v>
      </c>
      <c r="M173" s="12">
        <v>188.57448666000002</v>
      </c>
      <c r="N173" s="12">
        <v>189.92142834</v>
      </c>
      <c r="O173" s="12">
        <v>203.4465258</v>
      </c>
      <c r="P173" s="12">
        <v>233.33908583999997</v>
      </c>
      <c r="Q173" s="12">
        <v>303.75656051999994</v>
      </c>
      <c r="R173" s="12">
        <v>235.81289802</v>
      </c>
      <c r="S173" s="12">
        <v>192.16721496</v>
      </c>
      <c r="T173" s="12">
        <v>188.0945724</v>
      </c>
      <c r="U173" s="12">
        <v>170.19986885999998</v>
      </c>
      <c r="V173" s="12">
        <v>169.52374656</v>
      </c>
      <c r="W173" s="12">
        <v>169.73056044</v>
      </c>
      <c r="X173" s="12">
        <v>169.61654766</v>
      </c>
      <c r="Y173" s="12">
        <v>169.58207868</v>
      </c>
    </row>
    <row r="174" spans="1:25" ht="11.25">
      <c r="A174" s="11">
        <v>42177</v>
      </c>
      <c r="B174" s="12">
        <v>169.05974106</v>
      </c>
      <c r="C174" s="12">
        <v>179.69474712000002</v>
      </c>
      <c r="D174" s="12">
        <v>185.30523648</v>
      </c>
      <c r="E174" s="12">
        <v>198.33981384</v>
      </c>
      <c r="F174" s="12">
        <v>213.61222343999998</v>
      </c>
      <c r="G174" s="12">
        <v>209.44412831999998</v>
      </c>
      <c r="H174" s="12">
        <v>203.14425935999998</v>
      </c>
      <c r="I174" s="12">
        <v>190.04604696</v>
      </c>
      <c r="J174" s="12">
        <v>188.77334616000002</v>
      </c>
      <c r="K174" s="12">
        <v>188.21919101999998</v>
      </c>
      <c r="L174" s="12">
        <v>187.55367456000002</v>
      </c>
      <c r="M174" s="12">
        <v>187.16921286</v>
      </c>
      <c r="N174" s="12">
        <v>188.13169284</v>
      </c>
      <c r="O174" s="12">
        <v>196.60310754</v>
      </c>
      <c r="P174" s="12">
        <v>256.03028051999996</v>
      </c>
      <c r="Q174" s="12">
        <v>273.82688004</v>
      </c>
      <c r="R174" s="12">
        <v>235.16329032</v>
      </c>
      <c r="S174" s="12">
        <v>194.9751111</v>
      </c>
      <c r="T174" s="12">
        <v>185.91772374</v>
      </c>
      <c r="U174" s="12">
        <v>179.57808288</v>
      </c>
      <c r="V174" s="12">
        <v>173.90660994</v>
      </c>
      <c r="W174" s="12">
        <v>174.5190972</v>
      </c>
      <c r="X174" s="12">
        <v>174.3467523</v>
      </c>
      <c r="Y174" s="12">
        <v>171.41423754000002</v>
      </c>
    </row>
    <row r="175" spans="1:25" ht="11.25">
      <c r="A175" s="11">
        <v>42178</v>
      </c>
      <c r="B175" s="12">
        <v>168.85292718</v>
      </c>
      <c r="C175" s="12">
        <v>170.49683237999997</v>
      </c>
      <c r="D175" s="12">
        <v>186.33930587999998</v>
      </c>
      <c r="E175" s="12">
        <v>193.73422782</v>
      </c>
      <c r="F175" s="12">
        <v>210.27403529999998</v>
      </c>
      <c r="G175" s="12">
        <v>190.34566194</v>
      </c>
      <c r="H175" s="12">
        <v>191.18882622</v>
      </c>
      <c r="I175" s="12">
        <v>187.27792272000002</v>
      </c>
      <c r="J175" s="12">
        <v>186.38172924</v>
      </c>
      <c r="K175" s="12">
        <v>186.07150842</v>
      </c>
      <c r="L175" s="12">
        <v>185.88855768000002</v>
      </c>
      <c r="M175" s="12">
        <v>186.03969089999998</v>
      </c>
      <c r="N175" s="12">
        <v>186.8218716</v>
      </c>
      <c r="O175" s="12">
        <v>213.50351358</v>
      </c>
      <c r="P175" s="12">
        <v>292.94920955999993</v>
      </c>
      <c r="Q175" s="12">
        <v>296.34838128</v>
      </c>
      <c r="R175" s="12">
        <v>233.80043988</v>
      </c>
      <c r="S175" s="12">
        <v>192.02403612</v>
      </c>
      <c r="T175" s="12">
        <v>177.95804081999998</v>
      </c>
      <c r="U175" s="12">
        <v>170.54455866</v>
      </c>
      <c r="V175" s="12">
        <v>169.826013</v>
      </c>
      <c r="W175" s="12">
        <v>169.59268452</v>
      </c>
      <c r="X175" s="12">
        <v>169.73586336</v>
      </c>
      <c r="Y175" s="12">
        <v>168.70179396</v>
      </c>
    </row>
    <row r="176" spans="1:25" ht="11.25">
      <c r="A176" s="11">
        <v>42179</v>
      </c>
      <c r="B176" s="12">
        <v>179.79815406</v>
      </c>
      <c r="C176" s="12">
        <v>189.23204874</v>
      </c>
      <c r="D176" s="12">
        <v>189.01462902</v>
      </c>
      <c r="E176" s="12">
        <v>205.71882702</v>
      </c>
      <c r="F176" s="12">
        <v>211.74294414</v>
      </c>
      <c r="G176" s="12">
        <v>212.80883106000002</v>
      </c>
      <c r="H176" s="12">
        <v>201.83443812000002</v>
      </c>
      <c r="I176" s="12">
        <v>199.10343432</v>
      </c>
      <c r="J176" s="12">
        <v>196.64818236</v>
      </c>
      <c r="K176" s="12">
        <v>195.17927352</v>
      </c>
      <c r="L176" s="12">
        <v>197.32165320000001</v>
      </c>
      <c r="M176" s="12">
        <v>196.92658566</v>
      </c>
      <c r="N176" s="12">
        <v>201.51361146</v>
      </c>
      <c r="O176" s="12">
        <v>210.54183276</v>
      </c>
      <c r="P176" s="12">
        <v>278.15406276</v>
      </c>
      <c r="Q176" s="12">
        <v>276.34576704</v>
      </c>
      <c r="R176" s="12">
        <v>232.32357666</v>
      </c>
      <c r="S176" s="12">
        <v>194.87435562000002</v>
      </c>
      <c r="T176" s="12">
        <v>189.57939</v>
      </c>
      <c r="U176" s="12">
        <v>190.04074404000002</v>
      </c>
      <c r="V176" s="12">
        <v>189.0888699</v>
      </c>
      <c r="W176" s="12">
        <v>188.41009614</v>
      </c>
      <c r="X176" s="12">
        <v>188.30934066000003</v>
      </c>
      <c r="Y176" s="12">
        <v>188.73357425999998</v>
      </c>
    </row>
    <row r="177" spans="1:25" ht="11.25">
      <c r="A177" s="11">
        <v>42180</v>
      </c>
      <c r="B177" s="12">
        <v>190.8653481</v>
      </c>
      <c r="C177" s="12">
        <v>198.84359124000002</v>
      </c>
      <c r="D177" s="12">
        <v>202.87115898</v>
      </c>
      <c r="E177" s="12">
        <v>217.5125211</v>
      </c>
      <c r="F177" s="12">
        <v>222.04386624000003</v>
      </c>
      <c r="G177" s="12">
        <v>225.39266022</v>
      </c>
      <c r="H177" s="12">
        <v>226.33923144</v>
      </c>
      <c r="I177" s="12">
        <v>226.11120587999997</v>
      </c>
      <c r="J177" s="12">
        <v>217.72198644</v>
      </c>
      <c r="K177" s="12">
        <v>221.01775122</v>
      </c>
      <c r="L177" s="12">
        <v>219.37119456000002</v>
      </c>
      <c r="M177" s="12">
        <v>216.40421081999997</v>
      </c>
      <c r="N177" s="12">
        <v>220.34693184</v>
      </c>
      <c r="O177" s="12">
        <v>231.27094703999998</v>
      </c>
      <c r="P177" s="12">
        <v>236.01175752</v>
      </c>
      <c r="Q177" s="12">
        <v>232.00275000000002</v>
      </c>
      <c r="R177" s="12">
        <v>229.02250895999998</v>
      </c>
      <c r="S177" s="12">
        <v>219.61247741999998</v>
      </c>
      <c r="T177" s="12">
        <v>205.39269743999998</v>
      </c>
      <c r="U177" s="12">
        <v>197.35081925999998</v>
      </c>
      <c r="V177" s="12">
        <v>191.06951052</v>
      </c>
      <c r="W177" s="12">
        <v>191.66874048</v>
      </c>
      <c r="X177" s="12">
        <v>190.04074404000002</v>
      </c>
      <c r="Y177" s="12">
        <v>190.50209808</v>
      </c>
    </row>
    <row r="178" spans="1:25" ht="11.25">
      <c r="A178" s="11">
        <v>42181</v>
      </c>
      <c r="B178" s="12">
        <v>217.51782401999998</v>
      </c>
      <c r="C178" s="12">
        <v>224.62373682</v>
      </c>
      <c r="D178" s="12">
        <v>231.74555838</v>
      </c>
      <c r="E178" s="12">
        <v>234.56406035999998</v>
      </c>
      <c r="F178" s="12">
        <v>245.37671424</v>
      </c>
      <c r="G178" s="12">
        <v>247.49523077999996</v>
      </c>
      <c r="H178" s="12">
        <v>250.59478751999998</v>
      </c>
      <c r="I178" s="12">
        <v>250.28456670000003</v>
      </c>
      <c r="J178" s="12">
        <v>244.96308648000002</v>
      </c>
      <c r="K178" s="12">
        <v>243.84417036</v>
      </c>
      <c r="L178" s="12">
        <v>241.56656622</v>
      </c>
      <c r="M178" s="12">
        <v>241.81315199999997</v>
      </c>
      <c r="N178" s="12">
        <v>249.38837322</v>
      </c>
      <c r="O178" s="12">
        <v>263.59224444</v>
      </c>
      <c r="P178" s="12">
        <v>283.34296998</v>
      </c>
      <c r="Q178" s="12">
        <v>306.73149864</v>
      </c>
      <c r="R178" s="12">
        <v>302.10204948</v>
      </c>
      <c r="S178" s="12">
        <v>250.29517253999998</v>
      </c>
      <c r="T178" s="12">
        <v>231.13041966</v>
      </c>
      <c r="U178" s="12">
        <v>231.62359122</v>
      </c>
      <c r="V178" s="12">
        <v>228.79978631999998</v>
      </c>
      <c r="W178" s="12">
        <v>224.57601054</v>
      </c>
      <c r="X178" s="12">
        <v>220.72874208</v>
      </c>
      <c r="Y178" s="12">
        <v>220.94351034</v>
      </c>
    </row>
    <row r="179" spans="1:25" ht="11.25">
      <c r="A179" s="11">
        <v>42182</v>
      </c>
      <c r="B179" s="12">
        <v>202.49200020000004</v>
      </c>
      <c r="C179" s="12">
        <v>205.22565545999998</v>
      </c>
      <c r="D179" s="12">
        <v>177.98455542</v>
      </c>
      <c r="E179" s="12">
        <v>185.67909233999998</v>
      </c>
      <c r="F179" s="12">
        <v>232.75311318</v>
      </c>
      <c r="G179" s="12">
        <v>234.73375380000002</v>
      </c>
      <c r="H179" s="12">
        <v>237.05908422000002</v>
      </c>
      <c r="I179" s="12">
        <v>235.1447301</v>
      </c>
      <c r="J179" s="12">
        <v>196.73568054</v>
      </c>
      <c r="K179" s="12">
        <v>198.04019885999998</v>
      </c>
      <c r="L179" s="12">
        <v>197.32960758</v>
      </c>
      <c r="M179" s="12">
        <v>266.1800694</v>
      </c>
      <c r="N179" s="12">
        <v>276.14160462</v>
      </c>
      <c r="O179" s="12">
        <v>291.38484816</v>
      </c>
      <c r="P179" s="12">
        <v>303.92360249999996</v>
      </c>
      <c r="Q179" s="12">
        <v>306.51407892</v>
      </c>
      <c r="R179" s="12">
        <v>284.02174374000003</v>
      </c>
      <c r="S179" s="12">
        <v>263.52330648</v>
      </c>
      <c r="T179" s="12">
        <v>252.74777304000003</v>
      </c>
      <c r="U179" s="12">
        <v>224.28965286</v>
      </c>
      <c r="V179" s="12">
        <v>218.65530035999998</v>
      </c>
      <c r="W179" s="12">
        <v>205.37148575999998</v>
      </c>
      <c r="X179" s="12">
        <v>199.38714054000002</v>
      </c>
      <c r="Y179" s="12">
        <v>193.52741394</v>
      </c>
    </row>
    <row r="180" spans="1:25" ht="11.25">
      <c r="A180" s="11">
        <v>42183</v>
      </c>
      <c r="B180" s="12">
        <v>206.35252595999998</v>
      </c>
      <c r="C180" s="12">
        <v>218.9708241</v>
      </c>
      <c r="D180" s="12">
        <v>221.69917644</v>
      </c>
      <c r="E180" s="12">
        <v>230.9686806</v>
      </c>
      <c r="F180" s="12">
        <v>233.8057428</v>
      </c>
      <c r="G180" s="12">
        <v>247.55621435999998</v>
      </c>
      <c r="H180" s="12">
        <v>250.70084591999998</v>
      </c>
      <c r="I180" s="12">
        <v>244.18355724000003</v>
      </c>
      <c r="J180" s="12">
        <v>241.2961173</v>
      </c>
      <c r="K180" s="12">
        <v>240.72870486</v>
      </c>
      <c r="L180" s="12">
        <v>235.38866441999997</v>
      </c>
      <c r="M180" s="12">
        <v>234.46595634</v>
      </c>
      <c r="N180" s="12">
        <v>235.9534254</v>
      </c>
      <c r="O180" s="12">
        <v>257.08821306</v>
      </c>
      <c r="P180" s="12">
        <v>279.40024896</v>
      </c>
      <c r="Q180" s="12">
        <v>277.1305992</v>
      </c>
      <c r="R180" s="12">
        <v>255.17651039999998</v>
      </c>
      <c r="S180" s="12">
        <v>232.53039053999998</v>
      </c>
      <c r="T180" s="12">
        <v>231.59442516000001</v>
      </c>
      <c r="U180" s="12">
        <v>223.76466377999998</v>
      </c>
      <c r="V180" s="12">
        <v>212.71868142</v>
      </c>
      <c r="W180" s="12">
        <v>210.21305172</v>
      </c>
      <c r="X180" s="12">
        <v>210.89447693999998</v>
      </c>
      <c r="Y180" s="12">
        <v>211.61037114</v>
      </c>
    </row>
    <row r="181" spans="1:25" ht="11.25">
      <c r="A181" s="11">
        <v>42184</v>
      </c>
      <c r="B181" s="12">
        <v>198.83563686</v>
      </c>
      <c r="C181" s="12">
        <v>207.65174136</v>
      </c>
      <c r="D181" s="12">
        <v>216.83109588</v>
      </c>
      <c r="E181" s="12">
        <v>224.57070762</v>
      </c>
      <c r="F181" s="12">
        <v>235.38866441999997</v>
      </c>
      <c r="G181" s="12">
        <v>235.76782320000004</v>
      </c>
      <c r="H181" s="12">
        <v>235.86327576</v>
      </c>
      <c r="I181" s="12">
        <v>233.90649828</v>
      </c>
      <c r="J181" s="12">
        <v>228.87933012000002</v>
      </c>
      <c r="K181" s="12">
        <v>229.11796152</v>
      </c>
      <c r="L181" s="12">
        <v>226.9782333</v>
      </c>
      <c r="M181" s="12">
        <v>220.65184974000002</v>
      </c>
      <c r="N181" s="12">
        <v>229.70393418</v>
      </c>
      <c r="O181" s="12">
        <v>235.51593450000001</v>
      </c>
      <c r="P181" s="12">
        <v>246.11647158000002</v>
      </c>
      <c r="Q181" s="12">
        <v>239.75561903999997</v>
      </c>
      <c r="R181" s="12">
        <v>234.93791622</v>
      </c>
      <c r="S181" s="12">
        <v>228.18995052</v>
      </c>
      <c r="T181" s="12">
        <v>216.32731848</v>
      </c>
      <c r="U181" s="12">
        <v>202.01208594</v>
      </c>
      <c r="V181" s="12">
        <v>199.75304202</v>
      </c>
      <c r="W181" s="12">
        <v>199.92273545999998</v>
      </c>
      <c r="X181" s="12">
        <v>199.5091077</v>
      </c>
      <c r="Y181" s="12">
        <v>198.45382662000003</v>
      </c>
    </row>
    <row r="182" spans="1:25" ht="11.25">
      <c r="A182" s="11">
        <v>42185</v>
      </c>
      <c r="B182" s="12">
        <v>200.81892894</v>
      </c>
      <c r="C182" s="12">
        <v>233.94096725999998</v>
      </c>
      <c r="D182" s="12">
        <v>236.00910606</v>
      </c>
      <c r="E182" s="12">
        <v>254.90075856</v>
      </c>
      <c r="F182" s="12">
        <v>269.76484332</v>
      </c>
      <c r="G182" s="12">
        <v>271.17807150000004</v>
      </c>
      <c r="H182" s="12">
        <v>278.74533834</v>
      </c>
      <c r="I182" s="12">
        <v>274.93519032000006</v>
      </c>
      <c r="J182" s="12">
        <v>270.16521378</v>
      </c>
      <c r="K182" s="12">
        <v>271.18337442</v>
      </c>
      <c r="L182" s="12">
        <v>266.074011</v>
      </c>
      <c r="M182" s="12">
        <v>264.10662768</v>
      </c>
      <c r="N182" s="12">
        <v>271.70571204</v>
      </c>
      <c r="O182" s="12">
        <v>292.12195404</v>
      </c>
      <c r="P182" s="12">
        <v>311.6658657</v>
      </c>
      <c r="Q182" s="12">
        <v>295.57945788</v>
      </c>
      <c r="R182" s="12">
        <v>286.83229134</v>
      </c>
      <c r="S182" s="12">
        <v>264.09602184</v>
      </c>
      <c r="T182" s="12">
        <v>248.04143154</v>
      </c>
      <c r="U182" s="12">
        <v>235.33828668</v>
      </c>
      <c r="V182" s="12">
        <v>234.54550014</v>
      </c>
      <c r="W182" s="12">
        <v>220.33102308</v>
      </c>
      <c r="X182" s="12">
        <v>219.56475114000003</v>
      </c>
      <c r="Y182" s="12">
        <v>216.22126008</v>
      </c>
    </row>
    <row r="184" spans="1:25" s="35" customFormat="1" ht="15">
      <c r="A184" s="36" t="s">
        <v>110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6" spans="1:25" ht="12.75">
      <c r="A186" s="49" t="s">
        <v>89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1"/>
    </row>
    <row r="187" spans="1:25" ht="12.75">
      <c r="A187" s="24" t="s">
        <v>22</v>
      </c>
      <c r="B187" s="23" t="s">
        <v>23</v>
      </c>
      <c r="C187" s="9" t="s">
        <v>24</v>
      </c>
      <c r="D187" s="10" t="s">
        <v>25</v>
      </c>
      <c r="E187" s="7" t="s">
        <v>26</v>
      </c>
      <c r="F187" s="7" t="s">
        <v>27</v>
      </c>
      <c r="G187" s="9" t="s">
        <v>28</v>
      </c>
      <c r="H187" s="10" t="s">
        <v>29</v>
      </c>
      <c r="I187" s="7" t="s">
        <v>30</v>
      </c>
      <c r="J187" s="7" t="s">
        <v>31</v>
      </c>
      <c r="K187" s="7" t="s">
        <v>32</v>
      </c>
      <c r="L187" s="7" t="s">
        <v>33</v>
      </c>
      <c r="M187" s="7" t="s">
        <v>34</v>
      </c>
      <c r="N187" s="7" t="s">
        <v>35</v>
      </c>
      <c r="O187" s="7" t="s">
        <v>36</v>
      </c>
      <c r="P187" s="7" t="s">
        <v>37</v>
      </c>
      <c r="Q187" s="7" t="s">
        <v>38</v>
      </c>
      <c r="R187" s="7" t="s">
        <v>39</v>
      </c>
      <c r="S187" s="7" t="s">
        <v>40</v>
      </c>
      <c r="T187" s="7" t="s">
        <v>41</v>
      </c>
      <c r="U187" s="7" t="s">
        <v>42</v>
      </c>
      <c r="V187" s="7" t="s">
        <v>43</v>
      </c>
      <c r="W187" s="7" t="s">
        <v>44</v>
      </c>
      <c r="X187" s="7" t="s">
        <v>45</v>
      </c>
      <c r="Y187" s="7" t="s">
        <v>64</v>
      </c>
    </row>
    <row r="188" spans="1:25" ht="11.25">
      <c r="A188" s="11">
        <f>A153</f>
        <v>42156</v>
      </c>
      <c r="B188" s="12">
        <v>181.79533592</v>
      </c>
      <c r="C188" s="12">
        <v>193.12368048000002</v>
      </c>
      <c r="D188" s="12">
        <v>197.89521816</v>
      </c>
      <c r="E188" s="12">
        <v>202.81656863999999</v>
      </c>
      <c r="F188" s="12">
        <v>201.3608876</v>
      </c>
      <c r="G188" s="12">
        <v>205.98760624000002</v>
      </c>
      <c r="H188" s="12">
        <v>216.59934624000002</v>
      </c>
      <c r="I188" s="12">
        <v>211.85777112</v>
      </c>
      <c r="J188" s="12">
        <v>207.90521008</v>
      </c>
      <c r="K188" s="12">
        <v>207.94266327999998</v>
      </c>
      <c r="L188" s="12">
        <v>209.30096600000002</v>
      </c>
      <c r="M188" s="12">
        <v>204.74665688</v>
      </c>
      <c r="N188" s="12">
        <v>203.558142</v>
      </c>
      <c r="O188" s="12">
        <v>207.43579664</v>
      </c>
      <c r="P188" s="12">
        <v>212.7466604</v>
      </c>
      <c r="Q188" s="12">
        <v>226.78911351999997</v>
      </c>
      <c r="R188" s="12">
        <v>226.39460648</v>
      </c>
      <c r="S188" s="12">
        <v>226.27225936000002</v>
      </c>
      <c r="T188" s="12">
        <v>201.25851552</v>
      </c>
      <c r="U188" s="12">
        <v>183.45326424</v>
      </c>
      <c r="V188" s="12">
        <v>183.13865736</v>
      </c>
      <c r="W188" s="12">
        <v>183.48572368</v>
      </c>
      <c r="X188" s="12">
        <v>183.15363864</v>
      </c>
      <c r="Y188" s="12">
        <v>183.37336408</v>
      </c>
    </row>
    <row r="189" spans="1:25" ht="11.25">
      <c r="A189" s="11">
        <f aca="true" t="shared" si="2" ref="A189:A217">A154</f>
        <v>42157</v>
      </c>
      <c r="B189" s="12">
        <v>176.82654472000002</v>
      </c>
      <c r="C189" s="12">
        <v>190.04003368</v>
      </c>
      <c r="D189" s="12">
        <v>193.19109624</v>
      </c>
      <c r="E189" s="12">
        <v>204.30970288</v>
      </c>
      <c r="F189" s="12">
        <v>207.47075295999997</v>
      </c>
      <c r="G189" s="12">
        <v>205.7678808</v>
      </c>
      <c r="H189" s="12">
        <v>208.42206424000003</v>
      </c>
      <c r="I189" s="12">
        <v>204.82406016000002</v>
      </c>
      <c r="J189" s="12">
        <v>201.50071288</v>
      </c>
      <c r="K189" s="12">
        <v>204.34715608</v>
      </c>
      <c r="L189" s="12">
        <v>203.38585727999998</v>
      </c>
      <c r="M189" s="12">
        <v>200.499464</v>
      </c>
      <c r="N189" s="12">
        <v>199.81531888</v>
      </c>
      <c r="O189" s="12">
        <v>202.48947736000002</v>
      </c>
      <c r="P189" s="12">
        <v>212.16738424</v>
      </c>
      <c r="Q189" s="12">
        <v>225.44079832000003</v>
      </c>
      <c r="R189" s="12">
        <v>220.73917328</v>
      </c>
      <c r="S189" s="12">
        <v>220.44454144</v>
      </c>
      <c r="T189" s="12">
        <v>194.08997304000002</v>
      </c>
      <c r="U189" s="12">
        <v>179.67798168</v>
      </c>
      <c r="V189" s="12">
        <v>178.06749408</v>
      </c>
      <c r="W189" s="12">
        <v>178.49695744000002</v>
      </c>
      <c r="X189" s="12">
        <v>177.5531368</v>
      </c>
      <c r="Y189" s="12">
        <v>178.3771072</v>
      </c>
    </row>
    <row r="190" spans="1:25" ht="11.25">
      <c r="A190" s="11">
        <f t="shared" si="2"/>
        <v>42158</v>
      </c>
      <c r="B190" s="12">
        <v>173.48571927999998</v>
      </c>
      <c r="C190" s="12">
        <v>183.21855752</v>
      </c>
      <c r="D190" s="12">
        <v>186.95888376</v>
      </c>
      <c r="E190" s="12">
        <v>193.65301904</v>
      </c>
      <c r="F190" s="12">
        <v>189.77786128</v>
      </c>
      <c r="G190" s="12">
        <v>192.16238167999998</v>
      </c>
      <c r="H190" s="12">
        <v>194.9189372</v>
      </c>
      <c r="I190" s="12">
        <v>192.31968512</v>
      </c>
      <c r="J190" s="12">
        <v>193.04877408</v>
      </c>
      <c r="K190" s="12">
        <v>192.18735048</v>
      </c>
      <c r="L190" s="12">
        <v>192.5843544</v>
      </c>
      <c r="M190" s="12">
        <v>192.21231928</v>
      </c>
      <c r="N190" s="12">
        <v>191.68048384</v>
      </c>
      <c r="O190" s="12">
        <v>188.57186824</v>
      </c>
      <c r="P190" s="12">
        <v>193.69796288</v>
      </c>
      <c r="Q190" s="12">
        <v>203.48822936</v>
      </c>
      <c r="R190" s="12">
        <v>198.14740304</v>
      </c>
      <c r="S190" s="12">
        <v>190.60932232</v>
      </c>
      <c r="T190" s="12">
        <v>187.29845944</v>
      </c>
      <c r="U190" s="12">
        <v>183.10619792</v>
      </c>
      <c r="V190" s="12">
        <v>178.6642484</v>
      </c>
      <c r="W190" s="12">
        <v>178.04502216</v>
      </c>
      <c r="X190" s="12">
        <v>177.25101432</v>
      </c>
      <c r="Y190" s="12">
        <v>174.34714288</v>
      </c>
    </row>
    <row r="191" spans="1:25" ht="11.25">
      <c r="A191" s="11">
        <f t="shared" si="2"/>
        <v>42159</v>
      </c>
      <c r="B191" s="12">
        <v>174.33465848</v>
      </c>
      <c r="C191" s="12">
        <v>185.45326512</v>
      </c>
      <c r="D191" s="12">
        <v>190.29721231999997</v>
      </c>
      <c r="E191" s="12">
        <v>197.628052</v>
      </c>
      <c r="F191" s="12">
        <v>209.32094104</v>
      </c>
      <c r="G191" s="12">
        <v>208.79909312</v>
      </c>
      <c r="H191" s="12">
        <v>209.02880607999998</v>
      </c>
      <c r="I191" s="12">
        <v>209.22855648</v>
      </c>
      <c r="J191" s="12">
        <v>206.92643312</v>
      </c>
      <c r="K191" s="12">
        <v>210.46950584</v>
      </c>
      <c r="L191" s="12">
        <v>203.45576992000002</v>
      </c>
      <c r="M191" s="12">
        <v>199.90520656</v>
      </c>
      <c r="N191" s="12">
        <v>203.48073872</v>
      </c>
      <c r="O191" s="12">
        <v>202.10246095999997</v>
      </c>
      <c r="P191" s="12">
        <v>215.98012</v>
      </c>
      <c r="Q191" s="12">
        <v>233.45328624</v>
      </c>
      <c r="R191" s="12">
        <v>216.2547768</v>
      </c>
      <c r="S191" s="12">
        <v>206.59684495999997</v>
      </c>
      <c r="T191" s="12">
        <v>189.44078248</v>
      </c>
      <c r="U191" s="12">
        <v>186.93391495999998</v>
      </c>
      <c r="V191" s="12">
        <v>185.49820896</v>
      </c>
      <c r="W191" s="12">
        <v>185.32842112</v>
      </c>
      <c r="X191" s="12">
        <v>185.93266608</v>
      </c>
      <c r="Y191" s="12">
        <v>184.97885792</v>
      </c>
    </row>
    <row r="192" spans="1:25" ht="11.25">
      <c r="A192" s="11">
        <f t="shared" si="2"/>
        <v>42160</v>
      </c>
      <c r="B192" s="12">
        <v>183.79034304</v>
      </c>
      <c r="C192" s="12">
        <v>185.66300304</v>
      </c>
      <c r="D192" s="12">
        <v>188.86400319999998</v>
      </c>
      <c r="E192" s="12">
        <v>217.08374095999997</v>
      </c>
      <c r="F192" s="12">
        <v>218.64179407999998</v>
      </c>
      <c r="G192" s="12">
        <v>217.11370352</v>
      </c>
      <c r="H192" s="12">
        <v>221.39085895999997</v>
      </c>
      <c r="I192" s="12">
        <v>257.06877728</v>
      </c>
      <c r="J192" s="12">
        <v>272.46703624</v>
      </c>
      <c r="K192" s="12">
        <v>238.25228959999998</v>
      </c>
      <c r="L192" s="12">
        <v>240.13993088</v>
      </c>
      <c r="M192" s="12">
        <v>236.2173324</v>
      </c>
      <c r="N192" s="12">
        <v>235.62557183999996</v>
      </c>
      <c r="O192" s="12">
        <v>235.02881752</v>
      </c>
      <c r="P192" s="12">
        <v>236.39960464</v>
      </c>
      <c r="Q192" s="12">
        <v>244.819084</v>
      </c>
      <c r="R192" s="12">
        <v>250.60185808000003</v>
      </c>
      <c r="S192" s="12">
        <v>237.36589719999998</v>
      </c>
      <c r="T192" s="12">
        <v>192.35963519999999</v>
      </c>
      <c r="U192" s="12">
        <v>190.00507736000003</v>
      </c>
      <c r="V192" s="12">
        <v>190.90145728</v>
      </c>
      <c r="W192" s="12">
        <v>188.28722392</v>
      </c>
      <c r="X192" s="12">
        <v>188.2522676</v>
      </c>
      <c r="Y192" s="12">
        <v>188.01256712</v>
      </c>
    </row>
    <row r="193" spans="1:25" ht="11.25">
      <c r="A193" s="11">
        <f t="shared" si="2"/>
        <v>42161</v>
      </c>
      <c r="B193" s="12">
        <v>183.99758408</v>
      </c>
      <c r="C193" s="12">
        <v>185.40083064</v>
      </c>
      <c r="D193" s="12">
        <v>186.79408967999998</v>
      </c>
      <c r="E193" s="12">
        <v>214.37961992</v>
      </c>
      <c r="F193" s="12">
        <v>219.73792439999997</v>
      </c>
      <c r="G193" s="12">
        <v>225.39086072</v>
      </c>
      <c r="H193" s="12">
        <v>225.44828895999996</v>
      </c>
      <c r="I193" s="12">
        <v>231.63056384</v>
      </c>
      <c r="J193" s="12">
        <v>216.96139384</v>
      </c>
      <c r="K193" s="12">
        <v>225.69548007999998</v>
      </c>
      <c r="L193" s="12">
        <v>224.21732712</v>
      </c>
      <c r="M193" s="12">
        <v>219.1386732</v>
      </c>
      <c r="N193" s="12">
        <v>222.75165855999998</v>
      </c>
      <c r="O193" s="12">
        <v>221.36838704</v>
      </c>
      <c r="P193" s="12">
        <v>231.6230732</v>
      </c>
      <c r="Q193" s="12">
        <v>233.52819264000001</v>
      </c>
      <c r="R193" s="12">
        <v>229.7628976</v>
      </c>
      <c r="S193" s="12">
        <v>217.40084472</v>
      </c>
      <c r="T193" s="12">
        <v>189.70794864</v>
      </c>
      <c r="U193" s="12">
        <v>187.30595008</v>
      </c>
      <c r="V193" s="12">
        <v>186.95389</v>
      </c>
      <c r="W193" s="12">
        <v>187.4282972</v>
      </c>
      <c r="X193" s="12">
        <v>186.74664896</v>
      </c>
      <c r="Y193" s="12">
        <v>187.36088144</v>
      </c>
    </row>
    <row r="194" spans="1:25" ht="11.25">
      <c r="A194" s="11">
        <f t="shared" si="2"/>
        <v>42162</v>
      </c>
      <c r="B194" s="12">
        <v>183.45326424</v>
      </c>
      <c r="C194" s="12">
        <v>186.01756</v>
      </c>
      <c r="D194" s="12">
        <v>201.40333456000002</v>
      </c>
      <c r="E194" s="12">
        <v>218.82406632</v>
      </c>
      <c r="F194" s="12">
        <v>218.32968408</v>
      </c>
      <c r="G194" s="12">
        <v>230.49198656000002</v>
      </c>
      <c r="H194" s="12">
        <v>233.87026519999998</v>
      </c>
      <c r="I194" s="12">
        <v>233.54067704000002</v>
      </c>
      <c r="J194" s="12">
        <v>230.57188672</v>
      </c>
      <c r="K194" s="12">
        <v>233.1087168</v>
      </c>
      <c r="L194" s="12">
        <v>232.54941568</v>
      </c>
      <c r="M194" s="12">
        <v>232.04504592</v>
      </c>
      <c r="N194" s="12">
        <v>228.85653016</v>
      </c>
      <c r="O194" s="12">
        <v>233.10372304</v>
      </c>
      <c r="P194" s="12">
        <v>242.95641152</v>
      </c>
      <c r="Q194" s="12">
        <v>252.80160936000001</v>
      </c>
      <c r="R194" s="12">
        <v>246.53194367999998</v>
      </c>
      <c r="S194" s="12">
        <v>232.49448431999997</v>
      </c>
      <c r="T194" s="12">
        <v>232.53193752</v>
      </c>
      <c r="U194" s="12">
        <v>192.6842296</v>
      </c>
      <c r="V194" s="12">
        <v>191.76787463999997</v>
      </c>
      <c r="W194" s="12">
        <v>192.75663912</v>
      </c>
      <c r="X194" s="12">
        <v>192.42705096</v>
      </c>
      <c r="Y194" s="12">
        <v>190.60682544</v>
      </c>
    </row>
    <row r="195" spans="1:25" ht="11.25">
      <c r="A195" s="11">
        <f t="shared" si="2"/>
        <v>42163</v>
      </c>
      <c r="B195" s="12">
        <v>187.49321608</v>
      </c>
      <c r="C195" s="12">
        <v>191.50320536</v>
      </c>
      <c r="D195" s="12">
        <v>209.96763296</v>
      </c>
      <c r="E195" s="12">
        <v>221.72544087999998</v>
      </c>
      <c r="F195" s="12">
        <v>221.37587767999997</v>
      </c>
      <c r="G195" s="12">
        <v>236.67426144</v>
      </c>
      <c r="H195" s="12">
        <v>236.59935503999998</v>
      </c>
      <c r="I195" s="12">
        <v>236.22981679999998</v>
      </c>
      <c r="J195" s="12">
        <v>230.40709264</v>
      </c>
      <c r="K195" s="12">
        <v>235.15366151999999</v>
      </c>
      <c r="L195" s="12">
        <v>234.87151407999997</v>
      </c>
      <c r="M195" s="12">
        <v>233.0338104</v>
      </c>
      <c r="N195" s="12">
        <v>230.14741712</v>
      </c>
      <c r="O195" s="12">
        <v>231.23106304</v>
      </c>
      <c r="P195" s="12">
        <v>240.36964383999998</v>
      </c>
      <c r="Q195" s="12">
        <v>246.02507704</v>
      </c>
      <c r="R195" s="12">
        <v>239.83281463999998</v>
      </c>
      <c r="S195" s="12">
        <v>228.18736631999997</v>
      </c>
      <c r="T195" s="12">
        <v>196.45701527999998</v>
      </c>
      <c r="U195" s="12">
        <v>190.75414136</v>
      </c>
      <c r="V195" s="12">
        <v>190.1748652</v>
      </c>
      <c r="W195" s="12">
        <v>190.39958439999998</v>
      </c>
      <c r="X195" s="12">
        <v>189.86525208</v>
      </c>
      <c r="Y195" s="12">
        <v>188.26724887999998</v>
      </c>
    </row>
    <row r="196" spans="1:25" ht="11.25">
      <c r="A196" s="11">
        <f t="shared" si="2"/>
        <v>42164</v>
      </c>
      <c r="B196" s="12">
        <v>187.43079408</v>
      </c>
      <c r="C196" s="12">
        <v>190.54440344</v>
      </c>
      <c r="D196" s="12">
        <v>206.37462264</v>
      </c>
      <c r="E196" s="12">
        <v>214.44703568</v>
      </c>
      <c r="F196" s="12">
        <v>216.61432752</v>
      </c>
      <c r="G196" s="12">
        <v>217.39585096</v>
      </c>
      <c r="H196" s="12">
        <v>215.480744</v>
      </c>
      <c r="I196" s="12">
        <v>212.28973136000002</v>
      </c>
      <c r="J196" s="12">
        <v>207.68298776</v>
      </c>
      <c r="K196" s="12">
        <v>208.10496048000002</v>
      </c>
      <c r="L196" s="12">
        <v>206.32218816</v>
      </c>
      <c r="M196" s="12">
        <v>205.57811792</v>
      </c>
      <c r="N196" s="12">
        <v>208.42955488</v>
      </c>
      <c r="O196" s="12">
        <v>212.11494976</v>
      </c>
      <c r="P196" s="12">
        <v>229.73043816000003</v>
      </c>
      <c r="Q196" s="12">
        <v>230.11995144000002</v>
      </c>
      <c r="R196" s="12">
        <v>221.79285664</v>
      </c>
      <c r="S196" s="12">
        <v>205.72543384</v>
      </c>
      <c r="T196" s="12">
        <v>198.74415736</v>
      </c>
      <c r="U196" s="12">
        <v>192.38710088</v>
      </c>
      <c r="V196" s="12">
        <v>191.51568976</v>
      </c>
      <c r="W196" s="12">
        <v>191.27349239999998</v>
      </c>
      <c r="X196" s="12">
        <v>191.38085823999998</v>
      </c>
      <c r="Y196" s="12">
        <v>190.45201888</v>
      </c>
    </row>
    <row r="197" spans="1:25" ht="11.25">
      <c r="A197" s="11">
        <f t="shared" si="2"/>
        <v>42165</v>
      </c>
      <c r="B197" s="12">
        <v>188.65426527999998</v>
      </c>
      <c r="C197" s="12">
        <v>193.61057207999997</v>
      </c>
      <c r="D197" s="12">
        <v>196.9788632</v>
      </c>
      <c r="E197" s="12">
        <v>208.05002911999998</v>
      </c>
      <c r="F197" s="12">
        <v>208.00508528</v>
      </c>
      <c r="G197" s="12">
        <v>209.93017976</v>
      </c>
      <c r="H197" s="12">
        <v>212.32968144</v>
      </c>
      <c r="I197" s="12">
        <v>209.38336304</v>
      </c>
      <c r="J197" s="12">
        <v>203.81032688</v>
      </c>
      <c r="K197" s="12">
        <v>203.67299848</v>
      </c>
      <c r="L197" s="12">
        <v>203.121188</v>
      </c>
      <c r="M197" s="12">
        <v>204.19234952</v>
      </c>
      <c r="N197" s="12">
        <v>206.00258752</v>
      </c>
      <c r="O197" s="12">
        <v>210.71420007999998</v>
      </c>
      <c r="P197" s="12">
        <v>216.93392816</v>
      </c>
      <c r="Q197" s="12">
        <v>235.55316232</v>
      </c>
      <c r="R197" s="12">
        <v>215.38586256</v>
      </c>
      <c r="S197" s="12">
        <v>199.67299672000001</v>
      </c>
      <c r="T197" s="12">
        <v>198.57936327999997</v>
      </c>
      <c r="U197" s="12">
        <v>193.36338096</v>
      </c>
      <c r="V197" s="12">
        <v>191.85276856000002</v>
      </c>
      <c r="W197" s="12">
        <v>191.22355480000002</v>
      </c>
      <c r="X197" s="12">
        <v>188.54939632</v>
      </c>
      <c r="Y197" s="12">
        <v>184.893964</v>
      </c>
    </row>
    <row r="198" spans="1:25" ht="11.25">
      <c r="A198" s="11">
        <f t="shared" si="2"/>
        <v>42166</v>
      </c>
      <c r="B198" s="12">
        <v>187.70794776</v>
      </c>
      <c r="C198" s="12">
        <v>200.89896480000002</v>
      </c>
      <c r="D198" s="12">
        <v>202.46450856</v>
      </c>
      <c r="E198" s="12">
        <v>217.28598824000002</v>
      </c>
      <c r="F198" s="12">
        <v>218.89397896</v>
      </c>
      <c r="G198" s="12">
        <v>220.04753752</v>
      </c>
      <c r="H198" s="12">
        <v>220.88898608</v>
      </c>
      <c r="I198" s="12">
        <v>217.71295472000003</v>
      </c>
      <c r="J198" s="12">
        <v>217.42581352</v>
      </c>
      <c r="K198" s="12">
        <v>218.26476519999997</v>
      </c>
      <c r="L198" s="12">
        <v>216.08998272000002</v>
      </c>
      <c r="M198" s="12">
        <v>210.85152848</v>
      </c>
      <c r="N198" s="12">
        <v>217.07625031999999</v>
      </c>
      <c r="O198" s="12">
        <v>217.99260527999996</v>
      </c>
      <c r="P198" s="12">
        <v>292.70674551999997</v>
      </c>
      <c r="Q198" s="12">
        <v>305.97516584</v>
      </c>
      <c r="R198" s="12">
        <v>225.30346992</v>
      </c>
      <c r="S198" s="12">
        <v>212.48698488</v>
      </c>
      <c r="T198" s="12">
        <v>197.62555512</v>
      </c>
      <c r="U198" s="12">
        <v>190.64427863999998</v>
      </c>
      <c r="V198" s="12">
        <v>188.62679960000003</v>
      </c>
      <c r="W198" s="12">
        <v>187.8527668</v>
      </c>
      <c r="X198" s="12">
        <v>186.15988216000002</v>
      </c>
      <c r="Y198" s="12">
        <v>184.07998111999999</v>
      </c>
    </row>
    <row r="199" spans="1:25" ht="11.25">
      <c r="A199" s="11">
        <f t="shared" si="2"/>
        <v>42167</v>
      </c>
      <c r="B199" s="12">
        <v>183.6704928</v>
      </c>
      <c r="C199" s="12">
        <v>185.19109272</v>
      </c>
      <c r="D199" s="12">
        <v>191.02630127999998</v>
      </c>
      <c r="E199" s="12">
        <v>196.21981168000002</v>
      </c>
      <c r="F199" s="12">
        <v>199.22855208</v>
      </c>
      <c r="G199" s="12">
        <v>203.02880344</v>
      </c>
      <c r="H199" s="12">
        <v>209.84528583999997</v>
      </c>
      <c r="I199" s="12">
        <v>209.89522344000002</v>
      </c>
      <c r="J199" s="12">
        <v>205.73542136</v>
      </c>
      <c r="K199" s="12">
        <v>204.82406016000002</v>
      </c>
      <c r="L199" s="12">
        <v>200.55938912</v>
      </c>
      <c r="M199" s="12">
        <v>200.87649288</v>
      </c>
      <c r="N199" s="12">
        <v>203.682986</v>
      </c>
      <c r="O199" s="12">
        <v>210.10745824</v>
      </c>
      <c r="P199" s="12">
        <v>218.07749919999998</v>
      </c>
      <c r="Q199" s="12">
        <v>232.08000224</v>
      </c>
      <c r="R199" s="12">
        <v>217.86276752</v>
      </c>
      <c r="S199" s="12">
        <v>207.35839336</v>
      </c>
      <c r="T199" s="12">
        <v>191.02879816</v>
      </c>
      <c r="U199" s="12">
        <v>186.92143056</v>
      </c>
      <c r="V199" s="12">
        <v>183.5081956</v>
      </c>
      <c r="W199" s="12">
        <v>183.48322679999998</v>
      </c>
      <c r="X199" s="12">
        <v>183.8827276</v>
      </c>
      <c r="Y199" s="12">
        <v>183.62554896</v>
      </c>
    </row>
    <row r="200" spans="1:25" ht="11.25">
      <c r="A200" s="11">
        <f t="shared" si="2"/>
        <v>42168</v>
      </c>
      <c r="B200" s="12">
        <v>184.25476272000003</v>
      </c>
      <c r="C200" s="12">
        <v>187.60058192</v>
      </c>
      <c r="D200" s="12">
        <v>190.19733712000001</v>
      </c>
      <c r="E200" s="12">
        <v>199.05876424000002</v>
      </c>
      <c r="F200" s="12">
        <v>205.31594551999999</v>
      </c>
      <c r="G200" s="12">
        <v>208.44453616</v>
      </c>
      <c r="H200" s="12">
        <v>209.45826944</v>
      </c>
      <c r="I200" s="12">
        <v>209.14615944</v>
      </c>
      <c r="J200" s="12">
        <v>206.72668272</v>
      </c>
      <c r="K200" s="12">
        <v>206.08997832</v>
      </c>
      <c r="L200" s="12">
        <v>204.73417248</v>
      </c>
      <c r="M200" s="12">
        <v>203.04877848</v>
      </c>
      <c r="N200" s="12">
        <v>217.99759904</v>
      </c>
      <c r="O200" s="12">
        <v>225.53817664000002</v>
      </c>
      <c r="P200" s="12">
        <v>236.87151495999998</v>
      </c>
      <c r="Q200" s="12">
        <v>254.66178496</v>
      </c>
      <c r="R200" s="12">
        <v>235.98512255999998</v>
      </c>
      <c r="S200" s="12">
        <v>226.41957527999998</v>
      </c>
      <c r="T200" s="12">
        <v>203.01382216000002</v>
      </c>
      <c r="U200" s="12">
        <v>188.55439008</v>
      </c>
      <c r="V200" s="12">
        <v>183.36337656</v>
      </c>
      <c r="W200" s="12">
        <v>182.81156607999998</v>
      </c>
      <c r="X200" s="12">
        <v>182.70669712</v>
      </c>
      <c r="Y200" s="12">
        <v>182.5468968</v>
      </c>
    </row>
    <row r="201" spans="1:25" ht="11.25">
      <c r="A201" s="11">
        <f t="shared" si="2"/>
        <v>42169</v>
      </c>
      <c r="B201" s="12">
        <v>172.67673016</v>
      </c>
      <c r="C201" s="12">
        <v>180.71169</v>
      </c>
      <c r="D201" s="12">
        <v>181.89021736</v>
      </c>
      <c r="E201" s="12">
        <v>190.09746192000003</v>
      </c>
      <c r="F201" s="12">
        <v>192.86899872</v>
      </c>
      <c r="G201" s="12">
        <v>192.31219448000002</v>
      </c>
      <c r="H201" s="12">
        <v>189.57811088</v>
      </c>
      <c r="I201" s="12">
        <v>188.9888472</v>
      </c>
      <c r="J201" s="12">
        <v>188.62180584</v>
      </c>
      <c r="K201" s="12">
        <v>188.07998288</v>
      </c>
      <c r="L201" s="12">
        <v>190.42954695999998</v>
      </c>
      <c r="M201" s="12">
        <v>185.47823392</v>
      </c>
      <c r="N201" s="12">
        <v>177.44577095999998</v>
      </c>
      <c r="O201" s="12">
        <v>180.4120644</v>
      </c>
      <c r="P201" s="12">
        <v>193.3459028</v>
      </c>
      <c r="Q201" s="12">
        <v>206.77412344</v>
      </c>
      <c r="R201" s="12">
        <v>217.41083224</v>
      </c>
      <c r="S201" s="12">
        <v>205.98510936000002</v>
      </c>
      <c r="T201" s="12">
        <v>182.96637264</v>
      </c>
      <c r="U201" s="12">
        <v>182.81156607999998</v>
      </c>
      <c r="V201" s="12">
        <v>171.71293448</v>
      </c>
      <c r="W201" s="12">
        <v>171.58059984</v>
      </c>
      <c r="X201" s="12">
        <v>171.58059984</v>
      </c>
      <c r="Y201" s="12">
        <v>171.17111152</v>
      </c>
    </row>
    <row r="202" spans="1:25" ht="11.25">
      <c r="A202" s="11">
        <f t="shared" si="2"/>
        <v>42170</v>
      </c>
      <c r="B202" s="12">
        <v>158.47197984</v>
      </c>
      <c r="C202" s="12">
        <v>173.5581288</v>
      </c>
      <c r="D202" s="12">
        <v>174.64177472</v>
      </c>
      <c r="E202" s="12">
        <v>177.64302448</v>
      </c>
      <c r="F202" s="12">
        <v>175.22604464</v>
      </c>
      <c r="G202" s="12">
        <v>186.34964504</v>
      </c>
      <c r="H202" s="12">
        <v>189.75289248</v>
      </c>
      <c r="I202" s="12">
        <v>183.31593583999998</v>
      </c>
      <c r="J202" s="12">
        <v>190.80407895999997</v>
      </c>
      <c r="K202" s="12">
        <v>182.19233984</v>
      </c>
      <c r="L202" s="12">
        <v>176.81156344000001</v>
      </c>
      <c r="M202" s="12">
        <v>175.40831688</v>
      </c>
      <c r="N202" s="12">
        <v>175.01131296</v>
      </c>
      <c r="O202" s="12">
        <v>179.2260464</v>
      </c>
      <c r="P202" s="12">
        <v>196.28473055999999</v>
      </c>
      <c r="Q202" s="12">
        <v>228.05503167999998</v>
      </c>
      <c r="R202" s="12">
        <v>213.53817136</v>
      </c>
      <c r="S202" s="12">
        <v>182.16986792</v>
      </c>
      <c r="T202" s="12">
        <v>173.18859056</v>
      </c>
      <c r="U202" s="12">
        <v>160.3496336</v>
      </c>
      <c r="V202" s="12">
        <v>154.81155375999998</v>
      </c>
      <c r="W202" s="12">
        <v>155.54313960000002</v>
      </c>
      <c r="X202" s="12">
        <v>156.1049376</v>
      </c>
      <c r="Y202" s="12">
        <v>156.39707256</v>
      </c>
    </row>
    <row r="203" spans="1:25" ht="11.25">
      <c r="A203" s="11">
        <f t="shared" si="2"/>
        <v>42171</v>
      </c>
      <c r="B203" s="12">
        <v>153.70543592</v>
      </c>
      <c r="C203" s="12">
        <v>159.71043232</v>
      </c>
      <c r="D203" s="12">
        <v>172.62179880000002</v>
      </c>
      <c r="E203" s="12">
        <v>183.55313944</v>
      </c>
      <c r="F203" s="12">
        <v>201.43080024</v>
      </c>
      <c r="G203" s="12">
        <v>229.57812848</v>
      </c>
      <c r="H203" s="12">
        <v>228.94641784</v>
      </c>
      <c r="I203" s="12">
        <v>229.32594360000002</v>
      </c>
      <c r="J203" s="12">
        <v>216.55939616</v>
      </c>
      <c r="K203" s="12">
        <v>214.34965736</v>
      </c>
      <c r="L203" s="12">
        <v>213.91270336</v>
      </c>
      <c r="M203" s="12">
        <v>206.69672016</v>
      </c>
      <c r="N203" s="12">
        <v>223.13617807999998</v>
      </c>
      <c r="O203" s="12">
        <v>223.95265783999997</v>
      </c>
      <c r="P203" s="12">
        <v>232.2972308</v>
      </c>
      <c r="Q203" s="12">
        <v>234.30472232</v>
      </c>
      <c r="R203" s="12">
        <v>227.99260968</v>
      </c>
      <c r="S203" s="12">
        <v>189.57311712</v>
      </c>
      <c r="T203" s="12">
        <v>174.24726768</v>
      </c>
      <c r="U203" s="12">
        <v>155.06623552</v>
      </c>
      <c r="V203" s="12">
        <v>157.97759760000002</v>
      </c>
      <c r="W203" s="12">
        <v>153.61554824</v>
      </c>
      <c r="X203" s="12">
        <v>153.45075416</v>
      </c>
      <c r="Y203" s="12">
        <v>153.07372528</v>
      </c>
    </row>
    <row r="204" spans="1:25" ht="11.25">
      <c r="A204" s="11">
        <f t="shared" si="2"/>
        <v>42172</v>
      </c>
      <c r="B204" s="12">
        <v>0.93633</v>
      </c>
      <c r="C204" s="12">
        <v>164.35962288</v>
      </c>
      <c r="D204" s="12">
        <v>173.86025128</v>
      </c>
      <c r="E204" s="12">
        <v>177.35838016</v>
      </c>
      <c r="F204" s="12">
        <v>203.22855384</v>
      </c>
      <c r="G204" s="12">
        <v>220.74416704000004</v>
      </c>
      <c r="H204" s="12">
        <v>228.40709176000001</v>
      </c>
      <c r="I204" s="12">
        <v>227.97513152</v>
      </c>
      <c r="J204" s="12">
        <v>216.6417932</v>
      </c>
      <c r="K204" s="12">
        <v>217.83779872</v>
      </c>
      <c r="L204" s="12">
        <v>218.00259280000003</v>
      </c>
      <c r="M204" s="12">
        <v>172.05251016000003</v>
      </c>
      <c r="N204" s="12">
        <v>172.47448287999998</v>
      </c>
      <c r="O204" s="12">
        <v>180.57186472</v>
      </c>
      <c r="P204" s="12">
        <v>193.31843712</v>
      </c>
      <c r="Q204" s="12">
        <v>193.37586536</v>
      </c>
      <c r="R204" s="12">
        <v>174.66424664</v>
      </c>
      <c r="S204" s="12">
        <v>85.04123591999999</v>
      </c>
      <c r="T204" s="12">
        <v>0.93633</v>
      </c>
      <c r="U204" s="12">
        <v>0.93633</v>
      </c>
      <c r="V204" s="12">
        <v>0.93633</v>
      </c>
      <c r="W204" s="12">
        <v>0.93633</v>
      </c>
      <c r="X204" s="12">
        <v>0.93633</v>
      </c>
      <c r="Y204" s="12">
        <v>0.93633</v>
      </c>
    </row>
    <row r="205" spans="1:25" ht="11.25">
      <c r="A205" s="11">
        <f t="shared" si="2"/>
        <v>42173</v>
      </c>
      <c r="B205" s="12">
        <v>148.9763452</v>
      </c>
      <c r="C205" s="12">
        <v>158.82653679999999</v>
      </c>
      <c r="D205" s="12">
        <v>171.32092432</v>
      </c>
      <c r="E205" s="12">
        <v>176.35213751999999</v>
      </c>
      <c r="F205" s="12">
        <v>196.88148488</v>
      </c>
      <c r="G205" s="12">
        <v>229.0013492</v>
      </c>
      <c r="H205" s="12">
        <v>226.6792508</v>
      </c>
      <c r="I205" s="12">
        <v>228.28474463999996</v>
      </c>
      <c r="J205" s="12">
        <v>188.2772364</v>
      </c>
      <c r="K205" s="12">
        <v>188.3771116</v>
      </c>
      <c r="L205" s="12">
        <v>181.01630936</v>
      </c>
      <c r="M205" s="12">
        <v>169.78284624</v>
      </c>
      <c r="N205" s="12">
        <v>171.95263496</v>
      </c>
      <c r="O205" s="12">
        <v>173.70045096</v>
      </c>
      <c r="P205" s="12">
        <v>188.68173095999998</v>
      </c>
      <c r="Q205" s="12">
        <v>184.25476272000003</v>
      </c>
      <c r="R205" s="12">
        <v>173.66299776</v>
      </c>
      <c r="S205" s="12">
        <v>130.89144336</v>
      </c>
      <c r="T205" s="12">
        <v>0.93633</v>
      </c>
      <c r="U205" s="12">
        <v>0.93633</v>
      </c>
      <c r="V205" s="12">
        <v>0.93633</v>
      </c>
      <c r="W205" s="12">
        <v>0.93633</v>
      </c>
      <c r="X205" s="12">
        <v>0.93633</v>
      </c>
      <c r="Y205" s="12">
        <v>0.93633</v>
      </c>
    </row>
    <row r="206" spans="1:25" ht="11.25">
      <c r="A206" s="11">
        <f t="shared" si="2"/>
        <v>42174</v>
      </c>
      <c r="B206" s="12">
        <v>156.44701016000002</v>
      </c>
      <c r="C206" s="12">
        <v>171.11618016</v>
      </c>
      <c r="D206" s="12">
        <v>174.28472088</v>
      </c>
      <c r="E206" s="12">
        <v>190.91893543999998</v>
      </c>
      <c r="F206" s="12">
        <v>188.98635031999999</v>
      </c>
      <c r="G206" s="12">
        <v>213.92768464</v>
      </c>
      <c r="H206" s="12">
        <v>179.72542239999999</v>
      </c>
      <c r="I206" s="12">
        <v>171.19108656</v>
      </c>
      <c r="J206" s="12">
        <v>170.7116856</v>
      </c>
      <c r="K206" s="12">
        <v>170.48946328</v>
      </c>
      <c r="L206" s="12">
        <v>169.96012472</v>
      </c>
      <c r="M206" s="12">
        <v>168.11243352</v>
      </c>
      <c r="N206" s="12">
        <v>170.39707872000002</v>
      </c>
      <c r="O206" s="12">
        <v>171.44576832</v>
      </c>
      <c r="P206" s="12">
        <v>193.21356816000002</v>
      </c>
      <c r="Q206" s="12">
        <v>259.98513312</v>
      </c>
      <c r="R206" s="12">
        <v>227.3284396</v>
      </c>
      <c r="S206" s="12">
        <v>172.971362</v>
      </c>
      <c r="T206" s="12">
        <v>166.65675248</v>
      </c>
      <c r="U206" s="12">
        <v>156.94638616000003</v>
      </c>
      <c r="V206" s="12">
        <v>155.74039312</v>
      </c>
      <c r="W206" s="12">
        <v>155.08121680000002</v>
      </c>
      <c r="X206" s="12">
        <v>154.18483688</v>
      </c>
      <c r="Y206" s="12">
        <v>153.98508648</v>
      </c>
    </row>
    <row r="207" spans="1:25" ht="11.25">
      <c r="A207" s="11">
        <f t="shared" si="2"/>
        <v>42175</v>
      </c>
      <c r="B207" s="12">
        <v>156.7790952</v>
      </c>
      <c r="C207" s="12">
        <v>160.67922176</v>
      </c>
      <c r="D207" s="12">
        <v>163.85775</v>
      </c>
      <c r="E207" s="12">
        <v>173.68047592000002</v>
      </c>
      <c r="F207" s="12">
        <v>172.86399616</v>
      </c>
      <c r="G207" s="12">
        <v>190.50195648</v>
      </c>
      <c r="H207" s="12">
        <v>177.67548392</v>
      </c>
      <c r="I207" s="12">
        <v>178.07248783999998</v>
      </c>
      <c r="J207" s="12">
        <v>172.78659288</v>
      </c>
      <c r="K207" s="12">
        <v>172.38709208</v>
      </c>
      <c r="L207" s="12">
        <v>172.31967632</v>
      </c>
      <c r="M207" s="12">
        <v>171.84027536000002</v>
      </c>
      <c r="N207" s="12">
        <v>172.83153672000003</v>
      </c>
      <c r="O207" s="12">
        <v>178.2522632</v>
      </c>
      <c r="P207" s="12">
        <v>205.18860464</v>
      </c>
      <c r="Q207" s="12">
        <v>263.11871752</v>
      </c>
      <c r="R207" s="12">
        <v>230.04754192000001</v>
      </c>
      <c r="S207" s="12">
        <v>176.58185048</v>
      </c>
      <c r="T207" s="12">
        <v>175.28097599999998</v>
      </c>
      <c r="U207" s="12">
        <v>166.50943655999998</v>
      </c>
      <c r="V207" s="12">
        <v>160.18983328</v>
      </c>
      <c r="W207" s="12">
        <v>160.861494</v>
      </c>
      <c r="X207" s="12">
        <v>158.8515056</v>
      </c>
      <c r="Y207" s="12">
        <v>159.2634908</v>
      </c>
    </row>
    <row r="208" spans="1:25" ht="11.25">
      <c r="A208" s="11">
        <f t="shared" si="2"/>
        <v>42176</v>
      </c>
      <c r="B208" s="12">
        <v>160.3246648</v>
      </c>
      <c r="C208" s="12">
        <v>176.84402287999998</v>
      </c>
      <c r="D208" s="12">
        <v>174.04751728</v>
      </c>
      <c r="E208" s="12">
        <v>184.25725960000003</v>
      </c>
      <c r="F208" s="12">
        <v>197.07124776</v>
      </c>
      <c r="G208" s="12">
        <v>219.45827383999998</v>
      </c>
      <c r="H208" s="12">
        <v>194.75664</v>
      </c>
      <c r="I208" s="12">
        <v>185.55563719999998</v>
      </c>
      <c r="J208" s="12">
        <v>176.8165572</v>
      </c>
      <c r="K208" s="12">
        <v>180.58185224</v>
      </c>
      <c r="L208" s="12">
        <v>184.23978144</v>
      </c>
      <c r="M208" s="12">
        <v>177.58060248</v>
      </c>
      <c r="N208" s="12">
        <v>178.84901752</v>
      </c>
      <c r="O208" s="12">
        <v>191.58560239999997</v>
      </c>
      <c r="P208" s="12">
        <v>219.73542751999997</v>
      </c>
      <c r="Q208" s="12">
        <v>286.04756655999995</v>
      </c>
      <c r="R208" s="12">
        <v>222.06501656</v>
      </c>
      <c r="S208" s="12">
        <v>180.96387488</v>
      </c>
      <c r="T208" s="12">
        <v>177.1286672</v>
      </c>
      <c r="U208" s="12">
        <v>160.27722408</v>
      </c>
      <c r="V208" s="12">
        <v>159.64051968</v>
      </c>
      <c r="W208" s="12">
        <v>159.83527632</v>
      </c>
      <c r="X208" s="12">
        <v>159.72791048000002</v>
      </c>
      <c r="Y208" s="12">
        <v>159.69545104</v>
      </c>
    </row>
    <row r="209" spans="1:25" ht="11.25">
      <c r="A209" s="11">
        <f t="shared" si="2"/>
        <v>42177</v>
      </c>
      <c r="B209" s="12">
        <v>159.20356568</v>
      </c>
      <c r="C209" s="12">
        <v>169.21855136000002</v>
      </c>
      <c r="D209" s="12">
        <v>174.50194943999998</v>
      </c>
      <c r="E209" s="12">
        <v>186.77661152</v>
      </c>
      <c r="F209" s="12">
        <v>201.15864032</v>
      </c>
      <c r="G209" s="12">
        <v>197.23354496</v>
      </c>
      <c r="H209" s="12">
        <v>191.30095808</v>
      </c>
      <c r="I209" s="12">
        <v>178.96637088</v>
      </c>
      <c r="J209" s="12">
        <v>177.76786848</v>
      </c>
      <c r="K209" s="12">
        <v>177.24602056</v>
      </c>
      <c r="L209" s="12">
        <v>176.61930368</v>
      </c>
      <c r="M209" s="12">
        <v>176.25725608</v>
      </c>
      <c r="N209" s="12">
        <v>177.16362352</v>
      </c>
      <c r="O209" s="12">
        <v>185.14115511999998</v>
      </c>
      <c r="P209" s="12">
        <v>241.10372655999998</v>
      </c>
      <c r="Q209" s="12">
        <v>257.86278512</v>
      </c>
      <c r="R209" s="12">
        <v>221.45328096</v>
      </c>
      <c r="S209" s="12">
        <v>183.6080708</v>
      </c>
      <c r="T209" s="12">
        <v>175.07872872000002</v>
      </c>
      <c r="U209" s="12">
        <v>169.10868864</v>
      </c>
      <c r="V209" s="12">
        <v>163.76786232</v>
      </c>
      <c r="W209" s="12">
        <v>164.34464160000002</v>
      </c>
      <c r="X209" s="12">
        <v>164.18234439999998</v>
      </c>
      <c r="Y209" s="12">
        <v>161.42079512</v>
      </c>
    </row>
    <row r="210" spans="1:25" ht="11.25">
      <c r="A210" s="11">
        <f t="shared" si="2"/>
        <v>42178</v>
      </c>
      <c r="B210" s="12">
        <v>159.00880904</v>
      </c>
      <c r="C210" s="12">
        <v>160.55687464</v>
      </c>
      <c r="D210" s="12">
        <v>175.47573264</v>
      </c>
      <c r="E210" s="12">
        <v>182.43953095999998</v>
      </c>
      <c r="F210" s="12">
        <v>198.0150684</v>
      </c>
      <c r="G210" s="12">
        <v>179.24851832</v>
      </c>
      <c r="H210" s="12">
        <v>180.04252616000002</v>
      </c>
      <c r="I210" s="12">
        <v>176.35962816000003</v>
      </c>
      <c r="J210" s="12">
        <v>175.51568272</v>
      </c>
      <c r="K210" s="12">
        <v>175.22354776</v>
      </c>
      <c r="L210" s="12">
        <v>175.05126304</v>
      </c>
      <c r="M210" s="12">
        <v>175.19358519999997</v>
      </c>
      <c r="N210" s="12">
        <v>175.9301648</v>
      </c>
      <c r="O210" s="12">
        <v>201.05626824</v>
      </c>
      <c r="P210" s="12">
        <v>275.87028367999994</v>
      </c>
      <c r="Q210" s="12">
        <v>279.07128384000004</v>
      </c>
      <c r="R210" s="12">
        <v>220.16988464</v>
      </c>
      <c r="S210" s="12">
        <v>180.82904336000001</v>
      </c>
      <c r="T210" s="12">
        <v>167.58309495999998</v>
      </c>
      <c r="U210" s="12">
        <v>160.60181848000002</v>
      </c>
      <c r="V210" s="12">
        <v>159.925164</v>
      </c>
      <c r="W210" s="12">
        <v>159.70543856</v>
      </c>
      <c r="X210" s="12">
        <v>159.84027008</v>
      </c>
      <c r="Y210" s="12">
        <v>158.86648688</v>
      </c>
    </row>
    <row r="211" spans="1:25" ht="11.25">
      <c r="A211" s="11">
        <f t="shared" si="2"/>
        <v>42179</v>
      </c>
      <c r="B211" s="12">
        <v>169.31592968</v>
      </c>
      <c r="C211" s="12">
        <v>178.19982872000003</v>
      </c>
      <c r="D211" s="12">
        <v>177.99508456</v>
      </c>
      <c r="E211" s="12">
        <v>193.72542855999998</v>
      </c>
      <c r="F211" s="12">
        <v>199.39833992</v>
      </c>
      <c r="G211" s="12">
        <v>200.40208568</v>
      </c>
      <c r="H211" s="12">
        <v>190.06749936</v>
      </c>
      <c r="I211" s="12">
        <v>187.49571296</v>
      </c>
      <c r="J211" s="12">
        <v>185.18360208</v>
      </c>
      <c r="K211" s="12">
        <v>183.80033056</v>
      </c>
      <c r="L211" s="12">
        <v>185.81780960000003</v>
      </c>
      <c r="M211" s="12">
        <v>185.44577448</v>
      </c>
      <c r="N211" s="12">
        <v>189.76537688</v>
      </c>
      <c r="O211" s="12">
        <v>198.26725328</v>
      </c>
      <c r="P211" s="12">
        <v>261.93769328</v>
      </c>
      <c r="Q211" s="12">
        <v>260.23482112</v>
      </c>
      <c r="R211" s="12">
        <v>218.77912247999998</v>
      </c>
      <c r="S211" s="12">
        <v>183.51318936</v>
      </c>
      <c r="T211" s="12">
        <v>178.52692</v>
      </c>
      <c r="U211" s="12">
        <v>178.96137712</v>
      </c>
      <c r="V211" s="12">
        <v>178.0649972</v>
      </c>
      <c r="W211" s="12">
        <v>177.42579592</v>
      </c>
      <c r="X211" s="12">
        <v>177.33091448000002</v>
      </c>
      <c r="Y211" s="12">
        <v>177.73041528</v>
      </c>
    </row>
    <row r="212" spans="1:25" ht="11.25">
      <c r="A212" s="11">
        <f t="shared" si="2"/>
        <v>42180</v>
      </c>
      <c r="B212" s="12">
        <v>179.73790680000002</v>
      </c>
      <c r="C212" s="12">
        <v>187.25101872000002</v>
      </c>
      <c r="D212" s="12">
        <v>191.04377944</v>
      </c>
      <c r="E212" s="12">
        <v>204.8315508</v>
      </c>
      <c r="F212" s="12">
        <v>209.09871872000002</v>
      </c>
      <c r="G212" s="12">
        <v>212.25227816</v>
      </c>
      <c r="H212" s="12">
        <v>213.14366432</v>
      </c>
      <c r="I212" s="12">
        <v>212.92893263999997</v>
      </c>
      <c r="J212" s="12">
        <v>205.02880431999998</v>
      </c>
      <c r="K212" s="12">
        <v>208.13242616000002</v>
      </c>
      <c r="L212" s="12">
        <v>206.58186368000003</v>
      </c>
      <c r="M212" s="12">
        <v>203.78785495999998</v>
      </c>
      <c r="N212" s="12">
        <v>207.50071552</v>
      </c>
      <c r="O212" s="12">
        <v>217.78786111999997</v>
      </c>
      <c r="P212" s="12">
        <v>222.25228256</v>
      </c>
      <c r="Q212" s="12">
        <v>218.477</v>
      </c>
      <c r="R212" s="12">
        <v>215.67050687999998</v>
      </c>
      <c r="S212" s="12">
        <v>206.80907976</v>
      </c>
      <c r="T212" s="12">
        <v>193.41831231999998</v>
      </c>
      <c r="U212" s="12">
        <v>185.84527527999998</v>
      </c>
      <c r="V212" s="12">
        <v>179.93016656</v>
      </c>
      <c r="W212" s="12">
        <v>180.49446144</v>
      </c>
      <c r="X212" s="12">
        <v>178.96137712</v>
      </c>
      <c r="Y212" s="12">
        <v>179.39583424</v>
      </c>
    </row>
    <row r="213" spans="1:25" ht="11.25">
      <c r="A213" s="11">
        <f t="shared" si="2"/>
        <v>42181</v>
      </c>
      <c r="B213" s="12">
        <v>204.83654456</v>
      </c>
      <c r="C213" s="12">
        <v>211.52818296</v>
      </c>
      <c r="D213" s="12">
        <v>218.23480264</v>
      </c>
      <c r="E213" s="12">
        <v>220.88898608</v>
      </c>
      <c r="F213" s="12">
        <v>231.07126272</v>
      </c>
      <c r="G213" s="12">
        <v>233.06626983999996</v>
      </c>
      <c r="H213" s="12">
        <v>235.98512255999998</v>
      </c>
      <c r="I213" s="12">
        <v>235.69298760000004</v>
      </c>
      <c r="J213" s="12">
        <v>230.68174944</v>
      </c>
      <c r="K213" s="12">
        <v>229.62806608</v>
      </c>
      <c r="L213" s="12">
        <v>227.48324616</v>
      </c>
      <c r="M213" s="12">
        <v>227.715456</v>
      </c>
      <c r="N213" s="12">
        <v>234.84904215999998</v>
      </c>
      <c r="O213" s="12">
        <v>248.22482832</v>
      </c>
      <c r="P213" s="12">
        <v>266.82408744</v>
      </c>
      <c r="Q213" s="12">
        <v>288.84906592</v>
      </c>
      <c r="R213" s="12">
        <v>284.48951344</v>
      </c>
      <c r="S213" s="12">
        <v>235.70297512</v>
      </c>
      <c r="T213" s="12">
        <v>217.65552648000002</v>
      </c>
      <c r="U213" s="12">
        <v>218.11994616</v>
      </c>
      <c r="V213" s="12">
        <v>215.46076895999997</v>
      </c>
      <c r="W213" s="12">
        <v>211.48323912</v>
      </c>
      <c r="X213" s="12">
        <v>207.86026624</v>
      </c>
      <c r="Y213" s="12">
        <v>208.06251351999998</v>
      </c>
    </row>
    <row r="214" spans="1:25" ht="11.25">
      <c r="A214" s="11">
        <f t="shared" si="2"/>
        <v>42182</v>
      </c>
      <c r="B214" s="12">
        <v>190.68672560000002</v>
      </c>
      <c r="C214" s="12">
        <v>193.26100888</v>
      </c>
      <c r="D214" s="12">
        <v>167.60806376</v>
      </c>
      <c r="E214" s="12">
        <v>174.85400952</v>
      </c>
      <c r="F214" s="12">
        <v>219.18361704000003</v>
      </c>
      <c r="G214" s="12">
        <v>221.0487864</v>
      </c>
      <c r="H214" s="12">
        <v>223.23855016000002</v>
      </c>
      <c r="I214" s="12">
        <v>221.4358028</v>
      </c>
      <c r="J214" s="12">
        <v>185.26599912</v>
      </c>
      <c r="K214" s="12">
        <v>186.49446407999997</v>
      </c>
      <c r="L214" s="12">
        <v>185.82530024</v>
      </c>
      <c r="M214" s="12">
        <v>250.66178319999997</v>
      </c>
      <c r="N214" s="12">
        <v>260.04256136000004</v>
      </c>
      <c r="O214" s="12">
        <v>274.39712448</v>
      </c>
      <c r="P214" s="12">
        <v>286.20486999999997</v>
      </c>
      <c r="Q214" s="12">
        <v>288.64432175999997</v>
      </c>
      <c r="R214" s="12">
        <v>267.46328872000004</v>
      </c>
      <c r="S214" s="12">
        <v>248.15990944</v>
      </c>
      <c r="T214" s="12">
        <v>238.01258912000003</v>
      </c>
      <c r="U214" s="12">
        <v>211.21357608</v>
      </c>
      <c r="V214" s="12">
        <v>205.90770607999997</v>
      </c>
      <c r="W214" s="12">
        <v>193.39833728</v>
      </c>
      <c r="X214" s="12">
        <v>187.76287912</v>
      </c>
      <c r="Y214" s="12">
        <v>182.24477432</v>
      </c>
    </row>
    <row r="215" spans="1:25" ht="11.25">
      <c r="A215" s="11">
        <f t="shared" si="2"/>
        <v>42183</v>
      </c>
      <c r="B215" s="12">
        <v>194.32218287999999</v>
      </c>
      <c r="C215" s="12">
        <v>206.2048348</v>
      </c>
      <c r="D215" s="12">
        <v>208.77412432</v>
      </c>
      <c r="E215" s="12">
        <v>217.5032168</v>
      </c>
      <c r="F215" s="12">
        <v>220.17487839999998</v>
      </c>
      <c r="G215" s="12">
        <v>233.12369808</v>
      </c>
      <c r="H215" s="12">
        <v>236.08499775999996</v>
      </c>
      <c r="I215" s="12">
        <v>229.94766672</v>
      </c>
      <c r="J215" s="12">
        <v>227.22856439999998</v>
      </c>
      <c r="K215" s="12">
        <v>226.69423207999998</v>
      </c>
      <c r="L215" s="12">
        <v>221.66551575999998</v>
      </c>
      <c r="M215" s="12">
        <v>220.79660152</v>
      </c>
      <c r="N215" s="12">
        <v>222.19735119999999</v>
      </c>
      <c r="O215" s="12">
        <v>242.09998167999998</v>
      </c>
      <c r="P215" s="12">
        <v>263.11122688</v>
      </c>
      <c r="Q215" s="12">
        <v>260.97389760000004</v>
      </c>
      <c r="R215" s="12">
        <v>240.29973119999997</v>
      </c>
      <c r="S215" s="12">
        <v>218.97387912</v>
      </c>
      <c r="T215" s="12">
        <v>218.09248048</v>
      </c>
      <c r="U215" s="12">
        <v>210.71919383999997</v>
      </c>
      <c r="V215" s="12">
        <v>200.31719176000001</v>
      </c>
      <c r="W215" s="12">
        <v>197.95764016</v>
      </c>
      <c r="X215" s="12">
        <v>198.59933832</v>
      </c>
      <c r="Y215" s="12">
        <v>199.27349592000002</v>
      </c>
    </row>
    <row r="216" spans="1:25" ht="11.25">
      <c r="A216" s="11">
        <f t="shared" si="2"/>
        <v>42184</v>
      </c>
      <c r="B216" s="12">
        <v>187.24352808</v>
      </c>
      <c r="C216" s="12">
        <v>195.54565408</v>
      </c>
      <c r="D216" s="12">
        <v>204.18985264</v>
      </c>
      <c r="E216" s="12">
        <v>211.47824536</v>
      </c>
      <c r="F216" s="12">
        <v>221.66551575999998</v>
      </c>
      <c r="G216" s="12">
        <v>222.02256960000003</v>
      </c>
      <c r="H216" s="12">
        <v>222.11245727999997</v>
      </c>
      <c r="I216" s="12">
        <v>220.26975983999998</v>
      </c>
      <c r="J216" s="12">
        <v>215.53567536</v>
      </c>
      <c r="K216" s="12">
        <v>215.76039455999998</v>
      </c>
      <c r="L216" s="12">
        <v>213.7454124</v>
      </c>
      <c r="M216" s="12">
        <v>207.78785672</v>
      </c>
      <c r="N216" s="12">
        <v>216.31220504</v>
      </c>
      <c r="O216" s="12">
        <v>221.785366</v>
      </c>
      <c r="P216" s="12">
        <v>231.76789224</v>
      </c>
      <c r="Q216" s="12">
        <v>225.77787712</v>
      </c>
      <c r="R216" s="12">
        <v>221.24104616</v>
      </c>
      <c r="S216" s="12">
        <v>214.88648655999998</v>
      </c>
      <c r="T216" s="12">
        <v>203.71544544</v>
      </c>
      <c r="U216" s="12">
        <v>190.23479032</v>
      </c>
      <c r="V216" s="12">
        <v>188.10744856</v>
      </c>
      <c r="W216" s="12">
        <v>188.26724887999998</v>
      </c>
      <c r="X216" s="12">
        <v>187.8777356</v>
      </c>
      <c r="Y216" s="12">
        <v>186.88397736000002</v>
      </c>
    </row>
    <row r="217" spans="1:25" ht="11.25">
      <c r="A217" s="11">
        <f t="shared" si="2"/>
        <v>42185</v>
      </c>
      <c r="B217" s="12">
        <v>189.11119432</v>
      </c>
      <c r="C217" s="12">
        <v>220.30221927999997</v>
      </c>
      <c r="D217" s="12">
        <v>222.24978568</v>
      </c>
      <c r="E217" s="12">
        <v>240.04005568000002</v>
      </c>
      <c r="F217" s="12">
        <v>254.03756496</v>
      </c>
      <c r="G217" s="12">
        <v>255.36840200000003</v>
      </c>
      <c r="H217" s="12">
        <v>262.49449752</v>
      </c>
      <c r="I217" s="12">
        <v>258.90648096000007</v>
      </c>
      <c r="J217" s="12">
        <v>254.41459383999998</v>
      </c>
      <c r="K217" s="12">
        <v>255.37339576000002</v>
      </c>
      <c r="L217" s="12">
        <v>250.561908</v>
      </c>
      <c r="M217" s="12">
        <v>248.70922303999998</v>
      </c>
      <c r="N217" s="12">
        <v>255.86528112</v>
      </c>
      <c r="O217" s="12">
        <v>275.09125711999997</v>
      </c>
      <c r="P217" s="12">
        <v>293.4957596</v>
      </c>
      <c r="Q217" s="12">
        <v>278.34718864</v>
      </c>
      <c r="R217" s="12">
        <v>270.10998151999996</v>
      </c>
      <c r="S217" s="12">
        <v>248.69923552</v>
      </c>
      <c r="T217" s="12">
        <v>233.58062711999997</v>
      </c>
      <c r="U217" s="12">
        <v>221.61807504</v>
      </c>
      <c r="V217" s="12">
        <v>220.87150792</v>
      </c>
      <c r="W217" s="12">
        <v>207.48573424</v>
      </c>
      <c r="X217" s="12">
        <v>206.76413592</v>
      </c>
      <c r="Y217" s="12">
        <v>203.61557024</v>
      </c>
    </row>
    <row r="219" spans="1:25" s="35" customFormat="1" ht="15">
      <c r="A219" s="36" t="s">
        <v>111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1" spans="1:25" ht="12.75">
      <c r="A221" s="49" t="s">
        <v>90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1"/>
    </row>
    <row r="222" spans="1:25" ht="12.75">
      <c r="A222" s="24" t="s">
        <v>22</v>
      </c>
      <c r="B222" s="23" t="s">
        <v>23</v>
      </c>
      <c r="C222" s="9" t="s">
        <v>24</v>
      </c>
      <c r="D222" s="10" t="s">
        <v>25</v>
      </c>
      <c r="E222" s="7" t="s">
        <v>26</v>
      </c>
      <c r="F222" s="7" t="s">
        <v>27</v>
      </c>
      <c r="G222" s="9" t="s">
        <v>28</v>
      </c>
      <c r="H222" s="10" t="s">
        <v>29</v>
      </c>
      <c r="I222" s="7" t="s">
        <v>30</v>
      </c>
      <c r="J222" s="7" t="s">
        <v>31</v>
      </c>
      <c r="K222" s="7" t="s">
        <v>32</v>
      </c>
      <c r="L222" s="7" t="s">
        <v>33</v>
      </c>
      <c r="M222" s="7" t="s">
        <v>34</v>
      </c>
      <c r="N222" s="7" t="s">
        <v>35</v>
      </c>
      <c r="O222" s="7" t="s">
        <v>36</v>
      </c>
      <c r="P222" s="7" t="s">
        <v>37</v>
      </c>
      <c r="Q222" s="7" t="s">
        <v>38</v>
      </c>
      <c r="R222" s="7" t="s">
        <v>39</v>
      </c>
      <c r="S222" s="7" t="s">
        <v>40</v>
      </c>
      <c r="T222" s="7" t="s">
        <v>41</v>
      </c>
      <c r="U222" s="7" t="s">
        <v>42</v>
      </c>
      <c r="V222" s="7" t="s">
        <v>43</v>
      </c>
      <c r="W222" s="7" t="s">
        <v>44</v>
      </c>
      <c r="X222" s="7" t="s">
        <v>45</v>
      </c>
      <c r="Y222" s="7" t="s">
        <v>64</v>
      </c>
    </row>
    <row r="223" spans="1:25" ht="11.25">
      <c r="A223" s="11">
        <f aca="true" t="shared" si="3" ref="A223:A252">A188</f>
        <v>42156</v>
      </c>
      <c r="B223" s="12">
        <v>115.29742004000002</v>
      </c>
      <c r="C223" s="12">
        <v>122.48203176000001</v>
      </c>
      <c r="D223" s="12">
        <v>125.50821492000001</v>
      </c>
      <c r="E223" s="12">
        <v>128.62941168</v>
      </c>
      <c r="F223" s="12">
        <v>127.70619620000001</v>
      </c>
      <c r="G223" s="12">
        <v>130.64053288000002</v>
      </c>
      <c r="H223" s="12">
        <v>137.37066288000003</v>
      </c>
      <c r="I223" s="12">
        <v>134.36348244</v>
      </c>
      <c r="J223" s="12">
        <v>131.85670696</v>
      </c>
      <c r="K223" s="12">
        <v>131.88046036</v>
      </c>
      <c r="L223" s="12">
        <v>132.741917</v>
      </c>
      <c r="M223" s="12">
        <v>129.85350356</v>
      </c>
      <c r="N223" s="12">
        <v>129.09972900000002</v>
      </c>
      <c r="O223" s="12">
        <v>131.55899768</v>
      </c>
      <c r="P223" s="12">
        <v>134.9272298</v>
      </c>
      <c r="Q223" s="12">
        <v>143.83317123999998</v>
      </c>
      <c r="R223" s="12">
        <v>143.58296876</v>
      </c>
      <c r="S223" s="12">
        <v>143.50537432000002</v>
      </c>
      <c r="T223" s="12">
        <v>127.64127024</v>
      </c>
      <c r="U223" s="12">
        <v>116.34890388000001</v>
      </c>
      <c r="V223" s="12">
        <v>116.14937532</v>
      </c>
      <c r="W223" s="12">
        <v>116.36949016</v>
      </c>
      <c r="X223" s="12">
        <v>116.15887668</v>
      </c>
      <c r="Y223" s="12">
        <v>116.29822996</v>
      </c>
    </row>
    <row r="224" spans="1:25" ht="11.25">
      <c r="A224" s="11">
        <f t="shared" si="3"/>
        <v>42157</v>
      </c>
      <c r="B224" s="12">
        <v>112.14613564000001</v>
      </c>
      <c r="C224" s="12">
        <v>120.52633516</v>
      </c>
      <c r="D224" s="12">
        <v>122.52478788</v>
      </c>
      <c r="E224" s="12">
        <v>129.57638056000002</v>
      </c>
      <c r="F224" s="12">
        <v>131.58116752</v>
      </c>
      <c r="G224" s="12">
        <v>130.5011796</v>
      </c>
      <c r="H224" s="12">
        <v>132.18450388000002</v>
      </c>
      <c r="I224" s="12">
        <v>129.90259392000002</v>
      </c>
      <c r="J224" s="12">
        <v>127.79487556000001</v>
      </c>
      <c r="K224" s="12">
        <v>129.60013396</v>
      </c>
      <c r="L224" s="12">
        <v>128.99046336</v>
      </c>
      <c r="M224" s="12">
        <v>127.159868</v>
      </c>
      <c r="N224" s="12">
        <v>126.72597256</v>
      </c>
      <c r="O224" s="12">
        <v>128.42196532000003</v>
      </c>
      <c r="P224" s="12">
        <v>134.55984388000002</v>
      </c>
      <c r="Q224" s="12">
        <v>142.97804884</v>
      </c>
      <c r="R224" s="12">
        <v>139.99620536</v>
      </c>
      <c r="S224" s="12">
        <v>139.80934528</v>
      </c>
      <c r="T224" s="12">
        <v>123.09486948000001</v>
      </c>
      <c r="U224" s="12">
        <v>113.95456116</v>
      </c>
      <c r="V224" s="12">
        <v>112.93316496</v>
      </c>
      <c r="W224" s="12">
        <v>113.20553728000002</v>
      </c>
      <c r="X224" s="12">
        <v>112.6069516</v>
      </c>
      <c r="Y224" s="12">
        <v>113.1295264</v>
      </c>
    </row>
    <row r="225" spans="1:25" ht="11.25">
      <c r="A225" s="11">
        <f t="shared" si="3"/>
        <v>42158</v>
      </c>
      <c r="B225" s="12">
        <v>110.02733236</v>
      </c>
      <c r="C225" s="12">
        <v>116.20004924</v>
      </c>
      <c r="D225" s="12">
        <v>118.57222212</v>
      </c>
      <c r="E225" s="12">
        <v>122.81774648000001</v>
      </c>
      <c r="F225" s="12">
        <v>120.36006136</v>
      </c>
      <c r="G225" s="12">
        <v>121.87236116</v>
      </c>
      <c r="H225" s="12">
        <v>123.6206114</v>
      </c>
      <c r="I225" s="12">
        <v>121.97212544000001</v>
      </c>
      <c r="J225" s="12">
        <v>122.43452496</v>
      </c>
      <c r="K225" s="12">
        <v>121.88819676000001</v>
      </c>
      <c r="L225" s="12">
        <v>122.1399828</v>
      </c>
      <c r="M225" s="12">
        <v>121.90403236</v>
      </c>
      <c r="N225" s="12">
        <v>121.56673407999999</v>
      </c>
      <c r="O225" s="12">
        <v>119.59520188</v>
      </c>
      <c r="P225" s="12">
        <v>122.84625056000002</v>
      </c>
      <c r="Q225" s="12">
        <v>129.05538932000002</v>
      </c>
      <c r="R225" s="12">
        <v>125.66815448000001</v>
      </c>
      <c r="S225" s="12">
        <v>120.88738684</v>
      </c>
      <c r="T225" s="12">
        <v>118.78758628</v>
      </c>
      <c r="U225" s="12">
        <v>116.12878904</v>
      </c>
      <c r="V225" s="12">
        <v>113.3116358</v>
      </c>
      <c r="W225" s="12">
        <v>112.91891292000001</v>
      </c>
      <c r="X225" s="12">
        <v>112.41534084</v>
      </c>
      <c r="Y225" s="12">
        <v>110.57366056000001</v>
      </c>
    </row>
    <row r="226" spans="1:25" ht="11.25">
      <c r="A226" s="11">
        <f t="shared" si="3"/>
        <v>42159</v>
      </c>
      <c r="B226" s="12">
        <v>110.56574276</v>
      </c>
      <c r="C226" s="12">
        <v>117.61733544</v>
      </c>
      <c r="D226" s="12">
        <v>120.68944184</v>
      </c>
      <c r="E226" s="12">
        <v>125.338774</v>
      </c>
      <c r="F226" s="12">
        <v>132.75458548</v>
      </c>
      <c r="G226" s="12">
        <v>132.42362144</v>
      </c>
      <c r="H226" s="12">
        <v>132.56930896</v>
      </c>
      <c r="I226" s="12">
        <v>132.69599376</v>
      </c>
      <c r="J226" s="12">
        <v>131.23595144</v>
      </c>
      <c r="K226" s="12">
        <v>133.48302308</v>
      </c>
      <c r="L226" s="12">
        <v>129.03480304</v>
      </c>
      <c r="M226" s="12">
        <v>126.78298072000001</v>
      </c>
      <c r="N226" s="12">
        <v>129.05063864000002</v>
      </c>
      <c r="O226" s="12">
        <v>128.17651352</v>
      </c>
      <c r="P226" s="12">
        <v>136.97794000000002</v>
      </c>
      <c r="Q226" s="12">
        <v>148.05969288</v>
      </c>
      <c r="R226" s="12">
        <v>137.15213160000002</v>
      </c>
      <c r="S226" s="12">
        <v>131.02692152</v>
      </c>
      <c r="T226" s="12">
        <v>120.14628076000001</v>
      </c>
      <c r="U226" s="12">
        <v>118.55638652</v>
      </c>
      <c r="V226" s="12">
        <v>117.64583952000001</v>
      </c>
      <c r="W226" s="12">
        <v>117.53815744</v>
      </c>
      <c r="X226" s="12">
        <v>117.92137896</v>
      </c>
      <c r="Y226" s="12">
        <v>117.31645904000001</v>
      </c>
    </row>
    <row r="227" spans="1:25" ht="11.25">
      <c r="A227" s="11">
        <f t="shared" si="3"/>
        <v>42160</v>
      </c>
      <c r="B227" s="12">
        <v>116.56268448</v>
      </c>
      <c r="C227" s="12">
        <v>117.75035448000001</v>
      </c>
      <c r="D227" s="12">
        <v>119.7804784</v>
      </c>
      <c r="E227" s="12">
        <v>137.67787352</v>
      </c>
      <c r="F227" s="12">
        <v>138.66601495999998</v>
      </c>
      <c r="G227" s="12">
        <v>137.69687624000002</v>
      </c>
      <c r="H227" s="12">
        <v>140.40951452</v>
      </c>
      <c r="I227" s="12">
        <v>163.03700336</v>
      </c>
      <c r="J227" s="12">
        <v>172.80281788000002</v>
      </c>
      <c r="K227" s="12">
        <v>151.1032952</v>
      </c>
      <c r="L227" s="12">
        <v>152.30046656000002</v>
      </c>
      <c r="M227" s="12">
        <v>149.8126938</v>
      </c>
      <c r="N227" s="12">
        <v>149.43739008</v>
      </c>
      <c r="O227" s="12">
        <v>149.05891924</v>
      </c>
      <c r="P227" s="12">
        <v>149.92829368</v>
      </c>
      <c r="Q227" s="12">
        <v>155.26805800000002</v>
      </c>
      <c r="R227" s="12">
        <v>158.93558296</v>
      </c>
      <c r="S227" s="12">
        <v>150.54113139999998</v>
      </c>
      <c r="T227" s="12">
        <v>121.9974624</v>
      </c>
      <c r="U227" s="12">
        <v>120.50416532000001</v>
      </c>
      <c r="V227" s="12">
        <v>121.07266335999999</v>
      </c>
      <c r="W227" s="12">
        <v>119.41467604</v>
      </c>
      <c r="X227" s="12">
        <v>119.39250620000001</v>
      </c>
      <c r="Y227" s="12">
        <v>119.24048444</v>
      </c>
    </row>
    <row r="228" spans="1:25" ht="11.25">
      <c r="A228" s="11">
        <f t="shared" si="3"/>
        <v>42161</v>
      </c>
      <c r="B228" s="12">
        <v>116.69411996</v>
      </c>
      <c r="C228" s="12">
        <v>117.58408068</v>
      </c>
      <c r="D228" s="12">
        <v>118.46770716</v>
      </c>
      <c r="E228" s="12">
        <v>135.96287804000002</v>
      </c>
      <c r="F228" s="12">
        <v>139.36119779999999</v>
      </c>
      <c r="G228" s="12">
        <v>142.94637764</v>
      </c>
      <c r="H228" s="12">
        <v>142.98279952</v>
      </c>
      <c r="I228" s="12">
        <v>146.90369408</v>
      </c>
      <c r="J228" s="12">
        <v>137.60027908</v>
      </c>
      <c r="K228" s="12">
        <v>143.13957195999998</v>
      </c>
      <c r="L228" s="12">
        <v>142.20210444</v>
      </c>
      <c r="M228" s="12">
        <v>138.9811434</v>
      </c>
      <c r="N228" s="12">
        <v>141.27255472</v>
      </c>
      <c r="O228" s="12">
        <v>140.39526247999999</v>
      </c>
      <c r="P228" s="12">
        <v>146.8989434</v>
      </c>
      <c r="Q228" s="12">
        <v>148.10719968</v>
      </c>
      <c r="R228" s="12">
        <v>145.7191912</v>
      </c>
      <c r="S228" s="12">
        <v>137.87898564</v>
      </c>
      <c r="T228" s="12">
        <v>120.31572168000001</v>
      </c>
      <c r="U228" s="12">
        <v>118.79233696</v>
      </c>
      <c r="V228" s="12">
        <v>118.569055</v>
      </c>
      <c r="W228" s="12">
        <v>118.8699314</v>
      </c>
      <c r="X228" s="12">
        <v>118.43761952</v>
      </c>
      <c r="Y228" s="12">
        <v>118.82717528</v>
      </c>
    </row>
    <row r="229" spans="1:25" ht="11.25">
      <c r="A229" s="11">
        <f t="shared" si="3"/>
        <v>42162</v>
      </c>
      <c r="B229" s="12">
        <v>116.34890388000001</v>
      </c>
      <c r="C229" s="12">
        <v>117.97522</v>
      </c>
      <c r="D229" s="12">
        <v>127.73311672000001</v>
      </c>
      <c r="E229" s="12">
        <v>138.78161484</v>
      </c>
      <c r="F229" s="12">
        <v>138.46806996</v>
      </c>
      <c r="G229" s="12">
        <v>146.18159072000003</v>
      </c>
      <c r="H229" s="12">
        <v>148.3241474</v>
      </c>
      <c r="I229" s="12">
        <v>148.11511748</v>
      </c>
      <c r="J229" s="12">
        <v>146.23226464</v>
      </c>
      <c r="K229" s="12">
        <v>147.8411616</v>
      </c>
      <c r="L229" s="12">
        <v>147.48644416000002</v>
      </c>
      <c r="M229" s="12">
        <v>147.16656504000002</v>
      </c>
      <c r="N229" s="12">
        <v>145.14435892</v>
      </c>
      <c r="O229" s="12">
        <v>147.83799448</v>
      </c>
      <c r="P229" s="12">
        <v>154.08672224</v>
      </c>
      <c r="Q229" s="12">
        <v>160.33069932</v>
      </c>
      <c r="R229" s="12">
        <v>156.35438016</v>
      </c>
      <c r="S229" s="12">
        <v>147.45160583999998</v>
      </c>
      <c r="T229" s="12">
        <v>147.47535924000002</v>
      </c>
      <c r="U229" s="12">
        <v>122.20332520000001</v>
      </c>
      <c r="V229" s="12">
        <v>121.62215868</v>
      </c>
      <c r="W229" s="12">
        <v>122.24924844</v>
      </c>
      <c r="X229" s="12">
        <v>122.04021852000001</v>
      </c>
      <c r="Y229" s="12">
        <v>120.88580328</v>
      </c>
    </row>
    <row r="230" spans="1:25" ht="11.25">
      <c r="A230" s="11">
        <f t="shared" si="3"/>
        <v>42163</v>
      </c>
      <c r="B230" s="12">
        <v>118.91110395999999</v>
      </c>
      <c r="C230" s="12">
        <v>121.45430132000001</v>
      </c>
      <c r="D230" s="12">
        <v>133.16472752</v>
      </c>
      <c r="E230" s="12">
        <v>140.62171156</v>
      </c>
      <c r="F230" s="12">
        <v>140.40001316</v>
      </c>
      <c r="G230" s="12">
        <v>150.10248528</v>
      </c>
      <c r="H230" s="12">
        <v>150.05497848</v>
      </c>
      <c r="I230" s="12">
        <v>149.8206116</v>
      </c>
      <c r="J230" s="12">
        <v>146.12774968000002</v>
      </c>
      <c r="K230" s="12">
        <v>149.13809724</v>
      </c>
      <c r="L230" s="12">
        <v>148.95915496</v>
      </c>
      <c r="M230" s="12">
        <v>147.79365479999998</v>
      </c>
      <c r="N230" s="12">
        <v>145.96305944000002</v>
      </c>
      <c r="O230" s="12">
        <v>146.65032448000002</v>
      </c>
      <c r="P230" s="12">
        <v>152.44615408</v>
      </c>
      <c r="Q230" s="12">
        <v>156.03291748</v>
      </c>
      <c r="R230" s="12">
        <v>152.10568868</v>
      </c>
      <c r="S230" s="12">
        <v>144.71996484</v>
      </c>
      <c r="T230" s="12">
        <v>124.59608435999999</v>
      </c>
      <c r="U230" s="12">
        <v>120.97923332</v>
      </c>
      <c r="V230" s="12">
        <v>120.6118474</v>
      </c>
      <c r="W230" s="12">
        <v>120.7543678</v>
      </c>
      <c r="X230" s="12">
        <v>120.41548596</v>
      </c>
      <c r="Y230" s="12">
        <v>119.40200756</v>
      </c>
    </row>
    <row r="231" spans="1:25" ht="11.25">
      <c r="A231" s="11">
        <f t="shared" si="3"/>
        <v>42164</v>
      </c>
      <c r="B231" s="12">
        <v>118.87151496</v>
      </c>
      <c r="C231" s="12">
        <v>120.84621428000001</v>
      </c>
      <c r="D231" s="12">
        <v>130.88598468</v>
      </c>
      <c r="E231" s="12">
        <v>136.00563416</v>
      </c>
      <c r="F231" s="12">
        <v>137.38016424</v>
      </c>
      <c r="G231" s="12">
        <v>137.87581852</v>
      </c>
      <c r="H231" s="12">
        <v>136.661228</v>
      </c>
      <c r="I231" s="12">
        <v>134.63743832</v>
      </c>
      <c r="J231" s="12">
        <v>131.71577012</v>
      </c>
      <c r="K231" s="12">
        <v>131.98339176000002</v>
      </c>
      <c r="L231" s="12">
        <v>130.85272992</v>
      </c>
      <c r="M231" s="12">
        <v>130.38082904</v>
      </c>
      <c r="N231" s="12">
        <v>132.18925456000002</v>
      </c>
      <c r="O231" s="12">
        <v>134.52658912</v>
      </c>
      <c r="P231" s="12">
        <v>145.69860492000004</v>
      </c>
      <c r="Q231" s="12">
        <v>145.94564028000002</v>
      </c>
      <c r="R231" s="12">
        <v>140.66446768</v>
      </c>
      <c r="S231" s="12">
        <v>130.47425908</v>
      </c>
      <c r="T231" s="12">
        <v>126.04662532000002</v>
      </c>
      <c r="U231" s="12">
        <v>122.01488156</v>
      </c>
      <c r="V231" s="12">
        <v>121.46221912</v>
      </c>
      <c r="W231" s="12">
        <v>121.30861379999999</v>
      </c>
      <c r="X231" s="12">
        <v>121.37670688</v>
      </c>
      <c r="Y231" s="12">
        <v>120.78762256</v>
      </c>
    </row>
    <row r="232" spans="1:25" ht="11.25">
      <c r="A232" s="11">
        <f t="shared" si="3"/>
        <v>42165</v>
      </c>
      <c r="B232" s="12">
        <v>119.64745936</v>
      </c>
      <c r="C232" s="12">
        <v>122.79082595999999</v>
      </c>
      <c r="D232" s="12">
        <v>124.9270484</v>
      </c>
      <c r="E232" s="12">
        <v>131.94855344</v>
      </c>
      <c r="F232" s="12">
        <v>131.92004936</v>
      </c>
      <c r="G232" s="12">
        <v>133.14097412</v>
      </c>
      <c r="H232" s="12">
        <v>134.66277528</v>
      </c>
      <c r="I232" s="12">
        <v>132.79417448</v>
      </c>
      <c r="J232" s="12">
        <v>129.25966856</v>
      </c>
      <c r="K232" s="12">
        <v>129.17257276</v>
      </c>
      <c r="L232" s="12">
        <v>128.822606</v>
      </c>
      <c r="M232" s="12">
        <v>129.50195324</v>
      </c>
      <c r="N232" s="12">
        <v>130.65003424</v>
      </c>
      <c r="O232" s="12">
        <v>133.63821196</v>
      </c>
      <c r="P232" s="12">
        <v>137.58285992</v>
      </c>
      <c r="Q232" s="12">
        <v>149.39146684000002</v>
      </c>
      <c r="R232" s="12">
        <v>136.60105272</v>
      </c>
      <c r="S232" s="12">
        <v>126.63570964</v>
      </c>
      <c r="T232" s="12">
        <v>125.94211035999999</v>
      </c>
      <c r="U232" s="12">
        <v>122.63405352</v>
      </c>
      <c r="V232" s="12">
        <v>121.67599972000001</v>
      </c>
      <c r="W232" s="12">
        <v>121.27694260000001</v>
      </c>
      <c r="X232" s="12">
        <v>119.58094984</v>
      </c>
      <c r="Y232" s="12">
        <v>117.262618</v>
      </c>
    </row>
    <row r="233" spans="1:25" ht="11.25">
      <c r="A233" s="11">
        <f t="shared" si="3"/>
        <v>42166</v>
      </c>
      <c r="B233" s="12">
        <v>119.04729012</v>
      </c>
      <c r="C233" s="12">
        <v>127.41323760000002</v>
      </c>
      <c r="D233" s="12">
        <v>128.40612972000002</v>
      </c>
      <c r="E233" s="12">
        <v>137.80614188</v>
      </c>
      <c r="F233" s="12">
        <v>138.82595452</v>
      </c>
      <c r="G233" s="12">
        <v>139.55755924000002</v>
      </c>
      <c r="H233" s="12">
        <v>140.09121896</v>
      </c>
      <c r="I233" s="12">
        <v>138.07693064000003</v>
      </c>
      <c r="J233" s="12">
        <v>137.89482124</v>
      </c>
      <c r="K233" s="12">
        <v>138.4268974</v>
      </c>
      <c r="L233" s="12">
        <v>137.04761664</v>
      </c>
      <c r="M233" s="12">
        <v>133.72530776000002</v>
      </c>
      <c r="N233" s="12">
        <v>137.67312284</v>
      </c>
      <c r="O233" s="12">
        <v>138.25428936</v>
      </c>
      <c r="P233" s="12">
        <v>185.63915524</v>
      </c>
      <c r="Q233" s="12">
        <v>194.05419308</v>
      </c>
      <c r="R233" s="12">
        <v>142.89095304</v>
      </c>
      <c r="S233" s="12">
        <v>134.76253956</v>
      </c>
      <c r="T233" s="12">
        <v>125.33719044</v>
      </c>
      <c r="U233" s="12">
        <v>120.90955668000001</v>
      </c>
      <c r="V233" s="12">
        <v>119.63004020000002</v>
      </c>
      <c r="W233" s="12">
        <v>119.13913660000001</v>
      </c>
      <c r="X233" s="12">
        <v>118.06548292000001</v>
      </c>
      <c r="Y233" s="12">
        <v>116.74637744</v>
      </c>
    </row>
    <row r="234" spans="1:25" ht="11.25">
      <c r="A234" s="11">
        <f t="shared" si="3"/>
        <v>42167</v>
      </c>
      <c r="B234" s="12">
        <v>116.4866736</v>
      </c>
      <c r="C234" s="12">
        <v>117.45106164000002</v>
      </c>
      <c r="D234" s="12">
        <v>121.15184135999999</v>
      </c>
      <c r="E234" s="12">
        <v>124.44564616000001</v>
      </c>
      <c r="F234" s="12">
        <v>126.35383596</v>
      </c>
      <c r="G234" s="12">
        <v>128.76401428</v>
      </c>
      <c r="H234" s="12">
        <v>133.08713308</v>
      </c>
      <c r="I234" s="12">
        <v>133.11880428</v>
      </c>
      <c r="J234" s="12">
        <v>130.48059332</v>
      </c>
      <c r="K234" s="12">
        <v>129.90259392000002</v>
      </c>
      <c r="L234" s="12">
        <v>127.19787344000001</v>
      </c>
      <c r="M234" s="12">
        <v>127.39898556</v>
      </c>
      <c r="N234" s="12">
        <v>129.178907</v>
      </c>
      <c r="O234" s="12">
        <v>133.25340688</v>
      </c>
      <c r="P234" s="12">
        <v>138.30813039999998</v>
      </c>
      <c r="Q234" s="12">
        <v>147.18873488</v>
      </c>
      <c r="R234" s="12">
        <v>138.17194424000002</v>
      </c>
      <c r="S234" s="12">
        <v>131.50990732000002</v>
      </c>
      <c r="T234" s="12">
        <v>121.15342492</v>
      </c>
      <c r="U234" s="12">
        <v>118.54846872</v>
      </c>
      <c r="V234" s="12">
        <v>116.38374220000001</v>
      </c>
      <c r="W234" s="12">
        <v>116.3679066</v>
      </c>
      <c r="X234" s="12">
        <v>116.62127620000001</v>
      </c>
      <c r="Y234" s="12">
        <v>116.45816952</v>
      </c>
    </row>
    <row r="235" spans="1:25" ht="11.25">
      <c r="A235" s="11">
        <f t="shared" si="3"/>
        <v>42168</v>
      </c>
      <c r="B235" s="12">
        <v>116.85722664000002</v>
      </c>
      <c r="C235" s="12">
        <v>118.97919704</v>
      </c>
      <c r="D235" s="12">
        <v>120.62609944000002</v>
      </c>
      <c r="E235" s="12">
        <v>126.24615388000001</v>
      </c>
      <c r="F235" s="12">
        <v>130.21455523999998</v>
      </c>
      <c r="G235" s="12">
        <v>132.19875592</v>
      </c>
      <c r="H235" s="12">
        <v>132.84168128000002</v>
      </c>
      <c r="I235" s="12">
        <v>132.64373628</v>
      </c>
      <c r="J235" s="12">
        <v>131.10926664000002</v>
      </c>
      <c r="K235" s="12">
        <v>130.70545884</v>
      </c>
      <c r="L235" s="12">
        <v>129.84558576</v>
      </c>
      <c r="M235" s="12">
        <v>128.77668276000003</v>
      </c>
      <c r="N235" s="12">
        <v>138.25745648000003</v>
      </c>
      <c r="O235" s="12">
        <v>143.03980768000002</v>
      </c>
      <c r="P235" s="12">
        <v>150.22758652000002</v>
      </c>
      <c r="Q235" s="12">
        <v>161.51045152</v>
      </c>
      <c r="R235" s="12">
        <v>149.66542271999998</v>
      </c>
      <c r="S235" s="12">
        <v>143.59880436</v>
      </c>
      <c r="T235" s="12">
        <v>128.75451292000002</v>
      </c>
      <c r="U235" s="12">
        <v>119.58411696</v>
      </c>
      <c r="V235" s="12">
        <v>116.29189572000001</v>
      </c>
      <c r="W235" s="12">
        <v>115.94192896</v>
      </c>
      <c r="X235" s="12">
        <v>115.87541944</v>
      </c>
      <c r="Y235" s="12">
        <v>115.77407160000001</v>
      </c>
    </row>
    <row r="236" spans="1:25" ht="11.25">
      <c r="A236" s="11">
        <f t="shared" si="3"/>
        <v>42169</v>
      </c>
      <c r="B236" s="12">
        <v>109.51425892</v>
      </c>
      <c r="C236" s="12">
        <v>114.610155</v>
      </c>
      <c r="D236" s="12">
        <v>115.35759532000002</v>
      </c>
      <c r="E236" s="12">
        <v>120.56275704000002</v>
      </c>
      <c r="F236" s="12">
        <v>122.32050864000001</v>
      </c>
      <c r="G236" s="12">
        <v>121.96737476000001</v>
      </c>
      <c r="H236" s="12">
        <v>120.23337656000001</v>
      </c>
      <c r="I236" s="12">
        <v>119.8596564</v>
      </c>
      <c r="J236" s="12">
        <v>119.62687308000001</v>
      </c>
      <c r="K236" s="12">
        <v>119.28324056</v>
      </c>
      <c r="L236" s="12">
        <v>120.77337052</v>
      </c>
      <c r="M236" s="12">
        <v>117.63317104000001</v>
      </c>
      <c r="N236" s="12">
        <v>112.53885851999999</v>
      </c>
      <c r="O236" s="12">
        <v>114.4201278</v>
      </c>
      <c r="P236" s="12">
        <v>122.62296860000001</v>
      </c>
      <c r="Q236" s="12">
        <v>131.13935428000002</v>
      </c>
      <c r="R236" s="12">
        <v>137.88531988</v>
      </c>
      <c r="S236" s="12">
        <v>130.63894932000002</v>
      </c>
      <c r="T236" s="12">
        <v>116.04010968</v>
      </c>
      <c r="U236" s="12">
        <v>115.94192896</v>
      </c>
      <c r="V236" s="12">
        <v>108.90300476000002</v>
      </c>
      <c r="W236" s="12">
        <v>108.81907607999999</v>
      </c>
      <c r="X236" s="12">
        <v>108.81907607999999</v>
      </c>
      <c r="Y236" s="12">
        <v>108.55937224</v>
      </c>
    </row>
    <row r="237" spans="1:25" ht="11.25">
      <c r="A237" s="11">
        <f t="shared" si="3"/>
        <v>42170</v>
      </c>
      <c r="B237" s="12">
        <v>100.50538608</v>
      </c>
      <c r="C237" s="12">
        <v>110.07325560000001</v>
      </c>
      <c r="D237" s="12">
        <v>110.76052064000001</v>
      </c>
      <c r="E237" s="12">
        <v>112.66395976000001</v>
      </c>
      <c r="F237" s="12">
        <v>111.13107368</v>
      </c>
      <c r="G237" s="12">
        <v>118.18583348000001</v>
      </c>
      <c r="H237" s="12">
        <v>120.34422576000001</v>
      </c>
      <c r="I237" s="12">
        <v>116.26180808</v>
      </c>
      <c r="J237" s="12">
        <v>121.01090452</v>
      </c>
      <c r="K237" s="12">
        <v>115.54920608</v>
      </c>
      <c r="L237" s="12">
        <v>112.13663428000001</v>
      </c>
      <c r="M237" s="12">
        <v>111.24667356</v>
      </c>
      <c r="N237" s="12">
        <v>110.99488751999999</v>
      </c>
      <c r="O237" s="12">
        <v>113.66793679999999</v>
      </c>
      <c r="P237" s="12">
        <v>124.48681872</v>
      </c>
      <c r="Q237" s="12">
        <v>144.63603616</v>
      </c>
      <c r="R237" s="12">
        <v>135.42921832000002</v>
      </c>
      <c r="S237" s="12">
        <v>115.53495404000002</v>
      </c>
      <c r="T237" s="12">
        <v>109.83888872</v>
      </c>
      <c r="U237" s="12">
        <v>101.69622320000002</v>
      </c>
      <c r="V237" s="12">
        <v>98.18388712</v>
      </c>
      <c r="W237" s="12">
        <v>98.64787020000001</v>
      </c>
      <c r="X237" s="12">
        <v>99.0041712</v>
      </c>
      <c r="Y237" s="12">
        <v>99.18944772</v>
      </c>
    </row>
    <row r="238" spans="1:25" ht="11.25">
      <c r="A238" s="11">
        <f t="shared" si="3"/>
        <v>42171</v>
      </c>
      <c r="B238" s="12">
        <v>97.48237004</v>
      </c>
      <c r="C238" s="12">
        <v>101.29083184</v>
      </c>
      <c r="D238" s="12">
        <v>109.47942060000001</v>
      </c>
      <c r="E238" s="12">
        <v>116.41224628</v>
      </c>
      <c r="F238" s="12">
        <v>127.75053588</v>
      </c>
      <c r="G238" s="12">
        <v>145.60200776000002</v>
      </c>
      <c r="H238" s="12">
        <v>145.20136708</v>
      </c>
      <c r="I238" s="12">
        <v>145.44206820000002</v>
      </c>
      <c r="J238" s="12">
        <v>137.34532592000002</v>
      </c>
      <c r="K238" s="12">
        <v>135.94387532000002</v>
      </c>
      <c r="L238" s="12">
        <v>135.66675232</v>
      </c>
      <c r="M238" s="12">
        <v>131.09026392</v>
      </c>
      <c r="N238" s="12">
        <v>141.51642296</v>
      </c>
      <c r="O238" s="12">
        <v>142.03424708</v>
      </c>
      <c r="P238" s="12">
        <v>147.3265046</v>
      </c>
      <c r="Q238" s="12">
        <v>148.59968684</v>
      </c>
      <c r="R238" s="12">
        <v>144.59644716</v>
      </c>
      <c r="S238" s="12">
        <v>120.23020944000001</v>
      </c>
      <c r="T238" s="12">
        <v>110.51031816000001</v>
      </c>
      <c r="U238" s="12">
        <v>98.34541024</v>
      </c>
      <c r="V238" s="12">
        <v>100.19184120000001</v>
      </c>
      <c r="W238" s="12">
        <v>97.42536188000001</v>
      </c>
      <c r="X238" s="12">
        <v>97.32084692000001</v>
      </c>
      <c r="Y238" s="12">
        <v>97.08172936</v>
      </c>
    </row>
    <row r="239" spans="1:25" ht="11.25">
      <c r="A239" s="11">
        <f t="shared" si="3"/>
        <v>42172</v>
      </c>
      <c r="B239" s="12">
        <v>0.593835</v>
      </c>
      <c r="C239" s="12">
        <v>104.23942056</v>
      </c>
      <c r="D239" s="12">
        <v>110.26486636</v>
      </c>
      <c r="E239" s="12">
        <v>112.48343392000001</v>
      </c>
      <c r="F239" s="12">
        <v>128.89069908</v>
      </c>
      <c r="G239" s="12">
        <v>139.99937248000003</v>
      </c>
      <c r="H239" s="12">
        <v>144.85931812</v>
      </c>
      <c r="I239" s="12">
        <v>144.58536224</v>
      </c>
      <c r="J239" s="12">
        <v>137.3975834</v>
      </c>
      <c r="K239" s="12">
        <v>138.15610864</v>
      </c>
      <c r="L239" s="12">
        <v>138.26062360000003</v>
      </c>
      <c r="M239" s="12">
        <v>109.11836892000002</v>
      </c>
      <c r="N239" s="12">
        <v>109.38599056</v>
      </c>
      <c r="O239" s="12">
        <v>114.52147564</v>
      </c>
      <c r="P239" s="12">
        <v>122.60554944000002</v>
      </c>
      <c r="Q239" s="12">
        <v>122.64197132000001</v>
      </c>
      <c r="R239" s="12">
        <v>110.77477268</v>
      </c>
      <c r="S239" s="12">
        <v>53.93447004</v>
      </c>
      <c r="T239" s="12">
        <v>0.593835</v>
      </c>
      <c r="U239" s="12">
        <v>0.593835</v>
      </c>
      <c r="V239" s="12">
        <v>0.593835</v>
      </c>
      <c r="W239" s="12">
        <v>0.593835</v>
      </c>
      <c r="X239" s="12">
        <v>0.593835</v>
      </c>
      <c r="Y239" s="12">
        <v>0.593835</v>
      </c>
    </row>
    <row r="240" spans="1:25" ht="11.25">
      <c r="A240" s="11">
        <f t="shared" si="3"/>
        <v>42173</v>
      </c>
      <c r="B240" s="12">
        <v>94.4831074</v>
      </c>
      <c r="C240" s="12">
        <v>100.7302516</v>
      </c>
      <c r="D240" s="12">
        <v>108.65438584</v>
      </c>
      <c r="E240" s="12">
        <v>111.84525923999999</v>
      </c>
      <c r="F240" s="12">
        <v>124.86528956000001</v>
      </c>
      <c r="G240" s="12">
        <v>145.2362054</v>
      </c>
      <c r="H240" s="12">
        <v>143.7634946</v>
      </c>
      <c r="I240" s="12">
        <v>144.78172368</v>
      </c>
      <c r="J240" s="12">
        <v>119.4083418</v>
      </c>
      <c r="K240" s="12">
        <v>119.47168420000001</v>
      </c>
      <c r="L240" s="12">
        <v>114.80334932000001</v>
      </c>
      <c r="M240" s="12">
        <v>107.67891288000001</v>
      </c>
      <c r="N240" s="12">
        <v>109.05502652000001</v>
      </c>
      <c r="O240" s="12">
        <v>110.16351852000001</v>
      </c>
      <c r="P240" s="12">
        <v>119.66487852</v>
      </c>
      <c r="Q240" s="12">
        <v>116.85722664000002</v>
      </c>
      <c r="R240" s="12">
        <v>110.13976512</v>
      </c>
      <c r="S240" s="12">
        <v>83.01338232</v>
      </c>
      <c r="T240" s="12">
        <v>0.593835</v>
      </c>
      <c r="U240" s="12">
        <v>0.593835</v>
      </c>
      <c r="V240" s="12">
        <v>0.593835</v>
      </c>
      <c r="W240" s="12">
        <v>0.593835</v>
      </c>
      <c r="X240" s="12">
        <v>0.593835</v>
      </c>
      <c r="Y240" s="12">
        <v>0.593835</v>
      </c>
    </row>
    <row r="241" spans="1:25" ht="11.25">
      <c r="A241" s="11">
        <f t="shared" si="3"/>
        <v>42174</v>
      </c>
      <c r="B241" s="12">
        <v>99.22111892000002</v>
      </c>
      <c r="C241" s="12">
        <v>108.52453392000001</v>
      </c>
      <c r="D241" s="12">
        <v>110.53407156000002</v>
      </c>
      <c r="E241" s="12">
        <v>121.08374828000001</v>
      </c>
      <c r="F241" s="12">
        <v>119.85807284</v>
      </c>
      <c r="G241" s="12">
        <v>135.67625368</v>
      </c>
      <c r="H241" s="12">
        <v>113.9846488</v>
      </c>
      <c r="I241" s="12">
        <v>108.57204072</v>
      </c>
      <c r="J241" s="12">
        <v>108.26799720000001</v>
      </c>
      <c r="K241" s="12">
        <v>108.12706036</v>
      </c>
      <c r="L241" s="12">
        <v>107.79134564000002</v>
      </c>
      <c r="M241" s="12">
        <v>106.61951124</v>
      </c>
      <c r="N241" s="12">
        <v>108.06846864000002</v>
      </c>
      <c r="O241" s="12">
        <v>108.73356384</v>
      </c>
      <c r="P241" s="12">
        <v>122.53903992000002</v>
      </c>
      <c r="Q241" s="12">
        <v>164.88660144000002</v>
      </c>
      <c r="R241" s="12">
        <v>144.1752202</v>
      </c>
      <c r="S241" s="12">
        <v>109.701119</v>
      </c>
      <c r="T241" s="12">
        <v>105.69629576000001</v>
      </c>
      <c r="U241" s="12">
        <v>99.53783092000002</v>
      </c>
      <c r="V241" s="12">
        <v>98.77297144</v>
      </c>
      <c r="W241" s="12">
        <v>98.35491160000001</v>
      </c>
      <c r="X241" s="12">
        <v>97.78641356</v>
      </c>
      <c r="Y241" s="12">
        <v>97.65972876000001</v>
      </c>
    </row>
    <row r="242" spans="1:25" ht="11.25">
      <c r="A242" s="11">
        <f t="shared" si="3"/>
        <v>42175</v>
      </c>
      <c r="B242" s="12">
        <v>99.4317324</v>
      </c>
      <c r="C242" s="12">
        <v>101.90525312</v>
      </c>
      <c r="D242" s="12">
        <v>103.92112500000002</v>
      </c>
      <c r="E242" s="12">
        <v>110.15085004000001</v>
      </c>
      <c r="F242" s="12">
        <v>109.63302592000001</v>
      </c>
      <c r="G242" s="12">
        <v>120.81929376000001</v>
      </c>
      <c r="H242" s="12">
        <v>112.68454604000001</v>
      </c>
      <c r="I242" s="12">
        <v>112.93633208</v>
      </c>
      <c r="J242" s="12">
        <v>109.58393556</v>
      </c>
      <c r="K242" s="12">
        <v>109.33056596</v>
      </c>
      <c r="L242" s="12">
        <v>109.28780984000001</v>
      </c>
      <c r="M242" s="12">
        <v>108.98376632000002</v>
      </c>
      <c r="N242" s="12">
        <v>109.61243964000002</v>
      </c>
      <c r="O242" s="12">
        <v>113.0503484</v>
      </c>
      <c r="P242" s="12">
        <v>130.13379368</v>
      </c>
      <c r="Q242" s="12">
        <v>166.87396924</v>
      </c>
      <c r="R242" s="12">
        <v>145.89971704</v>
      </c>
      <c r="S242" s="12">
        <v>111.99094676000001</v>
      </c>
      <c r="T242" s="12">
        <v>111.16591199999999</v>
      </c>
      <c r="U242" s="12">
        <v>105.60286572</v>
      </c>
      <c r="V242" s="12">
        <v>101.59487535999999</v>
      </c>
      <c r="W242" s="12">
        <v>102.020853</v>
      </c>
      <c r="X242" s="12">
        <v>100.7460872</v>
      </c>
      <c r="Y242" s="12">
        <v>101.0073746</v>
      </c>
    </row>
    <row r="243" spans="1:25" ht="11.25">
      <c r="A243" s="11">
        <f t="shared" si="3"/>
        <v>42176</v>
      </c>
      <c r="B243" s="12">
        <v>101.6803876</v>
      </c>
      <c r="C243" s="12">
        <v>112.15722056</v>
      </c>
      <c r="D243" s="12">
        <v>110.38363335999999</v>
      </c>
      <c r="E243" s="12">
        <v>116.85881020000002</v>
      </c>
      <c r="F243" s="12">
        <v>124.98564012</v>
      </c>
      <c r="G243" s="12">
        <v>139.18383907999998</v>
      </c>
      <c r="H243" s="12">
        <v>123.51768000000001</v>
      </c>
      <c r="I243" s="12">
        <v>117.6822614</v>
      </c>
      <c r="J243" s="12">
        <v>112.13980140000001</v>
      </c>
      <c r="K243" s="12">
        <v>114.52780988</v>
      </c>
      <c r="L243" s="12">
        <v>116.84772528</v>
      </c>
      <c r="M243" s="12">
        <v>112.62437076</v>
      </c>
      <c r="N243" s="12">
        <v>113.42881924</v>
      </c>
      <c r="O243" s="12">
        <v>121.5065588</v>
      </c>
      <c r="P243" s="12">
        <v>139.35961423999998</v>
      </c>
      <c r="Q243" s="12">
        <v>181.41580072</v>
      </c>
      <c r="R243" s="12">
        <v>140.83707572</v>
      </c>
      <c r="S243" s="12">
        <v>114.77009456</v>
      </c>
      <c r="T243" s="12">
        <v>112.33774640000001</v>
      </c>
      <c r="U243" s="12">
        <v>101.65029996</v>
      </c>
      <c r="V243" s="12">
        <v>101.24649216</v>
      </c>
      <c r="W243" s="12">
        <v>101.37000984000001</v>
      </c>
      <c r="X243" s="12">
        <v>101.30191676000001</v>
      </c>
      <c r="Y243" s="12">
        <v>101.28133048000001</v>
      </c>
    </row>
    <row r="244" spans="1:25" ht="11.25">
      <c r="A244" s="11">
        <f t="shared" si="3"/>
        <v>42177</v>
      </c>
      <c r="B244" s="12">
        <v>100.96936916</v>
      </c>
      <c r="C244" s="12">
        <v>107.32102832000001</v>
      </c>
      <c r="D244" s="12">
        <v>110.67184128</v>
      </c>
      <c r="E244" s="12">
        <v>118.45662224</v>
      </c>
      <c r="F244" s="12">
        <v>127.57792784</v>
      </c>
      <c r="G244" s="12">
        <v>125.08857151999999</v>
      </c>
      <c r="H244" s="12">
        <v>121.32603295999999</v>
      </c>
      <c r="I244" s="12">
        <v>113.50324656000001</v>
      </c>
      <c r="J244" s="12">
        <v>112.74313776000001</v>
      </c>
      <c r="K244" s="12">
        <v>112.41217372</v>
      </c>
      <c r="L244" s="12">
        <v>112.01470016</v>
      </c>
      <c r="M244" s="12">
        <v>111.78508396</v>
      </c>
      <c r="N244" s="12">
        <v>112.35991624</v>
      </c>
      <c r="O244" s="12">
        <v>117.41939044</v>
      </c>
      <c r="P244" s="12">
        <v>152.91172072</v>
      </c>
      <c r="Q244" s="12">
        <v>163.54057544000003</v>
      </c>
      <c r="R244" s="12">
        <v>140.44910352</v>
      </c>
      <c r="S244" s="12">
        <v>116.44708460000001</v>
      </c>
      <c r="T244" s="12">
        <v>111.03764364000001</v>
      </c>
      <c r="U244" s="12">
        <v>107.25135168</v>
      </c>
      <c r="V244" s="12">
        <v>103.86411684000001</v>
      </c>
      <c r="W244" s="12">
        <v>104.22991920000001</v>
      </c>
      <c r="X244" s="12">
        <v>104.1269878</v>
      </c>
      <c r="Y244" s="12">
        <v>102.37557044000002</v>
      </c>
    </row>
    <row r="245" spans="1:25" ht="11.25">
      <c r="A245" s="11">
        <f t="shared" si="3"/>
        <v>42178</v>
      </c>
      <c r="B245" s="12">
        <v>100.84585148000001</v>
      </c>
      <c r="C245" s="12">
        <v>101.82765868</v>
      </c>
      <c r="D245" s="12">
        <v>111.28942968</v>
      </c>
      <c r="E245" s="12">
        <v>115.70597852</v>
      </c>
      <c r="F245" s="12">
        <v>125.5842258</v>
      </c>
      <c r="G245" s="12">
        <v>113.68218884000001</v>
      </c>
      <c r="H245" s="12">
        <v>114.18576092000002</v>
      </c>
      <c r="I245" s="12">
        <v>111.85000992000002</v>
      </c>
      <c r="J245" s="12">
        <v>111.31476664000002</v>
      </c>
      <c r="K245" s="12">
        <v>111.12949012</v>
      </c>
      <c r="L245" s="12">
        <v>111.02022448000001</v>
      </c>
      <c r="M245" s="12">
        <v>111.1104874</v>
      </c>
      <c r="N245" s="12">
        <v>111.57763760000002</v>
      </c>
      <c r="O245" s="12">
        <v>127.51300188</v>
      </c>
      <c r="P245" s="12">
        <v>174.96121015999998</v>
      </c>
      <c r="Q245" s="12">
        <v>176.99133408</v>
      </c>
      <c r="R245" s="12">
        <v>139.63515368</v>
      </c>
      <c r="S245" s="12">
        <v>114.68458232000002</v>
      </c>
      <c r="T245" s="12">
        <v>106.28379652</v>
      </c>
      <c r="U245" s="12">
        <v>101.85616276</v>
      </c>
      <c r="V245" s="12">
        <v>101.427018</v>
      </c>
      <c r="W245" s="12">
        <v>101.28766472000001</v>
      </c>
      <c r="X245" s="12">
        <v>101.37317696000001</v>
      </c>
      <c r="Y245" s="12">
        <v>100.75558856</v>
      </c>
    </row>
    <row r="246" spans="1:25" ht="11.25">
      <c r="A246" s="11">
        <f t="shared" si="3"/>
        <v>42179</v>
      </c>
      <c r="B246" s="12">
        <v>107.38278716</v>
      </c>
      <c r="C246" s="12">
        <v>113.01709364000001</v>
      </c>
      <c r="D246" s="12">
        <v>112.88724172</v>
      </c>
      <c r="E246" s="12">
        <v>122.86366972</v>
      </c>
      <c r="F246" s="12">
        <v>126.46151804</v>
      </c>
      <c r="G246" s="12">
        <v>127.09810916</v>
      </c>
      <c r="H246" s="12">
        <v>120.54375432</v>
      </c>
      <c r="I246" s="12">
        <v>118.91268751999999</v>
      </c>
      <c r="J246" s="12">
        <v>117.44631096</v>
      </c>
      <c r="K246" s="12">
        <v>116.56901872</v>
      </c>
      <c r="L246" s="12">
        <v>117.84853520000001</v>
      </c>
      <c r="M246" s="12">
        <v>117.61258476</v>
      </c>
      <c r="N246" s="12">
        <v>120.35214356</v>
      </c>
      <c r="O246" s="12">
        <v>125.74416536</v>
      </c>
      <c r="P246" s="12">
        <v>166.12494536</v>
      </c>
      <c r="Q246" s="12">
        <v>165.04495744000002</v>
      </c>
      <c r="R246" s="12">
        <v>138.75311076</v>
      </c>
      <c r="S246" s="12">
        <v>116.38690932000002</v>
      </c>
      <c r="T246" s="12">
        <v>113.22454</v>
      </c>
      <c r="U246" s="12">
        <v>113.50007944000001</v>
      </c>
      <c r="V246" s="12">
        <v>112.9315814</v>
      </c>
      <c r="W246" s="12">
        <v>112.52619004000002</v>
      </c>
      <c r="X246" s="12">
        <v>112.46601476000002</v>
      </c>
      <c r="Y246" s="12">
        <v>112.71938435999999</v>
      </c>
    </row>
    <row r="247" spans="1:25" ht="11.25">
      <c r="A247" s="11">
        <f t="shared" si="3"/>
        <v>42180</v>
      </c>
      <c r="B247" s="12">
        <v>113.99256660000002</v>
      </c>
      <c r="C247" s="12">
        <v>118.75749864000002</v>
      </c>
      <c r="D247" s="12">
        <v>121.16292628000001</v>
      </c>
      <c r="E247" s="12">
        <v>129.90734460000002</v>
      </c>
      <c r="F247" s="12">
        <v>132.61364864</v>
      </c>
      <c r="G247" s="12">
        <v>134.61368492</v>
      </c>
      <c r="H247" s="12">
        <v>135.17901584</v>
      </c>
      <c r="I247" s="12">
        <v>135.04282967999998</v>
      </c>
      <c r="J247" s="12">
        <v>130.03244584</v>
      </c>
      <c r="K247" s="12">
        <v>132.00081092000002</v>
      </c>
      <c r="L247" s="12">
        <v>131.01742016000003</v>
      </c>
      <c r="M247" s="12">
        <v>129.24541652</v>
      </c>
      <c r="N247" s="12">
        <v>131.60017024</v>
      </c>
      <c r="O247" s="12">
        <v>138.12443744</v>
      </c>
      <c r="P247" s="12">
        <v>140.95584272000002</v>
      </c>
      <c r="Q247" s="12">
        <v>138.56150000000002</v>
      </c>
      <c r="R247" s="12">
        <v>136.78157856</v>
      </c>
      <c r="S247" s="12">
        <v>131.16152412</v>
      </c>
      <c r="T247" s="12">
        <v>122.66889184</v>
      </c>
      <c r="U247" s="12">
        <v>117.86595435999999</v>
      </c>
      <c r="V247" s="12">
        <v>114.11450072000001</v>
      </c>
      <c r="W247" s="12">
        <v>114.47238528000001</v>
      </c>
      <c r="X247" s="12">
        <v>113.50007944000001</v>
      </c>
      <c r="Y247" s="12">
        <v>113.77561888000001</v>
      </c>
    </row>
    <row r="248" spans="1:25" ht="11.25">
      <c r="A248" s="11">
        <f t="shared" si="3"/>
        <v>42181</v>
      </c>
      <c r="B248" s="12">
        <v>129.91051172</v>
      </c>
      <c r="C248" s="12">
        <v>134.15445252</v>
      </c>
      <c r="D248" s="12">
        <v>138.40789468</v>
      </c>
      <c r="E248" s="12">
        <v>140.09121896</v>
      </c>
      <c r="F248" s="12">
        <v>146.54897664</v>
      </c>
      <c r="G248" s="12">
        <v>147.81424108</v>
      </c>
      <c r="H248" s="12">
        <v>149.66542271999998</v>
      </c>
      <c r="I248" s="12">
        <v>149.48014620000004</v>
      </c>
      <c r="J248" s="12">
        <v>146.30194128000002</v>
      </c>
      <c r="K248" s="12">
        <v>145.63367896</v>
      </c>
      <c r="L248" s="12">
        <v>144.27340092</v>
      </c>
      <c r="M248" s="12">
        <v>144.420672</v>
      </c>
      <c r="N248" s="12">
        <v>148.94490292</v>
      </c>
      <c r="O248" s="12">
        <v>157.42803384</v>
      </c>
      <c r="P248" s="12">
        <v>169.22397228000003</v>
      </c>
      <c r="Q248" s="12">
        <v>183.19255504</v>
      </c>
      <c r="R248" s="12">
        <v>180.42765928000003</v>
      </c>
      <c r="S248" s="12">
        <v>149.48648044</v>
      </c>
      <c r="T248" s="12">
        <v>138.04050876000002</v>
      </c>
      <c r="U248" s="12">
        <v>138.33505092000001</v>
      </c>
      <c r="V248" s="12">
        <v>136.64855952</v>
      </c>
      <c r="W248" s="12">
        <v>134.12594844</v>
      </c>
      <c r="X248" s="12">
        <v>131.82820288</v>
      </c>
      <c r="Y248" s="12">
        <v>131.95647123999998</v>
      </c>
    </row>
    <row r="249" spans="1:25" ht="11.25">
      <c r="A249" s="11">
        <f t="shared" si="3"/>
        <v>42182</v>
      </c>
      <c r="B249" s="12">
        <v>120.93647720000001</v>
      </c>
      <c r="C249" s="12">
        <v>122.56912756</v>
      </c>
      <c r="D249" s="12">
        <v>106.29963212</v>
      </c>
      <c r="E249" s="12">
        <v>110.89512324</v>
      </c>
      <c r="F249" s="12">
        <v>139.00964748</v>
      </c>
      <c r="G249" s="12">
        <v>140.1925668</v>
      </c>
      <c r="H249" s="12">
        <v>141.58134892</v>
      </c>
      <c r="I249" s="12">
        <v>140.43801860000002</v>
      </c>
      <c r="J249" s="12">
        <v>117.49856844</v>
      </c>
      <c r="K249" s="12">
        <v>118.27767996</v>
      </c>
      <c r="L249" s="12">
        <v>117.85328588</v>
      </c>
      <c r="M249" s="12">
        <v>158.9735884</v>
      </c>
      <c r="N249" s="12">
        <v>164.92302332000003</v>
      </c>
      <c r="O249" s="12">
        <v>174.02690976000002</v>
      </c>
      <c r="P249" s="12">
        <v>181.51556499999998</v>
      </c>
      <c r="Q249" s="12">
        <v>183.06270312</v>
      </c>
      <c r="R249" s="12">
        <v>169.62936364000004</v>
      </c>
      <c r="S249" s="12">
        <v>157.38686128</v>
      </c>
      <c r="T249" s="12">
        <v>150.95127344000002</v>
      </c>
      <c r="U249" s="12">
        <v>133.95492396</v>
      </c>
      <c r="V249" s="12">
        <v>130.58985896</v>
      </c>
      <c r="W249" s="12">
        <v>122.65622336</v>
      </c>
      <c r="X249" s="12">
        <v>119.08212844000002</v>
      </c>
      <c r="Y249" s="12">
        <v>115.58246084</v>
      </c>
    </row>
    <row r="250" spans="1:25" ht="11.25">
      <c r="A250" s="11">
        <f t="shared" si="3"/>
        <v>42183</v>
      </c>
      <c r="B250" s="12">
        <v>123.24214056</v>
      </c>
      <c r="C250" s="12">
        <v>130.77830260000002</v>
      </c>
      <c r="D250" s="12">
        <v>132.40778584</v>
      </c>
      <c r="E250" s="12">
        <v>137.9439116</v>
      </c>
      <c r="F250" s="12">
        <v>139.6383208</v>
      </c>
      <c r="G250" s="12">
        <v>147.85066296</v>
      </c>
      <c r="H250" s="12">
        <v>149.72876512</v>
      </c>
      <c r="I250" s="12">
        <v>145.83637464</v>
      </c>
      <c r="J250" s="12">
        <v>144.1118778</v>
      </c>
      <c r="K250" s="12">
        <v>143.77299596</v>
      </c>
      <c r="L250" s="12">
        <v>140.58370612</v>
      </c>
      <c r="M250" s="12">
        <v>140.03262724</v>
      </c>
      <c r="N250" s="12">
        <v>140.9210044</v>
      </c>
      <c r="O250" s="12">
        <v>153.54356116</v>
      </c>
      <c r="P250" s="12">
        <v>166.86921856</v>
      </c>
      <c r="Q250" s="12">
        <v>165.5136912</v>
      </c>
      <c r="R250" s="12">
        <v>152.4018144</v>
      </c>
      <c r="S250" s="12">
        <v>138.87662844</v>
      </c>
      <c r="T250" s="12">
        <v>138.31763176</v>
      </c>
      <c r="U250" s="12">
        <v>133.64137908</v>
      </c>
      <c r="V250" s="12">
        <v>127.04426812000001</v>
      </c>
      <c r="W250" s="12">
        <v>125.54780392</v>
      </c>
      <c r="X250" s="12">
        <v>125.95477884</v>
      </c>
      <c r="Y250" s="12">
        <v>126.38234004000002</v>
      </c>
    </row>
    <row r="251" spans="1:25" ht="11.25">
      <c r="A251" s="11">
        <f t="shared" si="3"/>
        <v>42184</v>
      </c>
      <c r="B251" s="12">
        <v>118.75274796000001</v>
      </c>
      <c r="C251" s="12">
        <v>124.01808496000001</v>
      </c>
      <c r="D251" s="12">
        <v>129.50036968</v>
      </c>
      <c r="E251" s="12">
        <v>134.12278132</v>
      </c>
      <c r="F251" s="12">
        <v>140.58370612</v>
      </c>
      <c r="G251" s="12">
        <v>140.81015520000003</v>
      </c>
      <c r="H251" s="12">
        <v>140.86716336</v>
      </c>
      <c r="I251" s="12">
        <v>139.69849607999998</v>
      </c>
      <c r="J251" s="12">
        <v>136.69606632000003</v>
      </c>
      <c r="K251" s="12">
        <v>136.83858672</v>
      </c>
      <c r="L251" s="12">
        <v>135.5606538</v>
      </c>
      <c r="M251" s="12">
        <v>131.78227964</v>
      </c>
      <c r="N251" s="12">
        <v>137.18855348000002</v>
      </c>
      <c r="O251" s="12">
        <v>140.659717</v>
      </c>
      <c r="P251" s="12">
        <v>146.99078988000002</v>
      </c>
      <c r="Q251" s="12">
        <v>143.19182944</v>
      </c>
      <c r="R251" s="12">
        <v>140.31450092</v>
      </c>
      <c r="S251" s="12">
        <v>136.28434072</v>
      </c>
      <c r="T251" s="12">
        <v>129.19949328</v>
      </c>
      <c r="U251" s="12">
        <v>120.64985284000001</v>
      </c>
      <c r="V251" s="12">
        <v>119.30065972000001</v>
      </c>
      <c r="W251" s="12">
        <v>119.40200756</v>
      </c>
      <c r="X251" s="12">
        <v>119.1549722</v>
      </c>
      <c r="Y251" s="12">
        <v>118.52471532000001</v>
      </c>
    </row>
    <row r="252" spans="1:25" ht="11.25">
      <c r="A252" s="11">
        <f t="shared" si="3"/>
        <v>42185</v>
      </c>
      <c r="B252" s="12">
        <v>119.93725084</v>
      </c>
      <c r="C252" s="12">
        <v>139.71908236</v>
      </c>
      <c r="D252" s="12">
        <v>140.95425916000002</v>
      </c>
      <c r="E252" s="12">
        <v>152.23712416</v>
      </c>
      <c r="F252" s="12">
        <v>161.11456152</v>
      </c>
      <c r="G252" s="12">
        <v>161.95859900000002</v>
      </c>
      <c r="H252" s="12">
        <v>166.47807924</v>
      </c>
      <c r="I252" s="12">
        <v>164.20250352000002</v>
      </c>
      <c r="J252" s="12">
        <v>161.35367908</v>
      </c>
      <c r="K252" s="12">
        <v>161.96176612000002</v>
      </c>
      <c r="L252" s="12">
        <v>158.910246</v>
      </c>
      <c r="M252" s="12">
        <v>157.73524448</v>
      </c>
      <c r="N252" s="12">
        <v>162.27372744000002</v>
      </c>
      <c r="O252" s="12">
        <v>174.46713943999998</v>
      </c>
      <c r="P252" s="12">
        <v>186.1395602</v>
      </c>
      <c r="Q252" s="12">
        <v>176.53210168</v>
      </c>
      <c r="R252" s="12">
        <v>171.30793724</v>
      </c>
      <c r="S252" s="12">
        <v>157.72891024</v>
      </c>
      <c r="T252" s="12">
        <v>148.14045443999998</v>
      </c>
      <c r="U252" s="12">
        <v>140.55361848</v>
      </c>
      <c r="V252" s="12">
        <v>140.08013404000002</v>
      </c>
      <c r="W252" s="12">
        <v>131.59066888</v>
      </c>
      <c r="X252" s="12">
        <v>131.13302004000002</v>
      </c>
      <c r="Y252" s="12">
        <v>129.13615088</v>
      </c>
    </row>
    <row r="253" ht="11.25">
      <c r="A253" s="26"/>
    </row>
    <row r="254" spans="1:25" s="35" customFormat="1" ht="15">
      <c r="A254" s="36" t="s">
        <v>112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ht="11.25">
      <c r="A255" s="26"/>
    </row>
    <row r="256" spans="1:25" ht="12.75">
      <c r="A256" s="49" t="s">
        <v>91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1"/>
    </row>
    <row r="257" spans="1:25" ht="12.75">
      <c r="A257" s="24" t="s">
        <v>22</v>
      </c>
      <c r="B257" s="23" t="s">
        <v>23</v>
      </c>
      <c r="C257" s="9" t="s">
        <v>24</v>
      </c>
      <c r="D257" s="10" t="s">
        <v>25</v>
      </c>
      <c r="E257" s="7" t="s">
        <v>26</v>
      </c>
      <c r="F257" s="7" t="s">
        <v>27</v>
      </c>
      <c r="G257" s="9" t="s">
        <v>28</v>
      </c>
      <c r="H257" s="10" t="s">
        <v>29</v>
      </c>
      <c r="I257" s="7" t="s">
        <v>30</v>
      </c>
      <c r="J257" s="7" t="s">
        <v>31</v>
      </c>
      <c r="K257" s="7" t="s">
        <v>32</v>
      </c>
      <c r="L257" s="7" t="s">
        <v>33</v>
      </c>
      <c r="M257" s="7" t="s">
        <v>34</v>
      </c>
      <c r="N257" s="7" t="s">
        <v>35</v>
      </c>
      <c r="O257" s="7" t="s">
        <v>36</v>
      </c>
      <c r="P257" s="7" t="s">
        <v>37</v>
      </c>
      <c r="Q257" s="7" t="s">
        <v>38</v>
      </c>
      <c r="R257" s="7" t="s">
        <v>39</v>
      </c>
      <c r="S257" s="7" t="s">
        <v>40</v>
      </c>
      <c r="T257" s="7" t="s">
        <v>41</v>
      </c>
      <c r="U257" s="7" t="s">
        <v>42</v>
      </c>
      <c r="V257" s="7" t="s">
        <v>43</v>
      </c>
      <c r="W257" s="7" t="s">
        <v>44</v>
      </c>
      <c r="X257" s="7" t="s">
        <v>45</v>
      </c>
      <c r="Y257" s="7" t="s">
        <v>64</v>
      </c>
    </row>
    <row r="258" spans="1:25" ht="11.25">
      <c r="A258" s="11">
        <f aca="true" t="shared" si="4" ref="A258:A287">A223</f>
        <v>42156</v>
      </c>
      <c r="B258" s="12">
        <v>62.202184880000004</v>
      </c>
      <c r="C258" s="12">
        <v>66.07823472000001</v>
      </c>
      <c r="D258" s="12">
        <v>67.71084024000001</v>
      </c>
      <c r="E258" s="12">
        <v>69.39470496</v>
      </c>
      <c r="F258" s="12">
        <v>68.8966364</v>
      </c>
      <c r="G258" s="12">
        <v>70.47969136</v>
      </c>
      <c r="H258" s="12">
        <v>74.11055136</v>
      </c>
      <c r="I258" s="12">
        <v>72.48819768</v>
      </c>
      <c r="J258" s="12">
        <v>71.13580912</v>
      </c>
      <c r="K258" s="12">
        <v>71.14862391999999</v>
      </c>
      <c r="L258" s="12">
        <v>71.61337400000001</v>
      </c>
      <c r="M258" s="12">
        <v>70.05509432</v>
      </c>
      <c r="N258" s="12">
        <v>69.64843800000001</v>
      </c>
      <c r="O258" s="12">
        <v>70.97519696</v>
      </c>
      <c r="P258" s="12">
        <v>72.7923356</v>
      </c>
      <c r="Q258" s="12">
        <v>77.59703128</v>
      </c>
      <c r="R258" s="12">
        <v>77.46204872</v>
      </c>
      <c r="S258" s="12">
        <v>77.42018704</v>
      </c>
      <c r="T258" s="12">
        <v>68.86160928</v>
      </c>
      <c r="U258" s="12">
        <v>62.76945336000001</v>
      </c>
      <c r="V258" s="12">
        <v>62.66180904</v>
      </c>
      <c r="W258" s="12">
        <v>62.78055952</v>
      </c>
      <c r="X258" s="12">
        <v>62.66693496</v>
      </c>
      <c r="Y258" s="12">
        <v>62.742115119999994</v>
      </c>
    </row>
    <row r="259" spans="1:25" ht="11.25">
      <c r="A259" s="11">
        <f t="shared" si="4"/>
        <v>42157</v>
      </c>
      <c r="B259" s="12">
        <v>60.50208808000001</v>
      </c>
      <c r="C259" s="12">
        <v>65.02314952</v>
      </c>
      <c r="D259" s="12">
        <v>66.10130136000001</v>
      </c>
      <c r="E259" s="12">
        <v>69.90558832</v>
      </c>
      <c r="F259" s="12">
        <v>70.98715743999999</v>
      </c>
      <c r="G259" s="12">
        <v>70.4045112</v>
      </c>
      <c r="H259" s="12">
        <v>71.31265336000001</v>
      </c>
      <c r="I259" s="12">
        <v>70.08157824000001</v>
      </c>
      <c r="J259" s="12">
        <v>68.94447832</v>
      </c>
      <c r="K259" s="12">
        <v>69.91840312</v>
      </c>
      <c r="L259" s="12">
        <v>69.58948991999999</v>
      </c>
      <c r="M259" s="12">
        <v>68.601896</v>
      </c>
      <c r="N259" s="12">
        <v>68.36781232</v>
      </c>
      <c r="O259" s="12">
        <v>69.28278904000001</v>
      </c>
      <c r="P259" s="12">
        <v>72.59413336</v>
      </c>
      <c r="Q259" s="12">
        <v>77.13569848</v>
      </c>
      <c r="R259" s="12">
        <v>75.52701392</v>
      </c>
      <c r="S259" s="12">
        <v>75.42620416</v>
      </c>
      <c r="T259" s="12">
        <v>66.40885656</v>
      </c>
      <c r="U259" s="12">
        <v>61.47772152</v>
      </c>
      <c r="V259" s="12">
        <v>60.92668512</v>
      </c>
      <c r="W259" s="12">
        <v>61.073628160000005</v>
      </c>
      <c r="X259" s="12">
        <v>60.7506952</v>
      </c>
      <c r="Y259" s="12">
        <v>61.032620800000004</v>
      </c>
    </row>
    <row r="260" spans="1:25" ht="11.25">
      <c r="A260" s="11">
        <f t="shared" si="4"/>
        <v>42158</v>
      </c>
      <c r="B260" s="12">
        <v>59.359007919999996</v>
      </c>
      <c r="C260" s="12">
        <v>62.68914728</v>
      </c>
      <c r="D260" s="12">
        <v>63.968918640000005</v>
      </c>
      <c r="E260" s="12">
        <v>66.25935056</v>
      </c>
      <c r="F260" s="12">
        <v>64.93344592</v>
      </c>
      <c r="G260" s="12">
        <v>65.74932152</v>
      </c>
      <c r="H260" s="12">
        <v>66.6924908</v>
      </c>
      <c r="I260" s="12">
        <v>65.80314368</v>
      </c>
      <c r="J260" s="12">
        <v>66.05260512</v>
      </c>
      <c r="K260" s="12">
        <v>65.75786472</v>
      </c>
      <c r="L260" s="12">
        <v>65.8937016</v>
      </c>
      <c r="M260" s="12">
        <v>65.76640792</v>
      </c>
      <c r="N260" s="12">
        <v>65.58443776</v>
      </c>
      <c r="O260" s="12">
        <v>64.52080936</v>
      </c>
      <c r="P260" s="12">
        <v>66.27472832000001</v>
      </c>
      <c r="Q260" s="12">
        <v>69.62451704</v>
      </c>
      <c r="R260" s="12">
        <v>67.79712656000001</v>
      </c>
      <c r="S260" s="12">
        <v>65.21793448</v>
      </c>
      <c r="T260" s="12">
        <v>64.08510616</v>
      </c>
      <c r="U260" s="12">
        <v>62.650702880000004</v>
      </c>
      <c r="V260" s="12">
        <v>61.1308676</v>
      </c>
      <c r="W260" s="12">
        <v>60.918996240000006</v>
      </c>
      <c r="X260" s="12">
        <v>60.64732248</v>
      </c>
      <c r="Y260" s="12">
        <v>59.65374832</v>
      </c>
    </row>
    <row r="261" spans="1:25" ht="11.25">
      <c r="A261" s="11">
        <f t="shared" si="4"/>
        <v>42159</v>
      </c>
      <c r="B261" s="12">
        <v>59.64947672</v>
      </c>
      <c r="C261" s="12">
        <v>63.45376368</v>
      </c>
      <c r="D261" s="12">
        <v>65.11114448</v>
      </c>
      <c r="E261" s="12">
        <v>67.619428</v>
      </c>
      <c r="F261" s="12">
        <v>71.62020856</v>
      </c>
      <c r="G261" s="12">
        <v>71.44165568000001</v>
      </c>
      <c r="H261" s="12">
        <v>71.52025311999999</v>
      </c>
      <c r="I261" s="12">
        <v>71.58859872000001</v>
      </c>
      <c r="J261" s="12">
        <v>70.80091568</v>
      </c>
      <c r="K261" s="12">
        <v>72.01319576</v>
      </c>
      <c r="L261" s="12">
        <v>69.61341088</v>
      </c>
      <c r="M261" s="12">
        <v>68.39856784</v>
      </c>
      <c r="N261" s="12">
        <v>69.62195408000001</v>
      </c>
      <c r="O261" s="12">
        <v>69.15036943999999</v>
      </c>
      <c r="P261" s="12">
        <v>73.89868</v>
      </c>
      <c r="Q261" s="12">
        <v>79.87721136</v>
      </c>
      <c r="R261" s="12">
        <v>73.9926552</v>
      </c>
      <c r="S261" s="12">
        <v>70.68814544</v>
      </c>
      <c r="T261" s="12">
        <v>64.81811272</v>
      </c>
      <c r="U261" s="12">
        <v>63.96037544</v>
      </c>
      <c r="V261" s="12">
        <v>63.46914144</v>
      </c>
      <c r="W261" s="12">
        <v>63.411047679999996</v>
      </c>
      <c r="X261" s="12">
        <v>63.617793119999995</v>
      </c>
      <c r="Y261" s="12">
        <v>63.291442880000005</v>
      </c>
    </row>
    <row r="262" spans="1:25" ht="11.25">
      <c r="A262" s="11">
        <f t="shared" si="4"/>
        <v>42160</v>
      </c>
      <c r="B262" s="12">
        <v>62.88478656</v>
      </c>
      <c r="C262" s="12">
        <v>63.52552656</v>
      </c>
      <c r="D262" s="12">
        <v>64.6207648</v>
      </c>
      <c r="E262" s="12">
        <v>74.27628944</v>
      </c>
      <c r="F262" s="12">
        <v>74.80938511999999</v>
      </c>
      <c r="G262" s="12">
        <v>74.28654128000001</v>
      </c>
      <c r="H262" s="12">
        <v>75.74999143999999</v>
      </c>
      <c r="I262" s="12">
        <v>87.95736992</v>
      </c>
      <c r="J262" s="12">
        <v>93.22596136</v>
      </c>
      <c r="K262" s="12">
        <v>81.5192144</v>
      </c>
      <c r="L262" s="12">
        <v>82.16508032</v>
      </c>
      <c r="M262" s="12">
        <v>80.8229436</v>
      </c>
      <c r="N262" s="12">
        <v>80.62046975999999</v>
      </c>
      <c r="O262" s="12">
        <v>80.41628728</v>
      </c>
      <c r="P262" s="12">
        <v>80.88530896</v>
      </c>
      <c r="Q262" s="12">
        <v>83.76607600000001</v>
      </c>
      <c r="R262" s="12">
        <v>85.74468112000001</v>
      </c>
      <c r="S262" s="12">
        <v>81.2159308</v>
      </c>
      <c r="T262" s="12">
        <v>65.8168128</v>
      </c>
      <c r="U262" s="12">
        <v>65.01118904</v>
      </c>
      <c r="V262" s="12">
        <v>65.31788992</v>
      </c>
      <c r="W262" s="12">
        <v>64.42341688</v>
      </c>
      <c r="X262" s="12">
        <v>64.4114564</v>
      </c>
      <c r="Y262" s="12">
        <v>64.32944168</v>
      </c>
    </row>
    <row r="263" spans="1:25" ht="11.25">
      <c r="A263" s="11">
        <f t="shared" si="4"/>
        <v>42161</v>
      </c>
      <c r="B263" s="12">
        <v>62.95569512</v>
      </c>
      <c r="C263" s="12">
        <v>63.43582296</v>
      </c>
      <c r="D263" s="12">
        <v>63.91253352</v>
      </c>
      <c r="E263" s="12">
        <v>73.35106088</v>
      </c>
      <c r="F263" s="12">
        <v>75.1844316</v>
      </c>
      <c r="G263" s="12">
        <v>77.11861208</v>
      </c>
      <c r="H263" s="12">
        <v>77.13826144</v>
      </c>
      <c r="I263" s="12">
        <v>79.25355776</v>
      </c>
      <c r="J263" s="12">
        <v>74.23442776</v>
      </c>
      <c r="K263" s="12">
        <v>77.22283911999999</v>
      </c>
      <c r="L263" s="12">
        <v>76.71708167999999</v>
      </c>
      <c r="M263" s="12">
        <v>74.97939480000001</v>
      </c>
      <c r="N263" s="12">
        <v>76.21559583999999</v>
      </c>
      <c r="O263" s="12">
        <v>75.74230256</v>
      </c>
      <c r="P263" s="12">
        <v>79.2509948</v>
      </c>
      <c r="Q263" s="12">
        <v>79.90284096</v>
      </c>
      <c r="R263" s="12">
        <v>78.6145264</v>
      </c>
      <c r="S263" s="12">
        <v>74.38478808</v>
      </c>
      <c r="T263" s="12">
        <v>64.90952496</v>
      </c>
      <c r="U263" s="12">
        <v>64.08766912</v>
      </c>
      <c r="V263" s="12">
        <v>63.96721</v>
      </c>
      <c r="W263" s="12">
        <v>64.1295308</v>
      </c>
      <c r="X263" s="12">
        <v>63.89630144</v>
      </c>
      <c r="Y263" s="12">
        <v>64.10646416</v>
      </c>
    </row>
    <row r="264" spans="1:25" ht="11.25">
      <c r="A264" s="11">
        <f t="shared" si="4"/>
        <v>42162</v>
      </c>
      <c r="B264" s="12">
        <v>62.76945336000001</v>
      </c>
      <c r="C264" s="12">
        <v>63.64684</v>
      </c>
      <c r="D264" s="12">
        <v>68.91115984000001</v>
      </c>
      <c r="E264" s="12">
        <v>74.87175047999999</v>
      </c>
      <c r="F264" s="12">
        <v>74.70259512</v>
      </c>
      <c r="G264" s="12">
        <v>78.86398784000001</v>
      </c>
      <c r="H264" s="12">
        <v>80.01988279999999</v>
      </c>
      <c r="I264" s="12">
        <v>79.90711256</v>
      </c>
      <c r="J264" s="12">
        <v>78.89132608000001</v>
      </c>
      <c r="K264" s="12">
        <v>79.7593152</v>
      </c>
      <c r="L264" s="12">
        <v>79.56794752</v>
      </c>
      <c r="M264" s="12">
        <v>79.39537488</v>
      </c>
      <c r="N264" s="12">
        <v>78.30440824</v>
      </c>
      <c r="O264" s="12">
        <v>79.75760656</v>
      </c>
      <c r="P264" s="12">
        <v>83.12875328</v>
      </c>
      <c r="Q264" s="37">
        <v>86.49733704</v>
      </c>
      <c r="R264" s="12">
        <v>84.35213952</v>
      </c>
      <c r="S264" s="12">
        <v>79.54915247999999</v>
      </c>
      <c r="T264" s="12">
        <v>79.56196728</v>
      </c>
      <c r="U264" s="12">
        <v>65.92787440000001</v>
      </c>
      <c r="V264" s="12">
        <v>65.61433896</v>
      </c>
      <c r="W264" s="12">
        <v>65.95264968</v>
      </c>
      <c r="X264" s="12">
        <v>65.83987944</v>
      </c>
      <c r="Y264" s="12">
        <v>65.21708016</v>
      </c>
    </row>
    <row r="265" spans="1:25" ht="11.25">
      <c r="A265" s="11">
        <f t="shared" si="4"/>
        <v>42163</v>
      </c>
      <c r="B265" s="12">
        <v>64.15174311999999</v>
      </c>
      <c r="C265" s="12">
        <v>65.52378104</v>
      </c>
      <c r="D265" s="12">
        <v>71.84147744</v>
      </c>
      <c r="E265" s="12">
        <v>75.86447032</v>
      </c>
      <c r="F265" s="12">
        <v>75.74486551999999</v>
      </c>
      <c r="G265" s="12">
        <v>80.97928416</v>
      </c>
      <c r="H265" s="12">
        <v>80.95365456</v>
      </c>
      <c r="I265" s="12">
        <v>80.8272152</v>
      </c>
      <c r="J265" s="12">
        <v>78.83494096000001</v>
      </c>
      <c r="K265" s="12">
        <v>80.45900327999999</v>
      </c>
      <c r="L265" s="12">
        <v>80.36246512</v>
      </c>
      <c r="M265" s="12">
        <v>79.7336856</v>
      </c>
      <c r="N265" s="12">
        <v>78.74609168</v>
      </c>
      <c r="O265" s="12">
        <v>79.11686656</v>
      </c>
      <c r="P265" s="12">
        <v>82.24367776</v>
      </c>
      <c r="Q265" s="12">
        <v>84.17871256000001</v>
      </c>
      <c r="R265" s="12">
        <v>82.05999896</v>
      </c>
      <c r="S265" s="12">
        <v>78.07545048</v>
      </c>
      <c r="T265" s="12">
        <v>67.21875191999999</v>
      </c>
      <c r="U265" s="12">
        <v>65.26748504000001</v>
      </c>
      <c r="V265" s="12">
        <v>65.0692828</v>
      </c>
      <c r="W265" s="12">
        <v>65.14617159999999</v>
      </c>
      <c r="X265" s="12">
        <v>64.96334712</v>
      </c>
      <c r="Y265" s="12">
        <v>64.41658232</v>
      </c>
    </row>
    <row r="266" spans="1:25" ht="11.25">
      <c r="A266" s="11">
        <f t="shared" si="4"/>
        <v>42164</v>
      </c>
      <c r="B266" s="12">
        <v>64.13038512</v>
      </c>
      <c r="C266" s="12">
        <v>65.19572216</v>
      </c>
      <c r="D266" s="12">
        <v>70.61211096000001</v>
      </c>
      <c r="E266" s="12">
        <v>73.37412752</v>
      </c>
      <c r="F266" s="12">
        <v>74.11567728</v>
      </c>
      <c r="G266" s="12">
        <v>74.38307944</v>
      </c>
      <c r="H266" s="12">
        <v>73.727816</v>
      </c>
      <c r="I266" s="12">
        <v>72.63599504</v>
      </c>
      <c r="J266" s="12">
        <v>71.05977464</v>
      </c>
      <c r="K266" s="12">
        <v>71.20415472</v>
      </c>
      <c r="L266" s="12">
        <v>70.59417024000001</v>
      </c>
      <c r="M266" s="12">
        <v>70.33958288000001</v>
      </c>
      <c r="N266" s="12">
        <v>71.31521632</v>
      </c>
      <c r="O266" s="12">
        <v>72.57619264</v>
      </c>
      <c r="P266" s="12">
        <v>78.60342024000002</v>
      </c>
      <c r="Q266" s="12">
        <v>78.73669416000001</v>
      </c>
      <c r="R266" s="12">
        <v>75.88753696</v>
      </c>
      <c r="S266" s="12">
        <v>70.38998776</v>
      </c>
      <c r="T266" s="12">
        <v>68.00130904000001</v>
      </c>
      <c r="U266" s="12">
        <v>65.82621032</v>
      </c>
      <c r="V266" s="12">
        <v>65.52805264</v>
      </c>
      <c r="W266" s="12">
        <v>65.4451836</v>
      </c>
      <c r="X266" s="12">
        <v>65.48191936</v>
      </c>
      <c r="Y266" s="12">
        <v>65.16411232</v>
      </c>
    </row>
    <row r="267" spans="1:25" ht="11.25">
      <c r="A267" s="11">
        <f t="shared" si="4"/>
        <v>42165</v>
      </c>
      <c r="B267" s="12">
        <v>64.54900192</v>
      </c>
      <c r="C267" s="12">
        <v>66.24482712</v>
      </c>
      <c r="D267" s="12">
        <v>67.3973048</v>
      </c>
      <c r="E267" s="12">
        <v>71.18535968</v>
      </c>
      <c r="F267" s="12">
        <v>71.16998192</v>
      </c>
      <c r="G267" s="12">
        <v>71.82866264</v>
      </c>
      <c r="H267" s="12">
        <v>72.64966416</v>
      </c>
      <c r="I267" s="12">
        <v>71.64156656</v>
      </c>
      <c r="J267" s="12">
        <v>69.73472432</v>
      </c>
      <c r="K267" s="12">
        <v>69.68773672</v>
      </c>
      <c r="L267" s="12">
        <v>69.498932</v>
      </c>
      <c r="M267" s="12">
        <v>69.86543528</v>
      </c>
      <c r="N267" s="12">
        <v>70.48481728</v>
      </c>
      <c r="O267" s="12">
        <v>72.09691912</v>
      </c>
      <c r="P267" s="12">
        <v>74.22503024000001</v>
      </c>
      <c r="Q267" s="12">
        <v>80.59569448</v>
      </c>
      <c r="R267" s="12">
        <v>73.69535184</v>
      </c>
      <c r="S267" s="12">
        <v>68.31911608</v>
      </c>
      <c r="T267" s="12">
        <v>67.94492392</v>
      </c>
      <c r="U267" s="12">
        <v>66.16024944</v>
      </c>
      <c r="V267" s="12">
        <v>65.64338584000001</v>
      </c>
      <c r="W267" s="12">
        <v>65.42809720000001</v>
      </c>
      <c r="X267" s="12">
        <v>64.51312048</v>
      </c>
      <c r="Y267" s="12">
        <v>63.262396</v>
      </c>
    </row>
    <row r="268" spans="1:25" ht="11.25">
      <c r="A268" s="11">
        <f t="shared" si="4"/>
        <v>42166</v>
      </c>
      <c r="B268" s="12">
        <v>64.22521464</v>
      </c>
      <c r="C268" s="12">
        <v>68.73858720000001</v>
      </c>
      <c r="D268" s="12">
        <v>69.27424584</v>
      </c>
      <c r="E268" s="12">
        <v>74.34548936</v>
      </c>
      <c r="F268" s="12">
        <v>74.89567144</v>
      </c>
      <c r="G268" s="12">
        <v>75.29036728</v>
      </c>
      <c r="H268" s="12">
        <v>75.57827312</v>
      </c>
      <c r="I268" s="12">
        <v>74.49157808000001</v>
      </c>
      <c r="J268" s="12">
        <v>74.39333128</v>
      </c>
      <c r="K268" s="12">
        <v>74.68038279999999</v>
      </c>
      <c r="L268" s="12">
        <v>73.93627008</v>
      </c>
      <c r="M268" s="12">
        <v>72.14390672</v>
      </c>
      <c r="N268" s="12">
        <v>74.27372648</v>
      </c>
      <c r="O268" s="12">
        <v>74.58726191999999</v>
      </c>
      <c r="P268" s="12">
        <v>100.15107928</v>
      </c>
      <c r="Q268" s="12">
        <v>104.69093576</v>
      </c>
      <c r="R268" s="12">
        <v>77.08871088</v>
      </c>
      <c r="S268" s="12">
        <v>72.70348632</v>
      </c>
      <c r="T268" s="12">
        <v>67.61857368</v>
      </c>
      <c r="U268" s="12">
        <v>65.22989496</v>
      </c>
      <c r="V268" s="12">
        <v>64.5396044</v>
      </c>
      <c r="W268" s="12">
        <v>64.2747652</v>
      </c>
      <c r="X268" s="12">
        <v>63.69553624</v>
      </c>
      <c r="Y268" s="12">
        <v>62.98388768</v>
      </c>
    </row>
    <row r="269" spans="1:25" ht="11.25">
      <c r="A269" s="11">
        <f t="shared" si="4"/>
        <v>42167</v>
      </c>
      <c r="B269" s="12">
        <v>62.8437792</v>
      </c>
      <c r="C269" s="12">
        <v>63.36406008000001</v>
      </c>
      <c r="D269" s="12">
        <v>65.36060592</v>
      </c>
      <c r="E269" s="12">
        <v>67.13759152</v>
      </c>
      <c r="F269" s="12">
        <v>68.16704712</v>
      </c>
      <c r="G269" s="12">
        <v>69.46732216000001</v>
      </c>
      <c r="H269" s="12">
        <v>71.79961576</v>
      </c>
      <c r="I269" s="12">
        <v>71.81670216</v>
      </c>
      <c r="J269" s="12">
        <v>70.39340504</v>
      </c>
      <c r="K269" s="12">
        <v>70.08157824000001</v>
      </c>
      <c r="L269" s="12">
        <v>68.62239968</v>
      </c>
      <c r="M269" s="12">
        <v>68.73089832</v>
      </c>
      <c r="N269" s="12">
        <v>69.691154</v>
      </c>
      <c r="O269" s="12">
        <v>71.88931936</v>
      </c>
      <c r="P269" s="12">
        <v>74.6163088</v>
      </c>
      <c r="Q269" s="12">
        <v>79.40733536</v>
      </c>
      <c r="R269" s="12">
        <v>74.54283728</v>
      </c>
      <c r="S269" s="12">
        <v>70.94871304</v>
      </c>
      <c r="T269" s="12">
        <v>65.36146024</v>
      </c>
      <c r="U269" s="12">
        <v>63.956103840000004</v>
      </c>
      <c r="V269" s="12">
        <v>62.78824840000001</v>
      </c>
      <c r="W269" s="12">
        <v>62.7797052</v>
      </c>
      <c r="X269" s="12">
        <v>62.9163964</v>
      </c>
      <c r="Y269" s="12">
        <v>62.82840144</v>
      </c>
    </row>
    <row r="270" spans="1:25" ht="11.25">
      <c r="A270" s="11">
        <f t="shared" si="4"/>
        <v>42168</v>
      </c>
      <c r="B270" s="12">
        <v>63.04369008000001</v>
      </c>
      <c r="C270" s="12">
        <v>64.18847888</v>
      </c>
      <c r="D270" s="12">
        <v>65.07697168</v>
      </c>
      <c r="E270" s="12">
        <v>68.10895336</v>
      </c>
      <c r="F270" s="12">
        <v>70.24987928</v>
      </c>
      <c r="G270" s="12">
        <v>71.32034224</v>
      </c>
      <c r="H270" s="12">
        <v>71.66719616</v>
      </c>
      <c r="I270" s="12">
        <v>71.56040616</v>
      </c>
      <c r="J270" s="12">
        <v>70.73257008</v>
      </c>
      <c r="K270" s="12">
        <v>70.51471848</v>
      </c>
      <c r="L270" s="12">
        <v>70.05082272000001</v>
      </c>
      <c r="M270" s="12">
        <v>69.47415672000001</v>
      </c>
      <c r="N270" s="12">
        <v>74.58897056</v>
      </c>
      <c r="O270" s="12">
        <v>77.16901696000001</v>
      </c>
      <c r="P270" s="12">
        <v>81.04677544</v>
      </c>
      <c r="Q270" s="12">
        <v>87.13380544</v>
      </c>
      <c r="R270" s="12">
        <v>80.74349183999999</v>
      </c>
      <c r="S270" s="12">
        <v>77.47059192</v>
      </c>
      <c r="T270" s="12">
        <v>69.46219624000001</v>
      </c>
      <c r="U270" s="12">
        <v>64.51482912</v>
      </c>
      <c r="V270" s="12">
        <v>62.73869784000001</v>
      </c>
      <c r="W270" s="12">
        <v>62.54989312</v>
      </c>
      <c r="X270" s="12">
        <v>62.51401168</v>
      </c>
      <c r="Y270" s="12">
        <v>62.459335200000005</v>
      </c>
    </row>
    <row r="271" spans="1:25" ht="11.25">
      <c r="A271" s="11">
        <f t="shared" si="4"/>
        <v>42169</v>
      </c>
      <c r="B271" s="12">
        <v>59.08220824000001</v>
      </c>
      <c r="C271" s="12">
        <v>61.831410000000005</v>
      </c>
      <c r="D271" s="12">
        <v>62.23464904000001</v>
      </c>
      <c r="E271" s="12">
        <v>65.04279888</v>
      </c>
      <c r="F271" s="12">
        <v>65.99109408000001</v>
      </c>
      <c r="G271" s="12">
        <v>65.80058072</v>
      </c>
      <c r="H271" s="12">
        <v>64.86510032</v>
      </c>
      <c r="I271" s="12">
        <v>64.6634808</v>
      </c>
      <c r="J271" s="12">
        <v>64.53789576</v>
      </c>
      <c r="K271" s="12">
        <v>64.35250832</v>
      </c>
      <c r="L271" s="12">
        <v>65.15642344</v>
      </c>
      <c r="M271" s="12">
        <v>63.46230688000001</v>
      </c>
      <c r="N271" s="12">
        <v>60.71395944</v>
      </c>
      <c r="O271" s="12">
        <v>61.7288916</v>
      </c>
      <c r="P271" s="12">
        <v>66.1542692</v>
      </c>
      <c r="Q271" s="12">
        <v>70.74880216000001</v>
      </c>
      <c r="R271" s="12">
        <v>74.38820536</v>
      </c>
      <c r="S271" s="12">
        <v>70.47883704</v>
      </c>
      <c r="T271" s="12">
        <v>62.60286096</v>
      </c>
      <c r="U271" s="12">
        <v>62.54989312</v>
      </c>
      <c r="V271" s="12">
        <v>58.75244072</v>
      </c>
      <c r="W271" s="12">
        <v>58.70716175999999</v>
      </c>
      <c r="X271" s="12">
        <v>58.70716175999999</v>
      </c>
      <c r="Y271" s="12">
        <v>58.56705328</v>
      </c>
    </row>
    <row r="272" spans="1:25" ht="11.25">
      <c r="A272" s="11">
        <f t="shared" si="4"/>
        <v>42170</v>
      </c>
      <c r="B272" s="12">
        <v>54.22198176</v>
      </c>
      <c r="C272" s="12">
        <v>59.3837832</v>
      </c>
      <c r="D272" s="12">
        <v>59.75455808</v>
      </c>
      <c r="E272" s="12">
        <v>60.78145072</v>
      </c>
      <c r="F272" s="12">
        <v>59.95446896</v>
      </c>
      <c r="G272" s="12">
        <v>63.76046456</v>
      </c>
      <c r="H272" s="12">
        <v>64.92490272</v>
      </c>
      <c r="I272" s="12">
        <v>62.72246576</v>
      </c>
      <c r="J272" s="12">
        <v>65.28457144</v>
      </c>
      <c r="K272" s="12">
        <v>62.338021760000004</v>
      </c>
      <c r="L272" s="12">
        <v>60.49696216</v>
      </c>
      <c r="M272" s="12">
        <v>60.01683432</v>
      </c>
      <c r="N272" s="12">
        <v>59.880997439999994</v>
      </c>
      <c r="O272" s="12">
        <v>61.323089599999996</v>
      </c>
      <c r="P272" s="12">
        <v>67.15980384</v>
      </c>
      <c r="Q272" s="12">
        <v>78.03017152</v>
      </c>
      <c r="R272" s="12">
        <v>73.06315504</v>
      </c>
      <c r="S272" s="12">
        <v>62.33033288000001</v>
      </c>
      <c r="T272" s="12">
        <v>59.257343840000004</v>
      </c>
      <c r="U272" s="12">
        <v>54.86443040000001</v>
      </c>
      <c r="V272" s="12">
        <v>52.96954864</v>
      </c>
      <c r="W272" s="12">
        <v>53.219864400000006</v>
      </c>
      <c r="X272" s="12">
        <v>53.41208640000001</v>
      </c>
      <c r="Y272" s="12">
        <v>53.51204184</v>
      </c>
    </row>
    <row r="273" spans="1:25" ht="11.25">
      <c r="A273" s="11">
        <f t="shared" si="4"/>
        <v>42171</v>
      </c>
      <c r="B273" s="12">
        <v>52.591084880000004</v>
      </c>
      <c r="C273" s="12">
        <v>54.64572448</v>
      </c>
      <c r="D273" s="12">
        <v>59.06341320000001</v>
      </c>
      <c r="E273" s="12">
        <v>62.80362616000001</v>
      </c>
      <c r="F273" s="12">
        <v>68.92055736</v>
      </c>
      <c r="G273" s="12">
        <v>78.55130672000001</v>
      </c>
      <c r="H273" s="12">
        <v>78.33516376</v>
      </c>
      <c r="I273" s="12">
        <v>78.4650204</v>
      </c>
      <c r="J273" s="12">
        <v>74.09688224</v>
      </c>
      <c r="K273" s="12">
        <v>73.34080904000001</v>
      </c>
      <c r="L273" s="12">
        <v>73.19130304000001</v>
      </c>
      <c r="M273" s="12">
        <v>70.72231824</v>
      </c>
      <c r="N273" s="12">
        <v>76.34716112</v>
      </c>
      <c r="O273" s="12">
        <v>76.62652376</v>
      </c>
      <c r="P273" s="12">
        <v>79.48166119999999</v>
      </c>
      <c r="Q273" s="12">
        <v>80.16853448</v>
      </c>
      <c r="R273" s="12">
        <v>78.00881351999999</v>
      </c>
      <c r="S273" s="12">
        <v>64.86339168</v>
      </c>
      <c r="T273" s="12">
        <v>59.619575520000005</v>
      </c>
      <c r="U273" s="12">
        <v>53.05668928</v>
      </c>
      <c r="V273" s="12">
        <v>54.05282640000001</v>
      </c>
      <c r="W273" s="12">
        <v>52.560329360000004</v>
      </c>
      <c r="X273" s="12">
        <v>52.50394424</v>
      </c>
      <c r="Y273" s="12">
        <v>52.37494192</v>
      </c>
    </row>
    <row r="274" spans="1:25" ht="11.25">
      <c r="A274" s="11">
        <f t="shared" si="4"/>
        <v>42172</v>
      </c>
      <c r="B274" s="12">
        <v>0.32037</v>
      </c>
      <c r="C274" s="12">
        <v>56.23646832</v>
      </c>
      <c r="D274" s="12">
        <v>59.48715592</v>
      </c>
      <c r="E274" s="12">
        <v>60.684058240000006</v>
      </c>
      <c r="F274" s="12">
        <v>69.53566776</v>
      </c>
      <c r="G274" s="12">
        <v>75.52872256</v>
      </c>
      <c r="H274" s="12">
        <v>78.15063064</v>
      </c>
      <c r="I274" s="12">
        <v>78.00283328</v>
      </c>
      <c r="J274" s="12">
        <v>74.1250748</v>
      </c>
      <c r="K274" s="12">
        <v>74.53429408000001</v>
      </c>
      <c r="L274" s="12">
        <v>74.59067920000001</v>
      </c>
      <c r="M274" s="12">
        <v>58.86862824000001</v>
      </c>
      <c r="N274" s="12">
        <v>59.01300832</v>
      </c>
      <c r="O274" s="12">
        <v>61.78356808</v>
      </c>
      <c r="P274" s="12">
        <v>66.14487168000001</v>
      </c>
      <c r="Q274" s="12">
        <v>66.16452104000001</v>
      </c>
      <c r="R274" s="12">
        <v>59.76224696</v>
      </c>
      <c r="S274" s="12">
        <v>29.09728488</v>
      </c>
      <c r="T274" s="12">
        <v>0.32037</v>
      </c>
      <c r="U274" s="12">
        <v>0.32037</v>
      </c>
      <c r="V274" s="12">
        <v>0.32037</v>
      </c>
      <c r="W274" s="12">
        <v>0.32037</v>
      </c>
      <c r="X274" s="12">
        <v>0.32037</v>
      </c>
      <c r="Y274" s="12">
        <v>0.32037</v>
      </c>
    </row>
    <row r="275" spans="1:25" ht="11.25">
      <c r="A275" s="11">
        <f t="shared" si="4"/>
        <v>42173</v>
      </c>
      <c r="B275" s="12">
        <v>50.973002799999996</v>
      </c>
      <c r="C275" s="12">
        <v>54.3432952</v>
      </c>
      <c r="D275" s="12">
        <v>58.61831248</v>
      </c>
      <c r="E275" s="12">
        <v>60.33976728</v>
      </c>
      <c r="F275" s="12">
        <v>67.36398632</v>
      </c>
      <c r="G275" s="12">
        <v>78.3539588</v>
      </c>
      <c r="H275" s="12">
        <v>77.5594412</v>
      </c>
      <c r="I275" s="12">
        <v>78.10876895999999</v>
      </c>
      <c r="J275" s="12">
        <v>64.4199996</v>
      </c>
      <c r="K275" s="12">
        <v>64.4541724</v>
      </c>
      <c r="L275" s="12">
        <v>61.93563704</v>
      </c>
      <c r="M275" s="12">
        <v>58.092051360000006</v>
      </c>
      <c r="N275" s="12">
        <v>58.83445544</v>
      </c>
      <c r="O275" s="12">
        <v>59.43247944</v>
      </c>
      <c r="P275" s="12">
        <v>64.55839944</v>
      </c>
      <c r="Q275" s="12">
        <v>63.04369008000001</v>
      </c>
      <c r="R275" s="12">
        <v>59.41966464</v>
      </c>
      <c r="S275" s="12">
        <v>44.78516304000001</v>
      </c>
      <c r="T275" s="12">
        <v>0.32037</v>
      </c>
      <c r="U275" s="12">
        <v>0.32037</v>
      </c>
      <c r="V275" s="12">
        <v>0.32037</v>
      </c>
      <c r="W275" s="12">
        <v>0.32037</v>
      </c>
      <c r="X275" s="12">
        <v>0.32037</v>
      </c>
      <c r="Y275" s="12">
        <v>0.32037</v>
      </c>
    </row>
    <row r="276" spans="1:25" ht="11.25">
      <c r="A276" s="11">
        <f t="shared" si="4"/>
        <v>42174</v>
      </c>
      <c r="B276" s="12">
        <v>53.529128240000006</v>
      </c>
      <c r="C276" s="12">
        <v>58.54825824</v>
      </c>
      <c r="D276" s="12">
        <v>59.632390320000006</v>
      </c>
      <c r="E276" s="12">
        <v>65.32387016</v>
      </c>
      <c r="F276" s="12">
        <v>64.66262648</v>
      </c>
      <c r="G276" s="12">
        <v>73.19642896</v>
      </c>
      <c r="H276" s="12">
        <v>61.4939536</v>
      </c>
      <c r="I276" s="12">
        <v>58.57388784</v>
      </c>
      <c r="J276" s="12">
        <v>58.409858400000005</v>
      </c>
      <c r="K276" s="12">
        <v>58.33382392</v>
      </c>
      <c r="L276" s="12">
        <v>58.152708080000004</v>
      </c>
      <c r="M276" s="12">
        <v>57.52051128</v>
      </c>
      <c r="N276" s="12">
        <v>58.302214080000006</v>
      </c>
      <c r="O276" s="12">
        <v>58.66102848</v>
      </c>
      <c r="P276" s="12">
        <v>66.10899024000001</v>
      </c>
      <c r="Q276" s="12">
        <v>88.95521568000001</v>
      </c>
      <c r="R276" s="12">
        <v>77.7815644</v>
      </c>
      <c r="S276" s="12">
        <v>59.183018</v>
      </c>
      <c r="T276" s="12">
        <v>57.02244272000001</v>
      </c>
      <c r="U276" s="12">
        <v>53.69999224000001</v>
      </c>
      <c r="V276" s="12">
        <v>53.287355680000005</v>
      </c>
      <c r="W276" s="12">
        <v>53.061815200000005</v>
      </c>
      <c r="X276" s="12">
        <v>52.755114320000004</v>
      </c>
      <c r="Y276" s="12">
        <v>52.68676872</v>
      </c>
    </row>
    <row r="277" spans="1:25" ht="11.25">
      <c r="A277" s="11">
        <f t="shared" si="4"/>
        <v>42175</v>
      </c>
      <c r="B277" s="12">
        <v>53.6427528</v>
      </c>
      <c r="C277" s="12">
        <v>54.97720064</v>
      </c>
      <c r="D277" s="12">
        <v>56.064750000000004</v>
      </c>
      <c r="E277" s="12">
        <v>59.42564488000001</v>
      </c>
      <c r="F277" s="12">
        <v>59.146282240000005</v>
      </c>
      <c r="G277" s="12">
        <v>65.18119872</v>
      </c>
      <c r="H277" s="12">
        <v>60.79255688000001</v>
      </c>
      <c r="I277" s="12">
        <v>60.92839376</v>
      </c>
      <c r="J277" s="12">
        <v>59.11979832</v>
      </c>
      <c r="K277" s="12">
        <v>58.98310712</v>
      </c>
      <c r="L277" s="12">
        <v>58.96004048</v>
      </c>
      <c r="M277" s="12">
        <v>58.79601104</v>
      </c>
      <c r="N277" s="12">
        <v>59.13517608000001</v>
      </c>
      <c r="O277" s="12">
        <v>60.9899048</v>
      </c>
      <c r="P277" s="12">
        <v>70.20630896</v>
      </c>
      <c r="Q277" s="12">
        <v>90.02738728</v>
      </c>
      <c r="R277" s="12">
        <v>78.71191888</v>
      </c>
      <c r="S277" s="12">
        <v>60.41836472000001</v>
      </c>
      <c r="T277" s="12">
        <v>59.973264</v>
      </c>
      <c r="U277" s="12">
        <v>56.97203784</v>
      </c>
      <c r="V277" s="12">
        <v>54.80975392</v>
      </c>
      <c r="W277" s="12">
        <v>55.039566</v>
      </c>
      <c r="X277" s="12">
        <v>54.351838400000005</v>
      </c>
      <c r="Y277" s="12">
        <v>54.4928012</v>
      </c>
    </row>
    <row r="278" spans="1:25" ht="11.25">
      <c r="A278" s="11">
        <f t="shared" si="4"/>
        <v>42176</v>
      </c>
      <c r="B278" s="12">
        <v>54.855887200000005</v>
      </c>
      <c r="C278" s="12">
        <v>60.50806832</v>
      </c>
      <c r="D278" s="12">
        <v>59.55122992</v>
      </c>
      <c r="E278" s="12">
        <v>63.04454440000001</v>
      </c>
      <c r="F278" s="12">
        <v>67.42891464</v>
      </c>
      <c r="G278" s="12">
        <v>75.08874775999999</v>
      </c>
      <c r="H278" s="12">
        <v>66.63696</v>
      </c>
      <c r="I278" s="12">
        <v>63.4887908</v>
      </c>
      <c r="J278" s="12">
        <v>60.4986708</v>
      </c>
      <c r="K278" s="12">
        <v>61.78698536</v>
      </c>
      <c r="L278" s="12">
        <v>63.03856416000001</v>
      </c>
      <c r="M278" s="12">
        <v>60.76009272</v>
      </c>
      <c r="N278" s="12">
        <v>61.19408728</v>
      </c>
      <c r="O278" s="12">
        <v>65.5519736</v>
      </c>
      <c r="P278" s="12">
        <v>75.18357728</v>
      </c>
      <c r="Q278" s="12">
        <v>97.87260783999999</v>
      </c>
      <c r="R278" s="12">
        <v>75.98065784</v>
      </c>
      <c r="S278" s="12">
        <v>61.91769632</v>
      </c>
      <c r="T278" s="12">
        <v>60.6054608</v>
      </c>
      <c r="U278" s="12">
        <v>54.839655119999996</v>
      </c>
      <c r="V278" s="12">
        <v>54.62180352</v>
      </c>
      <c r="W278" s="12">
        <v>54.688440480000004</v>
      </c>
      <c r="X278" s="12">
        <v>54.651704720000005</v>
      </c>
      <c r="Y278" s="12">
        <v>54.64059856</v>
      </c>
    </row>
    <row r="279" spans="1:25" ht="11.25">
      <c r="A279" s="11">
        <f t="shared" si="4"/>
        <v>42177</v>
      </c>
      <c r="B279" s="12">
        <v>54.47229752</v>
      </c>
      <c r="C279" s="12">
        <v>57.89897504</v>
      </c>
      <c r="D279" s="12">
        <v>59.70671616</v>
      </c>
      <c r="E279" s="12">
        <v>63.906553280000004</v>
      </c>
      <c r="F279" s="12">
        <v>68.82743648</v>
      </c>
      <c r="G279" s="12">
        <v>67.48444544</v>
      </c>
      <c r="H279" s="12">
        <v>65.45458112</v>
      </c>
      <c r="I279" s="12">
        <v>61.234240320000005</v>
      </c>
      <c r="J279" s="12">
        <v>60.82416672000001</v>
      </c>
      <c r="K279" s="12">
        <v>60.64561384</v>
      </c>
      <c r="L279" s="12">
        <v>60.43117952000001</v>
      </c>
      <c r="M279" s="12">
        <v>60.30730311999999</v>
      </c>
      <c r="N279" s="12">
        <v>60.617421279999995</v>
      </c>
      <c r="O279" s="12">
        <v>63.34697368</v>
      </c>
      <c r="P279" s="12">
        <v>82.49484784</v>
      </c>
      <c r="Q279" s="12">
        <v>88.22904368</v>
      </c>
      <c r="R279" s="12">
        <v>75.77134944</v>
      </c>
      <c r="S279" s="12">
        <v>62.8224212</v>
      </c>
      <c r="T279" s="12">
        <v>59.90406408000001</v>
      </c>
      <c r="U279" s="12">
        <v>57.86138496</v>
      </c>
      <c r="V279" s="12">
        <v>56.033994480000004</v>
      </c>
      <c r="W279" s="12">
        <v>56.23134240000001</v>
      </c>
      <c r="X279" s="12">
        <v>56.175811599999996</v>
      </c>
      <c r="Y279" s="12">
        <v>55.23093368000001</v>
      </c>
    </row>
    <row r="280" spans="1:25" ht="11.25">
      <c r="A280" s="11">
        <f t="shared" si="4"/>
        <v>42178</v>
      </c>
      <c r="B280" s="12">
        <v>54.40566056</v>
      </c>
      <c r="C280" s="12">
        <v>54.935338959999996</v>
      </c>
      <c r="D280" s="12">
        <v>60.03990096</v>
      </c>
      <c r="E280" s="12">
        <v>62.42259944</v>
      </c>
      <c r="F280" s="12">
        <v>67.75184759999999</v>
      </c>
      <c r="G280" s="12">
        <v>61.33077848</v>
      </c>
      <c r="H280" s="12">
        <v>61.602452240000005</v>
      </c>
      <c r="I280" s="12">
        <v>60.34233024000001</v>
      </c>
      <c r="J280" s="12">
        <v>60.05357008000001</v>
      </c>
      <c r="K280" s="12">
        <v>59.95361464</v>
      </c>
      <c r="L280" s="12">
        <v>59.894666560000005</v>
      </c>
      <c r="M280" s="12">
        <v>59.943362799999996</v>
      </c>
      <c r="N280" s="12">
        <v>60.195387200000006</v>
      </c>
      <c r="O280" s="12">
        <v>68.79240936000001</v>
      </c>
      <c r="P280" s="12">
        <v>94.39039951999999</v>
      </c>
      <c r="Q280" s="12">
        <v>95.48563776</v>
      </c>
      <c r="R280" s="12">
        <v>75.33222896</v>
      </c>
      <c r="S280" s="12">
        <v>61.871563040000005</v>
      </c>
      <c r="T280" s="12">
        <v>57.33939544</v>
      </c>
      <c r="U280" s="12">
        <v>54.95071672</v>
      </c>
      <c r="V280" s="12">
        <v>54.719196000000004</v>
      </c>
      <c r="W280" s="12">
        <v>54.64401584</v>
      </c>
      <c r="X280" s="12">
        <v>54.69014912</v>
      </c>
      <c r="Y280" s="12">
        <v>54.35696432</v>
      </c>
    </row>
    <row r="281" spans="1:25" ht="11.25">
      <c r="A281" s="11">
        <f t="shared" si="4"/>
        <v>42179</v>
      </c>
      <c r="B281" s="12">
        <v>57.93229352000001</v>
      </c>
      <c r="C281" s="12">
        <v>60.97196408000001</v>
      </c>
      <c r="D281" s="12">
        <v>60.90190984</v>
      </c>
      <c r="E281" s="12">
        <v>66.28412584</v>
      </c>
      <c r="F281" s="12">
        <v>68.22514088</v>
      </c>
      <c r="G281" s="12">
        <v>68.56857752</v>
      </c>
      <c r="H281" s="12">
        <v>65.03254704000001</v>
      </c>
      <c r="I281" s="12">
        <v>64.15259744</v>
      </c>
      <c r="J281" s="12">
        <v>63.36149712</v>
      </c>
      <c r="K281" s="12">
        <v>62.88820384</v>
      </c>
      <c r="L281" s="12">
        <v>63.57849440000001</v>
      </c>
      <c r="M281" s="12">
        <v>63.45120072</v>
      </c>
      <c r="N281" s="12">
        <v>64.92917432</v>
      </c>
      <c r="O281" s="12">
        <v>67.83813392</v>
      </c>
      <c r="P281" s="12">
        <v>89.62329392</v>
      </c>
      <c r="Q281" s="12">
        <v>89.04064768</v>
      </c>
      <c r="R281" s="12">
        <v>74.85637272</v>
      </c>
      <c r="S281" s="12">
        <v>62.789957040000004</v>
      </c>
      <c r="T281" s="12">
        <v>61.08388</v>
      </c>
      <c r="U281" s="12">
        <v>61.23253168</v>
      </c>
      <c r="V281" s="12">
        <v>60.9258308</v>
      </c>
      <c r="W281" s="12">
        <v>60.70712488000001</v>
      </c>
      <c r="X281" s="12">
        <v>60.674660720000006</v>
      </c>
      <c r="Y281" s="12">
        <v>60.81135191999999</v>
      </c>
    </row>
    <row r="282" spans="1:25" ht="11.25">
      <c r="A282" s="11">
        <f t="shared" si="4"/>
        <v>42180</v>
      </c>
      <c r="B282" s="12">
        <v>61.49822520000001</v>
      </c>
      <c r="C282" s="12">
        <v>64.06887408000001</v>
      </c>
      <c r="D282" s="12">
        <v>65.36658616</v>
      </c>
      <c r="E282" s="12">
        <v>70.0841412</v>
      </c>
      <c r="F282" s="12">
        <v>71.54417408</v>
      </c>
      <c r="G282" s="12">
        <v>72.62318024</v>
      </c>
      <c r="H282" s="12">
        <v>72.92817248</v>
      </c>
      <c r="I282" s="12">
        <v>72.85470096</v>
      </c>
      <c r="J282" s="12">
        <v>70.15163248</v>
      </c>
      <c r="K282" s="12">
        <v>71.21355224000001</v>
      </c>
      <c r="L282" s="12">
        <v>70.68301952</v>
      </c>
      <c r="M282" s="12">
        <v>69.72703544</v>
      </c>
      <c r="N282" s="12">
        <v>70.99740928</v>
      </c>
      <c r="O282" s="12">
        <v>74.51720768</v>
      </c>
      <c r="P282" s="12">
        <v>76.04473184</v>
      </c>
      <c r="Q282" s="12">
        <v>74.753</v>
      </c>
      <c r="R282" s="12">
        <v>73.79274432</v>
      </c>
      <c r="S282" s="12">
        <v>70.76076264</v>
      </c>
      <c r="T282" s="12">
        <v>66.17904448</v>
      </c>
      <c r="U282" s="12">
        <v>63.58789192</v>
      </c>
      <c r="V282" s="12">
        <v>61.56400784</v>
      </c>
      <c r="W282" s="12">
        <v>61.75708416</v>
      </c>
      <c r="X282" s="12">
        <v>61.23253168</v>
      </c>
      <c r="Y282" s="12">
        <v>61.38118336</v>
      </c>
    </row>
    <row r="283" spans="1:25" ht="11.25">
      <c r="A283" s="11">
        <f t="shared" si="4"/>
        <v>42181</v>
      </c>
      <c r="B283" s="12">
        <v>70.08584984</v>
      </c>
      <c r="C283" s="12">
        <v>72.37542744</v>
      </c>
      <c r="D283" s="12">
        <v>74.67013096</v>
      </c>
      <c r="E283" s="12">
        <v>75.57827312</v>
      </c>
      <c r="F283" s="12">
        <v>79.06219008000001</v>
      </c>
      <c r="G283" s="12">
        <v>79.74479176</v>
      </c>
      <c r="H283" s="12">
        <v>80.74349183999999</v>
      </c>
      <c r="I283" s="12">
        <v>80.64353640000002</v>
      </c>
      <c r="J283" s="12">
        <v>78.92891616000001</v>
      </c>
      <c r="K283" s="12">
        <v>78.56839312</v>
      </c>
      <c r="L283" s="12">
        <v>77.83453224</v>
      </c>
      <c r="M283" s="12">
        <v>77.913984</v>
      </c>
      <c r="N283" s="12">
        <v>80.35477624</v>
      </c>
      <c r="O283" s="12">
        <v>84.93136848</v>
      </c>
      <c r="P283" s="12">
        <v>91.29519816000001</v>
      </c>
      <c r="Q283" s="12">
        <v>98.83115488</v>
      </c>
      <c r="R283" s="12">
        <v>97.33951216000001</v>
      </c>
      <c r="S283" s="12">
        <v>80.64695368</v>
      </c>
      <c r="T283" s="12">
        <v>74.47192872000001</v>
      </c>
      <c r="U283" s="12">
        <v>74.63083224</v>
      </c>
      <c r="V283" s="12">
        <v>73.72098143999999</v>
      </c>
      <c r="W283" s="12">
        <v>72.36004968</v>
      </c>
      <c r="X283" s="12">
        <v>71.12043136</v>
      </c>
      <c r="Y283" s="12">
        <v>71.18963128</v>
      </c>
    </row>
    <row r="284" spans="1:25" ht="11.25">
      <c r="A284" s="11">
        <f t="shared" si="4"/>
        <v>42182</v>
      </c>
      <c r="B284" s="12">
        <v>65.24441840000001</v>
      </c>
      <c r="C284" s="12">
        <v>66.12522232</v>
      </c>
      <c r="D284" s="12">
        <v>57.34793864</v>
      </c>
      <c r="E284" s="12">
        <v>59.82717528</v>
      </c>
      <c r="F284" s="12">
        <v>74.99477256000002</v>
      </c>
      <c r="G284" s="12">
        <v>75.6329496</v>
      </c>
      <c r="H284" s="12">
        <v>76.38218824</v>
      </c>
      <c r="I284" s="12">
        <v>75.76536920000001</v>
      </c>
      <c r="J284" s="12">
        <v>63.389689680000004</v>
      </c>
      <c r="K284" s="12">
        <v>63.810015119999996</v>
      </c>
      <c r="L284" s="12">
        <v>63.58105736</v>
      </c>
      <c r="M284" s="12">
        <v>85.7651848</v>
      </c>
      <c r="N284" s="12">
        <v>88.97486504000001</v>
      </c>
      <c r="O284" s="12">
        <v>93.88635072000001</v>
      </c>
      <c r="P284" s="12">
        <v>97.92643</v>
      </c>
      <c r="Q284" s="12">
        <v>98.76110064</v>
      </c>
      <c r="R284" s="12">
        <v>91.51390408000002</v>
      </c>
      <c r="S284" s="12">
        <v>84.90915616</v>
      </c>
      <c r="T284" s="12">
        <v>81.43719968</v>
      </c>
      <c r="U284" s="12">
        <v>72.26778312</v>
      </c>
      <c r="V284" s="12">
        <v>70.45235312</v>
      </c>
      <c r="W284" s="12">
        <v>66.17220992</v>
      </c>
      <c r="X284" s="12">
        <v>64.24400968</v>
      </c>
      <c r="Y284" s="12">
        <v>62.35596248</v>
      </c>
    </row>
    <row r="285" spans="1:25" ht="11.25">
      <c r="A285" s="11">
        <f t="shared" si="4"/>
        <v>42183</v>
      </c>
      <c r="B285" s="12">
        <v>66.48830832</v>
      </c>
      <c r="C285" s="12">
        <v>70.5540172</v>
      </c>
      <c r="D285" s="12">
        <v>71.43311248</v>
      </c>
      <c r="E285" s="12">
        <v>74.4198152</v>
      </c>
      <c r="F285" s="12">
        <v>75.3339376</v>
      </c>
      <c r="G285" s="12">
        <v>79.76444112</v>
      </c>
      <c r="H285" s="12">
        <v>80.77766464</v>
      </c>
      <c r="I285" s="12">
        <v>78.67774608</v>
      </c>
      <c r="J285" s="12">
        <v>77.7473916</v>
      </c>
      <c r="K285" s="12">
        <v>77.56456711999999</v>
      </c>
      <c r="L285" s="12">
        <v>75.84396663999999</v>
      </c>
      <c r="M285" s="12">
        <v>75.54666328</v>
      </c>
      <c r="N285" s="12">
        <v>76.0259368</v>
      </c>
      <c r="O285" s="12">
        <v>82.83572152</v>
      </c>
      <c r="P285" s="12">
        <v>90.02482432000001</v>
      </c>
      <c r="Q285" s="12">
        <v>89.2935264</v>
      </c>
      <c r="R285" s="12">
        <v>82.2197568</v>
      </c>
      <c r="S285" s="12">
        <v>74.92300967999999</v>
      </c>
      <c r="T285" s="12">
        <v>74.62143472000001</v>
      </c>
      <c r="U285" s="12">
        <v>72.09862776</v>
      </c>
      <c r="V285" s="12">
        <v>68.53953064000001</v>
      </c>
      <c r="W285" s="12">
        <v>67.73219824</v>
      </c>
      <c r="X285" s="12">
        <v>67.95175848</v>
      </c>
      <c r="Y285" s="12">
        <v>68.18242488000001</v>
      </c>
    </row>
    <row r="286" spans="1:25" ht="11.25">
      <c r="A286" s="11">
        <f t="shared" si="4"/>
        <v>42184</v>
      </c>
      <c r="B286" s="12">
        <v>64.06631112</v>
      </c>
      <c r="C286" s="12">
        <v>66.90692512</v>
      </c>
      <c r="D286" s="12">
        <v>69.86458096</v>
      </c>
      <c r="E286" s="12">
        <v>72.35834104</v>
      </c>
      <c r="F286" s="12">
        <v>75.84396663999999</v>
      </c>
      <c r="G286" s="12">
        <v>75.96613440000002</v>
      </c>
      <c r="H286" s="12">
        <v>75.99688992</v>
      </c>
      <c r="I286" s="12">
        <v>75.36640176</v>
      </c>
      <c r="J286" s="12">
        <v>73.74661104</v>
      </c>
      <c r="K286" s="12">
        <v>73.82349984</v>
      </c>
      <c r="L286" s="12">
        <v>73.1340636</v>
      </c>
      <c r="M286" s="12">
        <v>71.09565608000001</v>
      </c>
      <c r="N286" s="12">
        <v>74.01230456</v>
      </c>
      <c r="O286" s="12">
        <v>75.884974</v>
      </c>
      <c r="P286" s="12">
        <v>79.30054536000002</v>
      </c>
      <c r="Q286" s="12">
        <v>77.25103168</v>
      </c>
      <c r="R286" s="12">
        <v>75.69873224</v>
      </c>
      <c r="S286" s="12">
        <v>73.52448784</v>
      </c>
      <c r="T286" s="12">
        <v>69.70226016000001</v>
      </c>
      <c r="U286" s="12">
        <v>65.08978648</v>
      </c>
      <c r="V286" s="12">
        <v>64.36190584</v>
      </c>
      <c r="W286" s="12">
        <v>64.41658232</v>
      </c>
      <c r="X286" s="12">
        <v>64.2833084</v>
      </c>
      <c r="Y286" s="12">
        <v>63.94328904000001</v>
      </c>
    </row>
    <row r="287" spans="1:25" ht="11.25">
      <c r="A287" s="11">
        <f t="shared" si="4"/>
        <v>42185</v>
      </c>
      <c r="B287" s="12">
        <v>64.70534248</v>
      </c>
      <c r="C287" s="12">
        <v>75.37750791999999</v>
      </c>
      <c r="D287" s="12">
        <v>76.04387752000001</v>
      </c>
      <c r="E287" s="12">
        <v>82.13090752000001</v>
      </c>
      <c r="F287" s="12">
        <v>86.92022544</v>
      </c>
      <c r="G287" s="12">
        <v>87.375578</v>
      </c>
      <c r="H287" s="12">
        <v>89.81380728</v>
      </c>
      <c r="I287" s="12">
        <v>88.58614944000001</v>
      </c>
      <c r="J287" s="12">
        <v>87.04922776</v>
      </c>
      <c r="K287" s="12">
        <v>87.37728664000001</v>
      </c>
      <c r="L287" s="12">
        <v>85.73101199999999</v>
      </c>
      <c r="M287" s="12">
        <v>85.09710656</v>
      </c>
      <c r="N287" s="12">
        <v>87.54558768</v>
      </c>
      <c r="O287" s="12">
        <v>94.12385168</v>
      </c>
      <c r="P287" s="12">
        <v>100.4210444</v>
      </c>
      <c r="Q287" s="12">
        <v>95.23788496</v>
      </c>
      <c r="R287" s="12">
        <v>92.41948328</v>
      </c>
      <c r="S287" s="12">
        <v>85.09368928</v>
      </c>
      <c r="T287" s="12">
        <v>79.92078168</v>
      </c>
      <c r="U287" s="12">
        <v>75.82773456</v>
      </c>
      <c r="V287" s="12">
        <v>75.57229288</v>
      </c>
      <c r="W287" s="12">
        <v>70.99228336</v>
      </c>
      <c r="X287" s="12">
        <v>70.74538488</v>
      </c>
      <c r="Y287" s="12">
        <v>69.66808736</v>
      </c>
    </row>
    <row r="289" spans="1:15" ht="34.5" customHeight="1">
      <c r="A289" s="28" t="s">
        <v>95</v>
      </c>
      <c r="B289" s="29"/>
      <c r="C289" s="29"/>
      <c r="D289" s="30"/>
      <c r="E289" s="31"/>
      <c r="F289" s="32"/>
      <c r="G289" s="30"/>
      <c r="I289" s="30" t="s">
        <v>96</v>
      </c>
      <c r="N289" s="56">
        <v>495630.58</v>
      </c>
      <c r="O289" s="56"/>
    </row>
    <row r="290" ht="15.75">
      <c r="A290" s="33" t="s">
        <v>97</v>
      </c>
    </row>
    <row r="291" spans="1:17" ht="12.75">
      <c r="A291" s="132" t="s">
        <v>98</v>
      </c>
      <c r="B291" s="133" t="s">
        <v>99</v>
      </c>
      <c r="C291" s="133"/>
      <c r="D291" s="133"/>
      <c r="E291" s="133"/>
      <c r="F291" s="133"/>
      <c r="G291" s="133"/>
      <c r="H291" s="133"/>
      <c r="I291" s="133"/>
      <c r="J291" s="134" t="s">
        <v>100</v>
      </c>
      <c r="K291" s="134"/>
      <c r="L291" s="134"/>
      <c r="M291" s="134"/>
      <c r="N291" s="134"/>
      <c r="O291" s="134"/>
      <c r="P291" s="134"/>
      <c r="Q291" s="134"/>
    </row>
    <row r="292" spans="1:17" ht="12.75">
      <c r="A292" s="132"/>
      <c r="B292" s="135" t="s">
        <v>84</v>
      </c>
      <c r="C292" s="135"/>
      <c r="D292" s="135" t="s">
        <v>85</v>
      </c>
      <c r="E292" s="135"/>
      <c r="F292" s="135" t="s">
        <v>86</v>
      </c>
      <c r="G292" s="135"/>
      <c r="H292" s="135" t="s">
        <v>87</v>
      </c>
      <c r="I292" s="135"/>
      <c r="J292" s="135" t="s">
        <v>84</v>
      </c>
      <c r="K292" s="135"/>
      <c r="L292" s="135" t="s">
        <v>85</v>
      </c>
      <c r="M292" s="135"/>
      <c r="N292" s="135" t="s">
        <v>86</v>
      </c>
      <c r="O292" s="135"/>
      <c r="P292" s="135" t="s">
        <v>87</v>
      </c>
      <c r="Q292" s="135"/>
    </row>
    <row r="293" spans="1:17" ht="12.75">
      <c r="A293" s="34">
        <f>N289</f>
        <v>495630.58</v>
      </c>
      <c r="B293" s="45">
        <f>A293*1.18*0.2247</f>
        <v>131414.46576468</v>
      </c>
      <c r="C293" s="45"/>
      <c r="D293" s="45">
        <f>A293*1.18*0.2116</f>
        <v>123753.00825904</v>
      </c>
      <c r="E293" s="45"/>
      <c r="F293" s="45">
        <f>A293*1.18*0.1342</f>
        <v>78486.07612648</v>
      </c>
      <c r="G293" s="45">
        <f>D293*1.17*0.1166</f>
        <v>16882.63289271475</v>
      </c>
      <c r="H293" s="45">
        <f>A293*1.18*0.0724</f>
        <v>42342.71171056</v>
      </c>
      <c r="I293" s="45">
        <f>E293*1.17*0.0629</f>
        <v>0</v>
      </c>
      <c r="J293" s="136">
        <f>A293+B293</f>
        <v>627045.04576468</v>
      </c>
      <c r="K293" s="136"/>
      <c r="L293" s="136">
        <f>A293+D293</f>
        <v>619383.58825904</v>
      </c>
      <c r="M293" s="136"/>
      <c r="N293" s="136">
        <f>A293+F293</f>
        <v>574116.65612648</v>
      </c>
      <c r="O293" s="136"/>
      <c r="P293" s="136">
        <f>A293+H293</f>
        <v>537973.29171056</v>
      </c>
      <c r="Q293" s="136"/>
    </row>
    <row r="296" ht="15.75">
      <c r="H296" s="25" t="s">
        <v>92</v>
      </c>
    </row>
    <row r="299" spans="1:25" ht="12.75">
      <c r="A299" s="68" t="s">
        <v>104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1:25" s="35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2.75">
      <c r="A301" s="65" t="s">
        <v>46</v>
      </c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7"/>
    </row>
    <row r="302" spans="1:25" ht="11.25">
      <c r="A302" s="8" t="s">
        <v>22</v>
      </c>
      <c r="B302" s="7" t="s">
        <v>23</v>
      </c>
      <c r="C302" s="9" t="s">
        <v>24</v>
      </c>
      <c r="D302" s="10" t="s">
        <v>25</v>
      </c>
      <c r="E302" s="7" t="s">
        <v>26</v>
      </c>
      <c r="F302" s="7" t="s">
        <v>27</v>
      </c>
      <c r="G302" s="9" t="s">
        <v>28</v>
      </c>
      <c r="H302" s="10" t="s">
        <v>29</v>
      </c>
      <c r="I302" s="7" t="s">
        <v>30</v>
      </c>
      <c r="J302" s="7" t="s">
        <v>31</v>
      </c>
      <c r="K302" s="7" t="s">
        <v>32</v>
      </c>
      <c r="L302" s="7" t="s">
        <v>33</v>
      </c>
      <c r="M302" s="7" t="s">
        <v>34</v>
      </c>
      <c r="N302" s="7" t="s">
        <v>35</v>
      </c>
      <c r="O302" s="7" t="s">
        <v>36</v>
      </c>
      <c r="P302" s="7" t="s">
        <v>37</v>
      </c>
      <c r="Q302" s="7" t="s">
        <v>38</v>
      </c>
      <c r="R302" s="7" t="s">
        <v>39</v>
      </c>
      <c r="S302" s="7" t="s">
        <v>40</v>
      </c>
      <c r="T302" s="7" t="s">
        <v>41</v>
      </c>
      <c r="U302" s="7" t="s">
        <v>42</v>
      </c>
      <c r="V302" s="7" t="s">
        <v>43</v>
      </c>
      <c r="W302" s="7" t="s">
        <v>44</v>
      </c>
      <c r="X302" s="7" t="s">
        <v>45</v>
      </c>
      <c r="Y302" s="7" t="s">
        <v>62</v>
      </c>
    </row>
    <row r="303" spans="1:25" ht="11.25">
      <c r="A303" s="11">
        <f aca="true" t="shared" si="5" ref="A303:A332">A92</f>
        <v>42156</v>
      </c>
      <c r="B303" s="12">
        <v>0.8378613600000001</v>
      </c>
      <c r="C303" s="12">
        <v>0.047726279999999996</v>
      </c>
      <c r="D303" s="12">
        <v>1.3840621199999998</v>
      </c>
      <c r="E303" s="12">
        <v>8.52974682</v>
      </c>
      <c r="F303" s="12">
        <v>13.490628480000002</v>
      </c>
      <c r="G303" s="12">
        <v>4.12036884</v>
      </c>
      <c r="H303" s="12">
        <v>9.33844212</v>
      </c>
      <c r="I303" s="12">
        <v>13.37131278</v>
      </c>
      <c r="J303" s="12">
        <v>16.27466148</v>
      </c>
      <c r="K303" s="12">
        <v>15.15839682</v>
      </c>
      <c r="L303" s="12">
        <v>0</v>
      </c>
      <c r="M303" s="12">
        <v>0</v>
      </c>
      <c r="N303" s="12">
        <v>0.023863139999999998</v>
      </c>
      <c r="O303" s="12">
        <v>0.11931570000000001</v>
      </c>
      <c r="P303" s="12">
        <v>2.7522154800000003</v>
      </c>
      <c r="Q303" s="12">
        <v>0</v>
      </c>
      <c r="R303" s="12">
        <v>0</v>
      </c>
      <c r="S303" s="12">
        <v>0</v>
      </c>
      <c r="T303" s="12">
        <v>0</v>
      </c>
      <c r="U303" s="12">
        <v>0.0397719</v>
      </c>
      <c r="V303" s="12">
        <v>0.25454015999999996</v>
      </c>
      <c r="W303" s="12">
        <v>0.0265146</v>
      </c>
      <c r="X303" s="12">
        <v>0.018560220000000002</v>
      </c>
      <c r="Y303" s="12">
        <v>0.08484672</v>
      </c>
    </row>
    <row r="304" spans="1:25" ht="11.25">
      <c r="A304" s="11">
        <f t="shared" si="5"/>
        <v>42157</v>
      </c>
      <c r="B304" s="12">
        <v>59.40330984</v>
      </c>
      <c r="C304" s="12">
        <v>47.72362854000001</v>
      </c>
      <c r="D304" s="12">
        <v>55.77080964</v>
      </c>
      <c r="E304" s="12">
        <v>57.70637543999999</v>
      </c>
      <c r="F304" s="12">
        <v>33.2625657</v>
      </c>
      <c r="G304" s="12">
        <v>30.788753520000004</v>
      </c>
      <c r="H304" s="12">
        <v>2.3942683799999998</v>
      </c>
      <c r="I304" s="12">
        <v>0.37650732</v>
      </c>
      <c r="J304" s="12">
        <v>0.8484672</v>
      </c>
      <c r="K304" s="12">
        <v>0.87233034</v>
      </c>
      <c r="L304" s="12">
        <v>1.34694168</v>
      </c>
      <c r="M304" s="12">
        <v>0.9439197600000001</v>
      </c>
      <c r="N304" s="12">
        <v>0.6920310599999999</v>
      </c>
      <c r="O304" s="12">
        <v>1.60943622</v>
      </c>
      <c r="P304" s="12">
        <v>24.388129080000002</v>
      </c>
      <c r="Q304" s="12">
        <v>10.847122859999999</v>
      </c>
      <c r="R304" s="12">
        <v>0</v>
      </c>
      <c r="S304" s="12">
        <v>0</v>
      </c>
      <c r="T304" s="12">
        <v>0</v>
      </c>
      <c r="U304" s="12">
        <v>2.3757081600000003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 t="shared" si="5"/>
        <v>42158</v>
      </c>
      <c r="B305" s="12">
        <v>0</v>
      </c>
      <c r="C305" s="12">
        <v>0.02121168</v>
      </c>
      <c r="D305" s="12">
        <v>0.1590876</v>
      </c>
      <c r="E305" s="12">
        <v>0.23067702</v>
      </c>
      <c r="F305" s="12">
        <v>4.1627922</v>
      </c>
      <c r="G305" s="12">
        <v>0.00265146</v>
      </c>
      <c r="H305" s="12">
        <v>0</v>
      </c>
      <c r="I305" s="12">
        <v>0</v>
      </c>
      <c r="J305" s="12">
        <v>0.05833212</v>
      </c>
      <c r="K305" s="12">
        <v>0.05568065999999999</v>
      </c>
      <c r="L305" s="12">
        <v>0.80074092</v>
      </c>
      <c r="M305" s="12">
        <v>0.5859726599999999</v>
      </c>
      <c r="N305" s="12">
        <v>0.9174051599999999</v>
      </c>
      <c r="O305" s="12">
        <v>0.87233034</v>
      </c>
      <c r="P305" s="12">
        <v>10.40963196</v>
      </c>
      <c r="Q305" s="12">
        <v>2.49502386</v>
      </c>
      <c r="R305" s="12">
        <v>4.374909</v>
      </c>
      <c r="S305" s="12">
        <v>0.00530292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</row>
    <row r="306" spans="1:25" ht="11.25">
      <c r="A306" s="11">
        <f t="shared" si="5"/>
        <v>42159</v>
      </c>
      <c r="B306" s="12">
        <v>5.7298050599999995</v>
      </c>
      <c r="C306" s="12">
        <v>0.28635768</v>
      </c>
      <c r="D306" s="12">
        <v>7.837715759999999</v>
      </c>
      <c r="E306" s="12">
        <v>8.882391</v>
      </c>
      <c r="F306" s="12">
        <v>11.138783459999999</v>
      </c>
      <c r="G306" s="12">
        <v>0.06363503999999999</v>
      </c>
      <c r="H306" s="12">
        <v>2.7734271600000002</v>
      </c>
      <c r="I306" s="12">
        <v>2.95902936</v>
      </c>
      <c r="J306" s="12">
        <v>24.165406439999998</v>
      </c>
      <c r="K306" s="12">
        <v>27.84563292</v>
      </c>
      <c r="L306" s="12">
        <v>36.96400386</v>
      </c>
      <c r="M306" s="12">
        <v>39.47758794</v>
      </c>
      <c r="N306" s="12">
        <v>63.09679362</v>
      </c>
      <c r="O306" s="12">
        <v>48.052409579999996</v>
      </c>
      <c r="P306" s="12">
        <v>41.52981798</v>
      </c>
      <c r="Q306" s="12">
        <v>28.12668768</v>
      </c>
      <c r="R306" s="12">
        <v>46.26002262</v>
      </c>
      <c r="S306" s="12">
        <v>44.610814500000004</v>
      </c>
      <c r="T306" s="12">
        <v>34.59625008</v>
      </c>
      <c r="U306" s="12">
        <v>1.26739788</v>
      </c>
      <c r="V306" s="12">
        <v>5.60253498</v>
      </c>
      <c r="W306" s="12">
        <v>0</v>
      </c>
      <c r="X306" s="12">
        <v>0.00265146</v>
      </c>
      <c r="Y306" s="12">
        <v>0</v>
      </c>
    </row>
    <row r="307" spans="1:25" ht="11.25">
      <c r="A307" s="11">
        <f t="shared" si="5"/>
        <v>42160</v>
      </c>
      <c r="B307" s="12">
        <v>1.29656394</v>
      </c>
      <c r="C307" s="12">
        <v>1.97268624</v>
      </c>
      <c r="D307" s="12">
        <v>6.61804416</v>
      </c>
      <c r="E307" s="12">
        <v>2.28290706</v>
      </c>
      <c r="F307" s="12">
        <v>0.00530292</v>
      </c>
      <c r="G307" s="12">
        <v>0.09810402</v>
      </c>
      <c r="H307" s="12">
        <v>62.009695019999995</v>
      </c>
      <c r="I307" s="12">
        <v>53.111395259999995</v>
      </c>
      <c r="J307" s="12">
        <v>15.85307934</v>
      </c>
      <c r="K307" s="12">
        <v>49.70957208</v>
      </c>
      <c r="L307" s="12">
        <v>61.56955266</v>
      </c>
      <c r="M307" s="12">
        <v>43.2983418</v>
      </c>
      <c r="N307" s="12">
        <v>53.676156240000005</v>
      </c>
      <c r="O307" s="12">
        <v>67.6520019</v>
      </c>
      <c r="P307" s="12">
        <v>69.87392537999999</v>
      </c>
      <c r="Q307" s="12">
        <v>24.199875419999998</v>
      </c>
      <c r="R307" s="12">
        <v>0</v>
      </c>
      <c r="S307" s="12">
        <v>0.15113321999999998</v>
      </c>
      <c r="T307" s="12">
        <v>9.420637379999999</v>
      </c>
      <c r="U307" s="12">
        <v>7.36575588</v>
      </c>
      <c r="V307" s="12">
        <v>6.75326862</v>
      </c>
      <c r="W307" s="12">
        <v>5.70594192</v>
      </c>
      <c r="X307" s="12">
        <v>3.7968907200000004</v>
      </c>
      <c r="Y307" s="12">
        <v>4.17339804</v>
      </c>
    </row>
    <row r="308" spans="1:25" ht="11.25">
      <c r="A308" s="11">
        <f t="shared" si="5"/>
        <v>42161</v>
      </c>
      <c r="B308" s="12">
        <v>5.0324710800000005</v>
      </c>
      <c r="C308" s="12">
        <v>4.8919437</v>
      </c>
      <c r="D308" s="12">
        <v>16.87123998</v>
      </c>
      <c r="E308" s="12">
        <v>3.7915878</v>
      </c>
      <c r="F308" s="12">
        <v>1.64920812</v>
      </c>
      <c r="G308" s="12">
        <v>0.40832484</v>
      </c>
      <c r="H308" s="12">
        <v>0</v>
      </c>
      <c r="I308" s="12">
        <v>0</v>
      </c>
      <c r="J308" s="12">
        <v>0.20681388</v>
      </c>
      <c r="K308" s="12">
        <v>0.00265146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14.28871794</v>
      </c>
      <c r="T308" s="12">
        <v>39.05865726</v>
      </c>
      <c r="U308" s="12">
        <v>47.01568872</v>
      </c>
      <c r="V308" s="12">
        <v>30.90011484</v>
      </c>
      <c r="W308" s="12">
        <v>7.3180296</v>
      </c>
      <c r="X308" s="12">
        <v>10.84181994</v>
      </c>
      <c r="Y308" s="12">
        <v>13.0584405</v>
      </c>
    </row>
    <row r="309" spans="1:25" ht="11.25">
      <c r="A309" s="11">
        <f t="shared" si="5"/>
        <v>42162</v>
      </c>
      <c r="B309" s="12">
        <v>3.24538704</v>
      </c>
      <c r="C309" s="12">
        <v>0.7556661</v>
      </c>
      <c r="D309" s="12">
        <v>2.76282132</v>
      </c>
      <c r="E309" s="12">
        <v>0.33143249999999996</v>
      </c>
      <c r="F309" s="12">
        <v>23.47072392</v>
      </c>
      <c r="G309" s="12">
        <v>9.155491379999999</v>
      </c>
      <c r="H309" s="12">
        <v>12.04027986</v>
      </c>
      <c r="I309" s="12">
        <v>29.656580099999996</v>
      </c>
      <c r="J309" s="12">
        <v>49.913734500000004</v>
      </c>
      <c r="K309" s="12">
        <v>48.224754479999994</v>
      </c>
      <c r="L309" s="12">
        <v>32.459173320000005</v>
      </c>
      <c r="M309" s="12">
        <v>31.674341159999997</v>
      </c>
      <c r="N309" s="12">
        <v>44.327108280000004</v>
      </c>
      <c r="O309" s="12">
        <v>54.516669060000005</v>
      </c>
      <c r="P309" s="12">
        <v>77.06203344000001</v>
      </c>
      <c r="Q309" s="12">
        <v>61.524477839999996</v>
      </c>
      <c r="R309" s="12">
        <v>26.967999659999997</v>
      </c>
      <c r="S309" s="12">
        <v>21.19577124</v>
      </c>
      <c r="T309" s="12">
        <v>15.46331472</v>
      </c>
      <c r="U309" s="12">
        <v>47.20394238</v>
      </c>
      <c r="V309" s="12">
        <v>11.58157728</v>
      </c>
      <c r="W309" s="12">
        <v>0.0662865</v>
      </c>
      <c r="X309" s="12">
        <v>9.5054841</v>
      </c>
      <c r="Y309" s="12">
        <v>17.46781848</v>
      </c>
    </row>
    <row r="310" spans="1:25" ht="11.25">
      <c r="A310" s="11">
        <f t="shared" si="5"/>
        <v>42163</v>
      </c>
      <c r="B310" s="12">
        <v>4.8919437</v>
      </c>
      <c r="C310" s="12">
        <v>31.592145900000002</v>
      </c>
      <c r="D310" s="12">
        <v>1.9885950000000001</v>
      </c>
      <c r="E310" s="12">
        <v>10.47061554</v>
      </c>
      <c r="F310" s="12">
        <v>19.565123340000003</v>
      </c>
      <c r="G310" s="12">
        <v>42.90857718000001</v>
      </c>
      <c r="H310" s="12">
        <v>23.98775862</v>
      </c>
      <c r="I310" s="12">
        <v>31.5126021</v>
      </c>
      <c r="J310" s="12">
        <v>48.39709938</v>
      </c>
      <c r="K310" s="12">
        <v>50.60841702</v>
      </c>
      <c r="L310" s="12">
        <v>27.31268946</v>
      </c>
      <c r="M310" s="12">
        <v>20.35790988</v>
      </c>
      <c r="N310" s="12">
        <v>28.07630994</v>
      </c>
      <c r="O310" s="12">
        <v>39.928336140000006</v>
      </c>
      <c r="P310" s="12">
        <v>57.568499519999996</v>
      </c>
      <c r="Q310" s="12">
        <v>65.02175358</v>
      </c>
      <c r="R310" s="12">
        <v>0</v>
      </c>
      <c r="S310" s="12">
        <v>11.72740758</v>
      </c>
      <c r="T310" s="12">
        <v>15.9220173</v>
      </c>
      <c r="U310" s="12">
        <v>0</v>
      </c>
      <c r="V310" s="12">
        <v>0.12196715999999999</v>
      </c>
      <c r="W310" s="12">
        <v>0</v>
      </c>
      <c r="X310" s="12">
        <v>0</v>
      </c>
      <c r="Y310" s="12">
        <v>0.45870257999999997</v>
      </c>
    </row>
    <row r="311" spans="1:25" ht="11.25">
      <c r="A311" s="11">
        <f t="shared" si="5"/>
        <v>42164</v>
      </c>
      <c r="B311" s="12">
        <v>2.9431206</v>
      </c>
      <c r="C311" s="12">
        <v>1.7181460800000001</v>
      </c>
      <c r="D311" s="12">
        <v>4.92641268</v>
      </c>
      <c r="E311" s="12">
        <v>4.305971039999999</v>
      </c>
      <c r="F311" s="12">
        <v>7.82976138</v>
      </c>
      <c r="G311" s="12">
        <v>12.581177700000001</v>
      </c>
      <c r="H311" s="12">
        <v>13.54630914</v>
      </c>
      <c r="I311" s="12">
        <v>15.614447940000002</v>
      </c>
      <c r="J311" s="12">
        <v>17.59508856</v>
      </c>
      <c r="K311" s="12">
        <v>19.43785326</v>
      </c>
      <c r="L311" s="12">
        <v>16.11557388</v>
      </c>
      <c r="M311" s="12">
        <v>11.75392218</v>
      </c>
      <c r="N311" s="12">
        <v>0.53559492</v>
      </c>
      <c r="O311" s="12">
        <v>0.67877376</v>
      </c>
      <c r="P311" s="12">
        <v>12.09596052</v>
      </c>
      <c r="Q311" s="12">
        <v>0.5037774</v>
      </c>
      <c r="R311" s="12">
        <v>0</v>
      </c>
      <c r="S311" s="12">
        <v>21.12418182</v>
      </c>
      <c r="T311" s="12">
        <v>0.12727007999999998</v>
      </c>
      <c r="U311" s="12">
        <v>0.16969344</v>
      </c>
      <c r="V311" s="12">
        <v>0.12992154</v>
      </c>
      <c r="W311" s="12">
        <v>0</v>
      </c>
      <c r="X311" s="12">
        <v>0.06893796</v>
      </c>
      <c r="Y311" s="12">
        <v>0.1060584</v>
      </c>
    </row>
    <row r="312" spans="1:25" ht="11.25">
      <c r="A312" s="11">
        <f t="shared" si="5"/>
        <v>42165</v>
      </c>
      <c r="B312" s="12">
        <v>5.00860794</v>
      </c>
      <c r="C312" s="12">
        <v>6.99720294</v>
      </c>
      <c r="D312" s="12">
        <v>3.4628067600000003</v>
      </c>
      <c r="E312" s="12">
        <v>5.08284882</v>
      </c>
      <c r="F312" s="12">
        <v>0.11401278</v>
      </c>
      <c r="G312" s="12">
        <v>3.01471002</v>
      </c>
      <c r="H312" s="12">
        <v>0.015908759999999997</v>
      </c>
      <c r="I312" s="12">
        <v>0</v>
      </c>
      <c r="J312" s="12">
        <v>8.895648299999998</v>
      </c>
      <c r="K312" s="12">
        <v>3.0359217</v>
      </c>
      <c r="L312" s="12">
        <v>2.65411146</v>
      </c>
      <c r="M312" s="12">
        <v>5.50973388</v>
      </c>
      <c r="N312" s="12">
        <v>7.633553339999999</v>
      </c>
      <c r="O312" s="12">
        <v>6.35820108</v>
      </c>
      <c r="P312" s="12">
        <v>32.99476824</v>
      </c>
      <c r="Q312" s="12">
        <v>9.672526079999999</v>
      </c>
      <c r="R312" s="12">
        <v>22.614302340000002</v>
      </c>
      <c r="S312" s="12">
        <v>21.548415419999998</v>
      </c>
      <c r="T312" s="12">
        <v>20.77684056</v>
      </c>
      <c r="U312" s="12">
        <v>6.64721022</v>
      </c>
      <c r="V312" s="12">
        <v>7.3445442000000005</v>
      </c>
      <c r="W312" s="12">
        <v>13.01071422</v>
      </c>
      <c r="X312" s="12">
        <v>6.2441883</v>
      </c>
      <c r="Y312" s="12">
        <v>45.143757959999995</v>
      </c>
    </row>
    <row r="313" spans="1:25" ht="11.25">
      <c r="A313" s="11">
        <f t="shared" si="5"/>
        <v>42166</v>
      </c>
      <c r="B313" s="12">
        <v>13.20957372</v>
      </c>
      <c r="C313" s="12">
        <v>21.77378952</v>
      </c>
      <c r="D313" s="12">
        <v>5.4089784</v>
      </c>
      <c r="E313" s="12">
        <v>1.2408832799999998</v>
      </c>
      <c r="F313" s="12">
        <v>0.1856022</v>
      </c>
      <c r="G313" s="12">
        <v>0.29696352000000004</v>
      </c>
      <c r="H313" s="12">
        <v>0.12461862</v>
      </c>
      <c r="I313" s="12">
        <v>0</v>
      </c>
      <c r="J313" s="12">
        <v>17.958338580000003</v>
      </c>
      <c r="K313" s="12">
        <v>17.22653562</v>
      </c>
      <c r="L313" s="12">
        <v>3.4787155199999997</v>
      </c>
      <c r="M313" s="12">
        <v>1.01285772</v>
      </c>
      <c r="N313" s="12">
        <v>1.0208121000000001</v>
      </c>
      <c r="O313" s="12">
        <v>1.6969344</v>
      </c>
      <c r="P313" s="12">
        <v>0.35264418</v>
      </c>
      <c r="Q313" s="12">
        <v>0</v>
      </c>
      <c r="R313" s="12">
        <v>0</v>
      </c>
      <c r="S313" s="12">
        <v>0</v>
      </c>
      <c r="T313" s="12">
        <v>6.2044163999999995</v>
      </c>
      <c r="U313" s="12">
        <v>0</v>
      </c>
      <c r="V313" s="12">
        <v>0.42688506</v>
      </c>
      <c r="W313" s="12">
        <v>0</v>
      </c>
      <c r="X313" s="12">
        <v>0</v>
      </c>
      <c r="Y313" s="12">
        <v>0.5939270400000001</v>
      </c>
    </row>
    <row r="314" spans="1:25" ht="11.25">
      <c r="A314" s="11">
        <f t="shared" si="5"/>
        <v>42167</v>
      </c>
      <c r="B314" s="12">
        <v>7.21727412</v>
      </c>
      <c r="C314" s="12">
        <v>13.75842594</v>
      </c>
      <c r="D314" s="12">
        <v>2.98024104</v>
      </c>
      <c r="E314" s="12">
        <v>10.31683086</v>
      </c>
      <c r="F314" s="12">
        <v>11.83611744</v>
      </c>
      <c r="G314" s="12">
        <v>17.46251556</v>
      </c>
      <c r="H314" s="12">
        <v>5.300268539999999</v>
      </c>
      <c r="I314" s="12">
        <v>0.24393431999999998</v>
      </c>
      <c r="J314" s="12">
        <v>4.024916279999999</v>
      </c>
      <c r="K314" s="12">
        <v>1.6677683399999998</v>
      </c>
      <c r="L314" s="12">
        <v>2.96168082</v>
      </c>
      <c r="M314" s="12">
        <v>3.3673542</v>
      </c>
      <c r="N314" s="12">
        <v>9.60093666</v>
      </c>
      <c r="O314" s="12">
        <v>9.749418420000001</v>
      </c>
      <c r="P314" s="12">
        <v>8.11877052</v>
      </c>
      <c r="Q314" s="12">
        <v>0.11931570000000001</v>
      </c>
      <c r="R314" s="12">
        <v>0.9624799799999999</v>
      </c>
      <c r="S314" s="12">
        <v>10.68008088</v>
      </c>
      <c r="T314" s="12">
        <v>20.196170820000003</v>
      </c>
      <c r="U314" s="12">
        <v>8.7100461</v>
      </c>
      <c r="V314" s="12">
        <v>0</v>
      </c>
      <c r="W314" s="12">
        <v>0.11401278</v>
      </c>
      <c r="X314" s="12">
        <v>0.0530292</v>
      </c>
      <c r="Y314" s="12">
        <v>0.00265146</v>
      </c>
    </row>
    <row r="315" spans="1:25" ht="11.25">
      <c r="A315" s="11">
        <f t="shared" si="5"/>
        <v>42168</v>
      </c>
      <c r="B315" s="12">
        <v>0.44279382</v>
      </c>
      <c r="C315" s="12">
        <v>0.8643759599999999</v>
      </c>
      <c r="D315" s="12">
        <v>1.27800372</v>
      </c>
      <c r="E315" s="12">
        <v>0</v>
      </c>
      <c r="F315" s="12">
        <v>4.40407506</v>
      </c>
      <c r="G315" s="12">
        <v>3.03061878</v>
      </c>
      <c r="H315" s="12">
        <v>4.86808056</v>
      </c>
      <c r="I315" s="12">
        <v>2.78933592</v>
      </c>
      <c r="J315" s="12">
        <v>4.3192283399999996</v>
      </c>
      <c r="K315" s="12">
        <v>0</v>
      </c>
      <c r="L315" s="12">
        <v>0</v>
      </c>
      <c r="M315" s="12">
        <v>0</v>
      </c>
      <c r="N315" s="12">
        <v>0</v>
      </c>
      <c r="O315" s="12">
        <v>2.53479576</v>
      </c>
      <c r="P315" s="12">
        <v>0.87233034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0.36590148</v>
      </c>
      <c r="W315" s="12">
        <v>0.2253741</v>
      </c>
      <c r="X315" s="12">
        <v>0</v>
      </c>
      <c r="Y315" s="12">
        <v>0.14583030000000002</v>
      </c>
    </row>
    <row r="316" spans="1:25" ht="11.25">
      <c r="A316" s="11">
        <f t="shared" si="5"/>
        <v>42169</v>
      </c>
      <c r="B316" s="12">
        <v>0</v>
      </c>
      <c r="C316" s="12">
        <v>0</v>
      </c>
      <c r="D316" s="12">
        <v>0.46665696</v>
      </c>
      <c r="E316" s="12">
        <v>0.27310038000000003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0.11136131999999999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5"/>
        <v>42170</v>
      </c>
      <c r="B317" s="12">
        <v>7.119170100000001</v>
      </c>
      <c r="C317" s="12">
        <v>0.5859726599999999</v>
      </c>
      <c r="D317" s="12">
        <v>0.7689233999999999</v>
      </c>
      <c r="E317" s="12">
        <v>0.31552374</v>
      </c>
      <c r="F317" s="12">
        <v>24.78849954</v>
      </c>
      <c r="G317" s="12">
        <v>28.938034440000003</v>
      </c>
      <c r="H317" s="12">
        <v>4.92906414</v>
      </c>
      <c r="I317" s="12">
        <v>25.48848498</v>
      </c>
      <c r="J317" s="12">
        <v>37.2927849</v>
      </c>
      <c r="K317" s="12">
        <v>29.086516200000002</v>
      </c>
      <c r="L317" s="12">
        <v>10.5262962</v>
      </c>
      <c r="M317" s="12">
        <v>6.8540241</v>
      </c>
      <c r="N317" s="12">
        <v>0</v>
      </c>
      <c r="O317" s="12">
        <v>0.015908759999999997</v>
      </c>
      <c r="P317" s="12">
        <v>0</v>
      </c>
      <c r="Q317" s="12">
        <v>0</v>
      </c>
      <c r="R317" s="12">
        <v>0</v>
      </c>
      <c r="S317" s="12">
        <v>0</v>
      </c>
      <c r="T317" s="12">
        <v>7.0661409</v>
      </c>
      <c r="U317" s="12">
        <v>7.99945482</v>
      </c>
      <c r="V317" s="12">
        <v>13.198967880000001</v>
      </c>
      <c r="W317" s="12">
        <v>0.02121168</v>
      </c>
      <c r="X317" s="12">
        <v>0</v>
      </c>
      <c r="Y317" s="12">
        <v>0</v>
      </c>
    </row>
    <row r="318" spans="1:25" ht="11.25">
      <c r="A318" s="11">
        <f t="shared" si="5"/>
        <v>42171</v>
      </c>
      <c r="B318" s="12">
        <v>0.15113321999999998</v>
      </c>
      <c r="C318" s="12">
        <v>0.34734126000000004</v>
      </c>
      <c r="D318" s="12">
        <v>0.7636204799999999</v>
      </c>
      <c r="E318" s="12">
        <v>0.04507482</v>
      </c>
      <c r="F318" s="12">
        <v>29.03878992</v>
      </c>
      <c r="G318" s="12">
        <v>13.419039060000001</v>
      </c>
      <c r="H318" s="12">
        <v>3.85257138</v>
      </c>
      <c r="I318" s="12">
        <v>12.97094232</v>
      </c>
      <c r="J318" s="12">
        <v>30.786102059999997</v>
      </c>
      <c r="K318" s="12">
        <v>32.79590874</v>
      </c>
      <c r="L318" s="12">
        <v>17.459864099999997</v>
      </c>
      <c r="M318" s="12">
        <v>12.32663754</v>
      </c>
      <c r="N318" s="12">
        <v>9.330487739999999</v>
      </c>
      <c r="O318" s="12">
        <v>16.8898002</v>
      </c>
      <c r="P318" s="12">
        <v>12.60238938</v>
      </c>
      <c r="Q318" s="12">
        <v>10.987650239999999</v>
      </c>
      <c r="R318" s="12">
        <v>0</v>
      </c>
      <c r="S318" s="12">
        <v>1.66246542</v>
      </c>
      <c r="T318" s="12">
        <v>0.18295074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1.25">
      <c r="A319" s="11">
        <f t="shared" si="5"/>
        <v>42172</v>
      </c>
      <c r="B319" s="12">
        <v>164.03787581999998</v>
      </c>
      <c r="C319" s="12">
        <v>0</v>
      </c>
      <c r="D319" s="12">
        <v>7.24113726</v>
      </c>
      <c r="E319" s="12">
        <v>35.52426108</v>
      </c>
      <c r="F319" s="12">
        <v>42.82638192</v>
      </c>
      <c r="G319" s="12">
        <v>36.36212243999999</v>
      </c>
      <c r="H319" s="12">
        <v>16.91366334</v>
      </c>
      <c r="I319" s="12">
        <v>14.887947899999999</v>
      </c>
      <c r="J319" s="12">
        <v>0</v>
      </c>
      <c r="K319" s="12">
        <v>0</v>
      </c>
      <c r="L319" s="12">
        <v>0</v>
      </c>
      <c r="M319" s="12">
        <v>0.8696788799999999</v>
      </c>
      <c r="N319" s="12">
        <v>61.86916764000001</v>
      </c>
      <c r="O319" s="12">
        <v>79.73735658000001</v>
      </c>
      <c r="P319" s="12">
        <v>81.61724172000001</v>
      </c>
      <c r="Q319" s="12">
        <v>66.76111134</v>
      </c>
      <c r="R319" s="12">
        <v>0.46665696</v>
      </c>
      <c r="S319" s="12">
        <v>68.32547274</v>
      </c>
      <c r="T319" s="12">
        <v>185.68439526</v>
      </c>
      <c r="U319" s="12">
        <v>179.53565952</v>
      </c>
      <c r="V319" s="12">
        <v>165.95488139999998</v>
      </c>
      <c r="W319" s="12">
        <v>164.80679922000002</v>
      </c>
      <c r="X319" s="12">
        <v>164.2712043</v>
      </c>
      <c r="Y319" s="12">
        <v>78.91275252</v>
      </c>
    </row>
    <row r="320" spans="1:25" ht="11.25">
      <c r="A320" s="11">
        <f t="shared" si="5"/>
        <v>42173</v>
      </c>
      <c r="B320" s="12">
        <v>0</v>
      </c>
      <c r="C320" s="12">
        <v>0</v>
      </c>
      <c r="D320" s="12">
        <v>3.24273558</v>
      </c>
      <c r="E320" s="12">
        <v>10.72250424</v>
      </c>
      <c r="F320" s="12">
        <v>31.89971526</v>
      </c>
      <c r="G320" s="12">
        <v>3.62189436</v>
      </c>
      <c r="H320" s="12">
        <v>2.6912319</v>
      </c>
      <c r="I320" s="12">
        <v>0</v>
      </c>
      <c r="J320" s="12">
        <v>4.69838712</v>
      </c>
      <c r="K320" s="12">
        <v>0.90945078</v>
      </c>
      <c r="L320" s="12">
        <v>0.73710588</v>
      </c>
      <c r="M320" s="12">
        <v>4.727553179999999</v>
      </c>
      <c r="N320" s="12">
        <v>2.51093262</v>
      </c>
      <c r="O320" s="12">
        <v>21.60144462</v>
      </c>
      <c r="P320" s="12">
        <v>72.3450861</v>
      </c>
      <c r="Q320" s="12">
        <v>77.16544037999999</v>
      </c>
      <c r="R320" s="12">
        <v>24.11768016</v>
      </c>
      <c r="S320" s="12">
        <v>48.59065596</v>
      </c>
      <c r="T320" s="12">
        <v>188.13169284</v>
      </c>
      <c r="U320" s="12">
        <v>174.32819208</v>
      </c>
      <c r="V320" s="12">
        <v>165.053385</v>
      </c>
      <c r="W320" s="12">
        <v>163.95568056000002</v>
      </c>
      <c r="X320" s="12">
        <v>164.91816054</v>
      </c>
      <c r="Y320" s="12">
        <v>164.2712043</v>
      </c>
    </row>
    <row r="321" spans="1:25" ht="11.25">
      <c r="A321" s="11">
        <f t="shared" si="5"/>
        <v>42174</v>
      </c>
      <c r="B321" s="12">
        <v>0</v>
      </c>
      <c r="C321" s="12">
        <v>0</v>
      </c>
      <c r="D321" s="12">
        <v>0.75301464</v>
      </c>
      <c r="E321" s="12">
        <v>6.62334708</v>
      </c>
      <c r="F321" s="12">
        <v>7.2013653600000005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13.95463398</v>
      </c>
      <c r="Q321" s="12">
        <v>0</v>
      </c>
      <c r="R321" s="12">
        <v>0</v>
      </c>
      <c r="S321" s="12">
        <v>0</v>
      </c>
      <c r="T321" s="12">
        <v>0</v>
      </c>
      <c r="U321" s="12">
        <v>0.08749818000000001</v>
      </c>
      <c r="V321" s="12">
        <v>0.47726280000000004</v>
      </c>
      <c r="W321" s="12">
        <v>0.16173906000000002</v>
      </c>
      <c r="X321" s="12">
        <v>0</v>
      </c>
      <c r="Y321" s="12">
        <v>0</v>
      </c>
    </row>
    <row r="322" spans="1:25" ht="11.25">
      <c r="A322" s="11">
        <f t="shared" si="5"/>
        <v>42175</v>
      </c>
      <c r="B322" s="12">
        <v>0.11136131999999999</v>
      </c>
      <c r="C322" s="12">
        <v>0.00265146</v>
      </c>
      <c r="D322" s="12">
        <v>1.9249599599999998</v>
      </c>
      <c r="E322" s="12">
        <v>2.08935048</v>
      </c>
      <c r="F322" s="12">
        <v>25.737722219999995</v>
      </c>
      <c r="G322" s="12">
        <v>22.593090659999998</v>
      </c>
      <c r="H322" s="12">
        <v>0.07689233999999999</v>
      </c>
      <c r="I322" s="12">
        <v>0</v>
      </c>
      <c r="J322" s="12">
        <v>0.0530292</v>
      </c>
      <c r="K322" s="12">
        <v>0</v>
      </c>
      <c r="L322" s="12">
        <v>0.060983579999999996</v>
      </c>
      <c r="M322" s="12">
        <v>0.65225916</v>
      </c>
      <c r="N322" s="12">
        <v>11.297871059999999</v>
      </c>
      <c r="O322" s="12">
        <v>19.22043354</v>
      </c>
      <c r="P322" s="12">
        <v>12.04293132</v>
      </c>
      <c r="Q322" s="12">
        <v>28.635768000000002</v>
      </c>
      <c r="R322" s="12">
        <v>0</v>
      </c>
      <c r="S322" s="12">
        <v>0.09545255999999999</v>
      </c>
      <c r="T322" s="12">
        <v>0.18029928</v>
      </c>
      <c r="U322" s="12">
        <v>0.06893796</v>
      </c>
      <c r="V322" s="12">
        <v>4.35634878</v>
      </c>
      <c r="W322" s="12">
        <v>5.618443740000001</v>
      </c>
      <c r="X322" s="12">
        <v>0.015908759999999997</v>
      </c>
      <c r="Y322" s="12">
        <v>0.0397719</v>
      </c>
    </row>
    <row r="323" spans="1:25" ht="11.25">
      <c r="A323" s="11">
        <f t="shared" si="5"/>
        <v>42176</v>
      </c>
      <c r="B323" s="12">
        <v>0</v>
      </c>
      <c r="C323" s="12">
        <v>0</v>
      </c>
      <c r="D323" s="12">
        <v>0.015908759999999997</v>
      </c>
      <c r="E323" s="12">
        <v>8.42103696</v>
      </c>
      <c r="F323" s="12">
        <v>13.037228820000001</v>
      </c>
      <c r="G323" s="12">
        <v>1.0102062600000001</v>
      </c>
      <c r="H323" s="12">
        <v>0.11666424</v>
      </c>
      <c r="I323" s="12">
        <v>11.8652835</v>
      </c>
      <c r="J323" s="12">
        <v>27.32064384</v>
      </c>
      <c r="K323" s="12">
        <v>11.31377982</v>
      </c>
      <c r="L323" s="12">
        <v>6.835463880000001</v>
      </c>
      <c r="M323" s="12">
        <v>14.386821959999999</v>
      </c>
      <c r="N323" s="12">
        <v>30.84178272</v>
      </c>
      <c r="O323" s="12">
        <v>30.02248158</v>
      </c>
      <c r="P323" s="12">
        <v>1.5882245400000001</v>
      </c>
      <c r="Q323" s="12">
        <v>47.1694734</v>
      </c>
      <c r="R323" s="12">
        <v>18.66362694</v>
      </c>
      <c r="S323" s="12">
        <v>7.17485076</v>
      </c>
      <c r="T323" s="12">
        <v>3.71469546</v>
      </c>
      <c r="U323" s="12">
        <v>21.60674754</v>
      </c>
      <c r="V323" s="12">
        <v>0.047726279999999996</v>
      </c>
      <c r="W323" s="12">
        <v>0</v>
      </c>
      <c r="X323" s="12">
        <v>0</v>
      </c>
      <c r="Y323" s="12">
        <v>0.03446898</v>
      </c>
    </row>
    <row r="324" spans="1:25" ht="11.25">
      <c r="A324" s="11">
        <f t="shared" si="5"/>
        <v>42177</v>
      </c>
      <c r="B324" s="12">
        <v>0</v>
      </c>
      <c r="C324" s="12">
        <v>0</v>
      </c>
      <c r="D324" s="12">
        <v>11.88384372</v>
      </c>
      <c r="E324" s="12">
        <v>19.32649194</v>
      </c>
      <c r="F324" s="12">
        <v>21.65977674</v>
      </c>
      <c r="G324" s="12">
        <v>12.17550432</v>
      </c>
      <c r="H324" s="12">
        <v>4.8123999</v>
      </c>
      <c r="I324" s="12">
        <v>13.464113880000001</v>
      </c>
      <c r="J324" s="12">
        <v>12.24444228</v>
      </c>
      <c r="K324" s="12">
        <v>6.8725843200000005</v>
      </c>
      <c r="L324" s="12">
        <v>1.3761077400000001</v>
      </c>
      <c r="M324" s="12">
        <v>0.63369894</v>
      </c>
      <c r="N324" s="12">
        <v>9.36760818</v>
      </c>
      <c r="O324" s="12">
        <v>26.382027</v>
      </c>
      <c r="P324" s="12">
        <v>36.295835939999996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0.07158942</v>
      </c>
    </row>
    <row r="325" spans="1:25" ht="11.25">
      <c r="A325" s="11">
        <f t="shared" si="5"/>
        <v>42178</v>
      </c>
      <c r="B325" s="12">
        <v>0.32612958</v>
      </c>
      <c r="C325" s="12">
        <v>0.40567338</v>
      </c>
      <c r="D325" s="12">
        <v>0</v>
      </c>
      <c r="E325" s="12">
        <v>0</v>
      </c>
      <c r="F325" s="12">
        <v>5.4938251199999995</v>
      </c>
      <c r="G325" s="12">
        <v>6.97068834</v>
      </c>
      <c r="H325" s="12">
        <v>16.5981396</v>
      </c>
      <c r="I325" s="12">
        <v>17.86288602</v>
      </c>
      <c r="J325" s="12">
        <v>28.61455632</v>
      </c>
      <c r="K325" s="12">
        <v>25.454016000000003</v>
      </c>
      <c r="L325" s="12">
        <v>3.42568632</v>
      </c>
      <c r="M325" s="12">
        <v>9.03352422</v>
      </c>
      <c r="N325" s="12">
        <v>27.45056538</v>
      </c>
      <c r="O325" s="12">
        <v>21.34955592</v>
      </c>
      <c r="P325" s="12">
        <v>24.146846219999997</v>
      </c>
      <c r="Q325" s="12">
        <v>23.7968535</v>
      </c>
      <c r="R325" s="12">
        <v>1.26209496</v>
      </c>
      <c r="S325" s="12">
        <v>17.09396262</v>
      </c>
      <c r="T325" s="12">
        <v>10.54220496</v>
      </c>
      <c r="U325" s="12">
        <v>19.04808864</v>
      </c>
      <c r="V325" s="12">
        <v>16.15004286</v>
      </c>
      <c r="W325" s="12">
        <v>0.76096902</v>
      </c>
      <c r="X325" s="12">
        <v>0</v>
      </c>
      <c r="Y325" s="12">
        <v>0</v>
      </c>
    </row>
    <row r="326" spans="1:25" ht="11.25">
      <c r="A326" s="11">
        <f t="shared" si="5"/>
        <v>42179</v>
      </c>
      <c r="B326" s="12">
        <v>6.74266278</v>
      </c>
      <c r="C326" s="12">
        <v>1.62534498</v>
      </c>
      <c r="D326" s="12">
        <v>8.84792202</v>
      </c>
      <c r="E326" s="12">
        <v>10.07024508</v>
      </c>
      <c r="F326" s="12">
        <v>3.7040896200000004</v>
      </c>
      <c r="G326" s="12">
        <v>2.56661328</v>
      </c>
      <c r="H326" s="12">
        <v>12.36640944</v>
      </c>
      <c r="I326" s="12">
        <v>14.604241680000001</v>
      </c>
      <c r="J326" s="12">
        <v>27.787300799999997</v>
      </c>
      <c r="K326" s="12">
        <v>30.542167739999996</v>
      </c>
      <c r="L326" s="12">
        <v>14.48227452</v>
      </c>
      <c r="M326" s="12">
        <v>14.418639480000001</v>
      </c>
      <c r="N326" s="12">
        <v>18.85453206</v>
      </c>
      <c r="O326" s="12">
        <v>22.805207460000002</v>
      </c>
      <c r="P326" s="12">
        <v>44.05931081999999</v>
      </c>
      <c r="Q326" s="12">
        <v>40.66279056</v>
      </c>
      <c r="R326" s="12">
        <v>18.812108700000003</v>
      </c>
      <c r="S326" s="12">
        <v>0.24658578</v>
      </c>
      <c r="T326" s="12">
        <v>0.14317884</v>
      </c>
      <c r="U326" s="12">
        <v>0.2518887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5"/>
        <v>42180</v>
      </c>
      <c r="B327" s="12">
        <v>2.40752568</v>
      </c>
      <c r="C327" s="12">
        <v>10.41228342</v>
      </c>
      <c r="D327" s="12">
        <v>9.97479252</v>
      </c>
      <c r="E327" s="12">
        <v>6.09040362</v>
      </c>
      <c r="F327" s="12">
        <v>2.31472458</v>
      </c>
      <c r="G327" s="12">
        <v>6.5623635</v>
      </c>
      <c r="H327" s="12">
        <v>5.18890722</v>
      </c>
      <c r="I327" s="12">
        <v>5.0324710800000005</v>
      </c>
      <c r="J327" s="12">
        <v>52.334517479999995</v>
      </c>
      <c r="K327" s="12">
        <v>48.871710719999996</v>
      </c>
      <c r="L327" s="12">
        <v>48.72588042</v>
      </c>
      <c r="M327" s="12">
        <v>51.53907948</v>
      </c>
      <c r="N327" s="12">
        <v>57.47834988</v>
      </c>
      <c r="O327" s="12">
        <v>63.48125531999999</v>
      </c>
      <c r="P327" s="12">
        <v>67.06072631999999</v>
      </c>
      <c r="Q327" s="12">
        <v>70.9530696</v>
      </c>
      <c r="R327" s="12">
        <v>15.895502700000002</v>
      </c>
      <c r="S327" s="12">
        <v>11.60278896</v>
      </c>
      <c r="T327" s="12">
        <v>3.2612958</v>
      </c>
      <c r="U327" s="12">
        <v>0</v>
      </c>
      <c r="V327" s="12">
        <v>0.18825366</v>
      </c>
      <c r="W327" s="12">
        <v>0.00265146</v>
      </c>
      <c r="X327" s="12">
        <v>0</v>
      </c>
      <c r="Y327" s="12">
        <v>0</v>
      </c>
    </row>
    <row r="328" spans="1:25" ht="11.25">
      <c r="A328" s="11">
        <f t="shared" si="5"/>
        <v>42181</v>
      </c>
      <c r="B328" s="12">
        <v>0</v>
      </c>
      <c r="C328" s="12">
        <v>0.1590876</v>
      </c>
      <c r="D328" s="12">
        <v>0.46930842</v>
      </c>
      <c r="E328" s="12">
        <v>3.8101480199999997</v>
      </c>
      <c r="F328" s="12">
        <v>0</v>
      </c>
      <c r="G328" s="12">
        <v>1.17459678</v>
      </c>
      <c r="H328" s="12">
        <v>9.08920488</v>
      </c>
      <c r="I328" s="12">
        <v>0</v>
      </c>
      <c r="J328" s="12">
        <v>14.87203914</v>
      </c>
      <c r="K328" s="12">
        <v>0</v>
      </c>
      <c r="L328" s="12">
        <v>25.851735</v>
      </c>
      <c r="M328" s="12">
        <v>28.39183368</v>
      </c>
      <c r="N328" s="12">
        <v>28.10017308</v>
      </c>
      <c r="O328" s="12">
        <v>31.4993448</v>
      </c>
      <c r="P328" s="12">
        <v>39.204487560000004</v>
      </c>
      <c r="Q328" s="12">
        <v>43.53962466</v>
      </c>
      <c r="R328" s="12">
        <v>30.02248158</v>
      </c>
      <c r="S328" s="12">
        <v>28.041840960000002</v>
      </c>
      <c r="T328" s="12">
        <v>6.42448758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5"/>
        <v>42182</v>
      </c>
      <c r="B329" s="12">
        <v>0</v>
      </c>
      <c r="C329" s="12">
        <v>0.80604384</v>
      </c>
      <c r="D329" s="12">
        <v>10.07819946</v>
      </c>
      <c r="E329" s="12">
        <v>1.01285772</v>
      </c>
      <c r="F329" s="12">
        <v>0.5833212000000001</v>
      </c>
      <c r="G329" s="12">
        <v>1.9594289399999998</v>
      </c>
      <c r="H329" s="12">
        <v>1.8348103199999999</v>
      </c>
      <c r="I329" s="12">
        <v>3.1101625800000003</v>
      </c>
      <c r="J329" s="12">
        <v>2.3014672800000002</v>
      </c>
      <c r="K329" s="12">
        <v>2.21131764</v>
      </c>
      <c r="L329" s="12">
        <v>1.67307126</v>
      </c>
      <c r="M329" s="12">
        <v>8.900951220000001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0.132573</v>
      </c>
      <c r="V329" s="12">
        <v>5.76162258</v>
      </c>
      <c r="W329" s="12">
        <v>0.08219525999999999</v>
      </c>
      <c r="X329" s="12">
        <v>0.00530292</v>
      </c>
      <c r="Y329" s="12">
        <v>0</v>
      </c>
    </row>
    <row r="330" spans="1:25" ht="11.25">
      <c r="A330" s="11">
        <f t="shared" si="5"/>
        <v>42183</v>
      </c>
      <c r="B330" s="12">
        <v>0.07424088000000001</v>
      </c>
      <c r="C330" s="12">
        <v>0</v>
      </c>
      <c r="D330" s="12">
        <v>0</v>
      </c>
      <c r="E330" s="12">
        <v>0</v>
      </c>
      <c r="F330" s="12">
        <v>0.12992154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5.52033972</v>
      </c>
      <c r="O330" s="12">
        <v>0.04242336</v>
      </c>
      <c r="P330" s="12">
        <v>0</v>
      </c>
      <c r="Q330" s="12">
        <v>2.8794855599999996</v>
      </c>
      <c r="R330" s="12">
        <v>0</v>
      </c>
      <c r="S330" s="12">
        <v>0</v>
      </c>
      <c r="T330" s="12">
        <v>0</v>
      </c>
      <c r="U330" s="12">
        <v>0.7556661</v>
      </c>
      <c r="V330" s="12">
        <v>0.32082666</v>
      </c>
      <c r="W330" s="12">
        <v>0.10340694</v>
      </c>
      <c r="X330" s="12">
        <v>0.06363503999999999</v>
      </c>
      <c r="Y330" s="12">
        <v>0</v>
      </c>
    </row>
    <row r="331" spans="1:25" ht="11.25">
      <c r="A331" s="11">
        <f t="shared" si="5"/>
        <v>42184</v>
      </c>
      <c r="B331" s="12">
        <v>2.4207829800000003</v>
      </c>
      <c r="C331" s="12">
        <v>0</v>
      </c>
      <c r="D331" s="12">
        <v>0</v>
      </c>
      <c r="E331" s="12">
        <v>0</v>
      </c>
      <c r="F331" s="12">
        <v>0</v>
      </c>
      <c r="G331" s="12">
        <v>0.46135404</v>
      </c>
      <c r="H331" s="12">
        <v>0.7636204799999999</v>
      </c>
      <c r="I331" s="12">
        <v>1.5908760000000002</v>
      </c>
      <c r="J331" s="12">
        <v>4.473013020000001</v>
      </c>
      <c r="K331" s="12">
        <v>5.15178678</v>
      </c>
      <c r="L331" s="12">
        <v>7.93316832</v>
      </c>
      <c r="M331" s="12">
        <v>15.572024579999997</v>
      </c>
      <c r="N331" s="12">
        <v>10.88954622</v>
      </c>
      <c r="O331" s="12">
        <v>39.68705328</v>
      </c>
      <c r="P331" s="12">
        <v>23.5184502</v>
      </c>
      <c r="Q331" s="12">
        <v>10.83916848</v>
      </c>
      <c r="R331" s="12">
        <v>0.73975734</v>
      </c>
      <c r="S331" s="12">
        <v>5.70594192</v>
      </c>
      <c r="T331" s="12">
        <v>0</v>
      </c>
      <c r="U331" s="12">
        <v>6.19646202</v>
      </c>
      <c r="V331" s="12">
        <v>8.047181100000001</v>
      </c>
      <c r="W331" s="12">
        <v>3.48932136</v>
      </c>
      <c r="X331" s="12">
        <v>2.5162355400000003</v>
      </c>
      <c r="Y331" s="12">
        <v>5.51768826</v>
      </c>
    </row>
    <row r="332" spans="1:25" ht="11.25">
      <c r="A332" s="11">
        <f t="shared" si="5"/>
        <v>42185</v>
      </c>
      <c r="B332" s="12">
        <v>23.3195907</v>
      </c>
      <c r="C332" s="12">
        <v>31.101625799999997</v>
      </c>
      <c r="D332" s="12">
        <v>139.28914818</v>
      </c>
      <c r="E332" s="12">
        <v>132.05331384</v>
      </c>
      <c r="F332" s="12">
        <v>95.46316584</v>
      </c>
      <c r="G332" s="12">
        <v>3.62189436</v>
      </c>
      <c r="H332" s="12">
        <v>0.43483943999999997</v>
      </c>
      <c r="I332" s="12">
        <v>6.27865728</v>
      </c>
      <c r="J332" s="12">
        <v>9.33844212</v>
      </c>
      <c r="K332" s="12">
        <v>4.21051848</v>
      </c>
      <c r="L332" s="12">
        <v>11.5736229</v>
      </c>
      <c r="M332" s="12">
        <v>24.69304698</v>
      </c>
      <c r="N332" s="12">
        <v>13.41108468</v>
      </c>
      <c r="O332" s="12">
        <v>11.748619260000002</v>
      </c>
      <c r="P332" s="12">
        <v>0</v>
      </c>
      <c r="Q332" s="12">
        <v>0.36855294</v>
      </c>
      <c r="R332" s="12">
        <v>0</v>
      </c>
      <c r="S332" s="12">
        <v>0</v>
      </c>
      <c r="T332" s="12">
        <v>0</v>
      </c>
      <c r="U332" s="12">
        <v>0</v>
      </c>
      <c r="V332" s="12">
        <v>0.43218797999999997</v>
      </c>
      <c r="W332" s="12">
        <v>16.20307206</v>
      </c>
      <c r="X332" s="12">
        <v>0.018560220000000002</v>
      </c>
      <c r="Y332" s="12">
        <v>0.19090511999999998</v>
      </c>
    </row>
    <row r="333" spans="1:25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.75">
      <c r="A334" s="68" t="s">
        <v>105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</row>
    <row r="335" spans="1:25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2.75">
      <c r="A336" s="65" t="s">
        <v>47</v>
      </c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ht="11.25">
      <c r="A337" s="8" t="s">
        <v>22</v>
      </c>
      <c r="B337" s="7" t="s">
        <v>23</v>
      </c>
      <c r="C337" s="9" t="s">
        <v>24</v>
      </c>
      <c r="D337" s="10" t="s">
        <v>25</v>
      </c>
      <c r="E337" s="7" t="s">
        <v>26</v>
      </c>
      <c r="F337" s="7" t="s">
        <v>27</v>
      </c>
      <c r="G337" s="9" t="s">
        <v>28</v>
      </c>
      <c r="H337" s="10" t="s">
        <v>29</v>
      </c>
      <c r="I337" s="7" t="s">
        <v>30</v>
      </c>
      <c r="J337" s="7" t="s">
        <v>31</v>
      </c>
      <c r="K337" s="7" t="s">
        <v>32</v>
      </c>
      <c r="L337" s="7" t="s">
        <v>33</v>
      </c>
      <c r="M337" s="7" t="s">
        <v>34</v>
      </c>
      <c r="N337" s="7" t="s">
        <v>35</v>
      </c>
      <c r="O337" s="7" t="s">
        <v>36</v>
      </c>
      <c r="P337" s="7" t="s">
        <v>37</v>
      </c>
      <c r="Q337" s="7" t="s">
        <v>38</v>
      </c>
      <c r="R337" s="7" t="s">
        <v>39</v>
      </c>
      <c r="S337" s="7" t="s">
        <v>40</v>
      </c>
      <c r="T337" s="7" t="s">
        <v>41</v>
      </c>
      <c r="U337" s="7" t="s">
        <v>42</v>
      </c>
      <c r="V337" s="7" t="s">
        <v>43</v>
      </c>
      <c r="W337" s="7" t="s">
        <v>44</v>
      </c>
      <c r="X337" s="7" t="s">
        <v>45</v>
      </c>
      <c r="Y337" s="7" t="s">
        <v>62</v>
      </c>
    </row>
    <row r="338" spans="1:25" ht="11.25">
      <c r="A338" s="11">
        <f aca="true" t="shared" si="6" ref="A338:A367">A303</f>
        <v>42156</v>
      </c>
      <c r="B338" s="12">
        <v>1.2276259799999998</v>
      </c>
      <c r="C338" s="12">
        <v>3.17910054</v>
      </c>
      <c r="D338" s="12">
        <v>0.92535954</v>
      </c>
      <c r="E338" s="12">
        <v>0.04507482</v>
      </c>
      <c r="F338" s="12">
        <v>0</v>
      </c>
      <c r="G338" s="12">
        <v>0.023863139999999998</v>
      </c>
      <c r="H338" s="12">
        <v>0</v>
      </c>
      <c r="I338" s="12">
        <v>0</v>
      </c>
      <c r="J338" s="12">
        <v>0</v>
      </c>
      <c r="K338" s="12">
        <v>0</v>
      </c>
      <c r="L338" s="12">
        <v>10.61379438</v>
      </c>
      <c r="M338" s="12">
        <v>5.78283426</v>
      </c>
      <c r="N338" s="12">
        <v>3.1313742600000003</v>
      </c>
      <c r="O338" s="12">
        <v>3.1737976199999998</v>
      </c>
      <c r="P338" s="12">
        <v>1.060584</v>
      </c>
      <c r="Q338" s="12">
        <v>11.594834579999999</v>
      </c>
      <c r="R338" s="12">
        <v>33.371275559999994</v>
      </c>
      <c r="S338" s="12">
        <v>36.8155221</v>
      </c>
      <c r="T338" s="12">
        <v>22.75482972</v>
      </c>
      <c r="U338" s="12">
        <v>4.81770282</v>
      </c>
      <c r="V338" s="12">
        <v>4.17870096</v>
      </c>
      <c r="W338" s="12">
        <v>3.70143816</v>
      </c>
      <c r="X338" s="12">
        <v>3.56091078</v>
      </c>
      <c r="Y338" s="12">
        <v>2.25639246</v>
      </c>
    </row>
    <row r="339" spans="1:25" ht="11.25">
      <c r="A339" s="11">
        <f t="shared" si="6"/>
        <v>42157</v>
      </c>
      <c r="B339" s="12">
        <v>0.24923724</v>
      </c>
      <c r="C339" s="12">
        <v>0.23067702</v>
      </c>
      <c r="D339" s="12">
        <v>0.27310038000000003</v>
      </c>
      <c r="E339" s="12">
        <v>0.23332848</v>
      </c>
      <c r="F339" s="12">
        <v>0.15643614</v>
      </c>
      <c r="G339" s="12">
        <v>0.36855294</v>
      </c>
      <c r="H339" s="12">
        <v>4.65066084</v>
      </c>
      <c r="I339" s="12">
        <v>17.98485318</v>
      </c>
      <c r="J339" s="12">
        <v>12.7932945</v>
      </c>
      <c r="K339" s="12">
        <v>14.40538218</v>
      </c>
      <c r="L339" s="12">
        <v>5.522991179999999</v>
      </c>
      <c r="M339" s="12">
        <v>12.24709374</v>
      </c>
      <c r="N339" s="12">
        <v>15.137185140000001</v>
      </c>
      <c r="O339" s="12">
        <v>6.999854399999999</v>
      </c>
      <c r="P339" s="12">
        <v>0.45339966</v>
      </c>
      <c r="Q339" s="12">
        <v>0.48521717999999997</v>
      </c>
      <c r="R339" s="12">
        <v>23.510495820000003</v>
      </c>
      <c r="S339" s="12">
        <v>33.11143248</v>
      </c>
      <c r="T339" s="12">
        <v>12.437998859999999</v>
      </c>
      <c r="U339" s="12">
        <v>3.8313596999999997</v>
      </c>
      <c r="V339" s="12">
        <v>194.52171144</v>
      </c>
      <c r="W339" s="12">
        <v>194.36262384</v>
      </c>
      <c r="X339" s="12">
        <v>6.710845259999999</v>
      </c>
      <c r="Y339" s="12">
        <v>15.0735501</v>
      </c>
    </row>
    <row r="340" spans="1:25" ht="11.25">
      <c r="A340" s="11">
        <f t="shared" si="6"/>
        <v>42158</v>
      </c>
      <c r="B340" s="12">
        <v>18.4939335</v>
      </c>
      <c r="C340" s="12">
        <v>4.327182720000001</v>
      </c>
      <c r="D340" s="12">
        <v>3.91620642</v>
      </c>
      <c r="E340" s="12">
        <v>4.4279382</v>
      </c>
      <c r="F340" s="12">
        <v>0</v>
      </c>
      <c r="G340" s="12">
        <v>1.2064143</v>
      </c>
      <c r="H340" s="12">
        <v>6.67637628</v>
      </c>
      <c r="I340" s="12">
        <v>4.67187252</v>
      </c>
      <c r="J340" s="12">
        <v>11.250144780000001</v>
      </c>
      <c r="K340" s="12">
        <v>11.79369408</v>
      </c>
      <c r="L340" s="12">
        <v>0.9147537</v>
      </c>
      <c r="M340" s="12">
        <v>2.2431351600000005</v>
      </c>
      <c r="N340" s="12">
        <v>1.2064143</v>
      </c>
      <c r="O340" s="12">
        <v>1.21702014</v>
      </c>
      <c r="P340" s="12">
        <v>0</v>
      </c>
      <c r="Q340" s="12">
        <v>0.01060584</v>
      </c>
      <c r="R340" s="12">
        <v>0</v>
      </c>
      <c r="S340" s="12">
        <v>1.11096174</v>
      </c>
      <c r="T340" s="12">
        <v>2.32798188</v>
      </c>
      <c r="U340" s="12">
        <v>74.33633256</v>
      </c>
      <c r="V340" s="12">
        <v>195.45767682</v>
      </c>
      <c r="W340" s="12">
        <v>194.05505448</v>
      </c>
      <c r="X340" s="12">
        <v>14.73416322</v>
      </c>
      <c r="Y340" s="12">
        <v>104.74857876</v>
      </c>
    </row>
    <row r="341" spans="1:25" ht="11.25">
      <c r="A341" s="11">
        <f t="shared" si="6"/>
        <v>42159</v>
      </c>
      <c r="B341" s="12">
        <v>0</v>
      </c>
      <c r="C341" s="12">
        <v>0.35529564</v>
      </c>
      <c r="D341" s="12">
        <v>0</v>
      </c>
      <c r="E341" s="12">
        <v>0</v>
      </c>
      <c r="F341" s="12">
        <v>0</v>
      </c>
      <c r="G341" s="12">
        <v>7.7608234199999995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0.19355658</v>
      </c>
      <c r="V341" s="12">
        <v>0</v>
      </c>
      <c r="W341" s="12">
        <v>21.93818004</v>
      </c>
      <c r="X341" s="12">
        <v>2.73895818</v>
      </c>
      <c r="Y341" s="12">
        <v>8.37065922</v>
      </c>
    </row>
    <row r="342" spans="1:25" ht="11.25">
      <c r="A342" s="11">
        <f t="shared" si="6"/>
        <v>42160</v>
      </c>
      <c r="B342" s="12">
        <v>2.5878249600000003</v>
      </c>
      <c r="C342" s="12">
        <v>2.89539432</v>
      </c>
      <c r="D342" s="12">
        <v>1.81094718</v>
      </c>
      <c r="E342" s="12">
        <v>0.0132573</v>
      </c>
      <c r="F342" s="12">
        <v>11.303173980000002</v>
      </c>
      <c r="G342" s="12">
        <v>6.38736714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18.07765428</v>
      </c>
      <c r="S342" s="12">
        <v>2.4207829800000003</v>
      </c>
      <c r="T342" s="12">
        <v>3.2268268200000003</v>
      </c>
      <c r="U342" s="12">
        <v>2.8503195</v>
      </c>
      <c r="V342" s="12">
        <v>4.08059694</v>
      </c>
      <c r="W342" s="12">
        <v>0.4109763</v>
      </c>
      <c r="X342" s="12">
        <v>0.97308582</v>
      </c>
      <c r="Y342" s="12">
        <v>1.00225188</v>
      </c>
    </row>
    <row r="343" spans="1:25" ht="11.25">
      <c r="A343" s="11">
        <f t="shared" si="6"/>
        <v>42161</v>
      </c>
      <c r="B343" s="12">
        <v>1.723449</v>
      </c>
      <c r="C343" s="12">
        <v>2.0548815</v>
      </c>
      <c r="D343" s="12">
        <v>0</v>
      </c>
      <c r="E343" s="12">
        <v>0.08219525999999999</v>
      </c>
      <c r="F343" s="12">
        <v>0.14317884</v>
      </c>
      <c r="G343" s="12">
        <v>5.80404594</v>
      </c>
      <c r="H343" s="12">
        <v>37.21589256</v>
      </c>
      <c r="I343" s="12">
        <v>37.0408962</v>
      </c>
      <c r="J343" s="12">
        <v>8.71534902</v>
      </c>
      <c r="K343" s="12">
        <v>12.81450618</v>
      </c>
      <c r="L343" s="12">
        <v>42.56653884</v>
      </c>
      <c r="M343" s="12">
        <v>35.39168808</v>
      </c>
      <c r="N343" s="12">
        <v>29.044092840000005</v>
      </c>
      <c r="O343" s="12">
        <v>21.39993366</v>
      </c>
      <c r="P343" s="12">
        <v>18.162501</v>
      </c>
      <c r="Q343" s="12">
        <v>3.5264418</v>
      </c>
      <c r="R343" s="12">
        <v>11.764528019999998</v>
      </c>
      <c r="S343" s="12">
        <v>0</v>
      </c>
      <c r="T343" s="12">
        <v>0</v>
      </c>
      <c r="U343" s="12">
        <v>0</v>
      </c>
      <c r="V343" s="12">
        <v>0</v>
      </c>
      <c r="W343" s="12">
        <v>0.98369166</v>
      </c>
      <c r="X343" s="12">
        <v>0.0397719</v>
      </c>
      <c r="Y343" s="12">
        <v>0.00265146</v>
      </c>
    </row>
    <row r="344" spans="1:25" ht="11.25">
      <c r="A344" s="11">
        <f t="shared" si="6"/>
        <v>42162</v>
      </c>
      <c r="B344" s="12">
        <v>0.16704198</v>
      </c>
      <c r="C344" s="12">
        <v>0.8988449399999999</v>
      </c>
      <c r="D344" s="12">
        <v>0.09545255999999999</v>
      </c>
      <c r="E344" s="12">
        <v>5.3824638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0.2996149799999999</v>
      </c>
      <c r="X344" s="12">
        <v>0</v>
      </c>
      <c r="Y344" s="12">
        <v>0</v>
      </c>
    </row>
    <row r="345" spans="1:25" ht="11.25">
      <c r="A345" s="11">
        <f t="shared" si="6"/>
        <v>42163</v>
      </c>
      <c r="B345" s="12">
        <v>0</v>
      </c>
      <c r="C345" s="12">
        <v>0</v>
      </c>
      <c r="D345" s="12">
        <v>6.29191458</v>
      </c>
      <c r="E345" s="12">
        <v>5.1968616</v>
      </c>
      <c r="F345" s="12">
        <v>0.80074092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10.66947504</v>
      </c>
      <c r="S345" s="12">
        <v>0</v>
      </c>
      <c r="T345" s="12">
        <v>2.4366917399999997</v>
      </c>
      <c r="U345" s="12">
        <v>5.81730324</v>
      </c>
      <c r="V345" s="12">
        <v>0.12461862</v>
      </c>
      <c r="W345" s="12">
        <v>12.191413079999998</v>
      </c>
      <c r="X345" s="12">
        <v>2.9988012600000005</v>
      </c>
      <c r="Y345" s="12">
        <v>4.348394399999999</v>
      </c>
    </row>
    <row r="346" spans="1:25" ht="11.25">
      <c r="A346" s="11">
        <f t="shared" si="6"/>
        <v>42164</v>
      </c>
      <c r="B346" s="12">
        <v>0.40567338</v>
      </c>
      <c r="C346" s="12">
        <v>0.29166060000000005</v>
      </c>
      <c r="D346" s="12">
        <v>0.023863139999999998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4.823005740000001</v>
      </c>
      <c r="O346" s="12">
        <v>2.74160964</v>
      </c>
      <c r="P346" s="12">
        <v>0</v>
      </c>
      <c r="Q346" s="12">
        <v>0.0662865</v>
      </c>
      <c r="R346" s="12">
        <v>7.21727412</v>
      </c>
      <c r="S346" s="12">
        <v>0</v>
      </c>
      <c r="T346" s="12">
        <v>5.15178678</v>
      </c>
      <c r="U346" s="12">
        <v>1.8533705400000002</v>
      </c>
      <c r="V346" s="12">
        <v>6.814252199999999</v>
      </c>
      <c r="W346" s="12">
        <v>28.66758552</v>
      </c>
      <c r="X346" s="12">
        <v>3.0544819199999997</v>
      </c>
      <c r="Y346" s="12">
        <v>1.51663512</v>
      </c>
    </row>
    <row r="347" spans="1:25" ht="11.25">
      <c r="A347" s="11">
        <f t="shared" si="6"/>
        <v>42165</v>
      </c>
      <c r="B347" s="12">
        <v>0.22007118</v>
      </c>
      <c r="C347" s="12">
        <v>0.24658578</v>
      </c>
      <c r="D347" s="12">
        <v>0.29696352000000004</v>
      </c>
      <c r="E347" s="12">
        <v>0.14583030000000002</v>
      </c>
      <c r="F347" s="12">
        <v>1.5245894999999998</v>
      </c>
      <c r="G347" s="12">
        <v>0.2253741</v>
      </c>
      <c r="H347" s="12">
        <v>6.65251314</v>
      </c>
      <c r="I347" s="12">
        <v>5.446098839999999</v>
      </c>
      <c r="J347" s="12">
        <v>0</v>
      </c>
      <c r="K347" s="12">
        <v>0.3181752</v>
      </c>
      <c r="L347" s="12">
        <v>0.26249454</v>
      </c>
      <c r="M347" s="12">
        <v>0.30756935999999996</v>
      </c>
      <c r="N347" s="12">
        <v>0.71059128</v>
      </c>
      <c r="O347" s="12">
        <v>0.24658578</v>
      </c>
      <c r="P347" s="12">
        <v>0.0132573</v>
      </c>
      <c r="Q347" s="12">
        <v>2.07874464</v>
      </c>
      <c r="R347" s="12">
        <v>0</v>
      </c>
      <c r="S347" s="12">
        <v>0</v>
      </c>
      <c r="T347" s="12">
        <v>0</v>
      </c>
      <c r="U347" s="12">
        <v>0.3579471</v>
      </c>
      <c r="V347" s="12">
        <v>0.16704198</v>
      </c>
      <c r="W347" s="12">
        <v>0</v>
      </c>
      <c r="X347" s="12">
        <v>0.47461134000000005</v>
      </c>
      <c r="Y347" s="12">
        <v>0</v>
      </c>
    </row>
    <row r="348" spans="1:25" ht="11.25">
      <c r="A348" s="11">
        <f t="shared" si="6"/>
        <v>42166</v>
      </c>
      <c r="B348" s="12">
        <v>0.28370622</v>
      </c>
      <c r="C348" s="12">
        <v>0</v>
      </c>
      <c r="D348" s="12">
        <v>0.33938688</v>
      </c>
      <c r="E348" s="12">
        <v>0.21476826000000002</v>
      </c>
      <c r="F348" s="12">
        <v>11.5073364</v>
      </c>
      <c r="G348" s="12">
        <v>9.75206988</v>
      </c>
      <c r="H348" s="12">
        <v>11.03537652</v>
      </c>
      <c r="I348" s="12">
        <v>10.77553344</v>
      </c>
      <c r="J348" s="12">
        <v>3.64840896</v>
      </c>
      <c r="K348" s="12">
        <v>4.024916279999999</v>
      </c>
      <c r="L348" s="12">
        <v>3.78363342</v>
      </c>
      <c r="M348" s="12">
        <v>6.44039634</v>
      </c>
      <c r="N348" s="12">
        <v>12.841020780000001</v>
      </c>
      <c r="O348" s="12">
        <v>9.93502062</v>
      </c>
      <c r="P348" s="12">
        <v>52.61292078</v>
      </c>
      <c r="Q348" s="12">
        <v>79.12486932</v>
      </c>
      <c r="R348" s="12">
        <v>21.32304132</v>
      </c>
      <c r="S348" s="12">
        <v>11.66377254</v>
      </c>
      <c r="T348" s="12">
        <v>0.26249454</v>
      </c>
      <c r="U348" s="12">
        <v>10.25849874</v>
      </c>
      <c r="V348" s="12">
        <v>2.0734417200000004</v>
      </c>
      <c r="W348" s="12">
        <v>9.10511364</v>
      </c>
      <c r="X348" s="12">
        <v>10.364557140000002</v>
      </c>
      <c r="Y348" s="12">
        <v>5.30822292</v>
      </c>
    </row>
    <row r="349" spans="1:25" ht="11.25">
      <c r="A349" s="11">
        <f t="shared" si="6"/>
        <v>42167</v>
      </c>
      <c r="B349" s="12">
        <v>0.19355658</v>
      </c>
      <c r="C349" s="12">
        <v>0.060983579999999996</v>
      </c>
      <c r="D349" s="12">
        <v>0.8882391000000001</v>
      </c>
      <c r="E349" s="12">
        <v>0.34203834</v>
      </c>
      <c r="F349" s="12">
        <v>0.018560220000000002</v>
      </c>
      <c r="G349" s="12">
        <v>0</v>
      </c>
      <c r="H349" s="12">
        <v>0</v>
      </c>
      <c r="I349" s="12">
        <v>2.19010596</v>
      </c>
      <c r="J349" s="12">
        <v>0.07689233999999999</v>
      </c>
      <c r="K349" s="12">
        <v>0.15378467999999998</v>
      </c>
      <c r="L349" s="12">
        <v>0.16704198</v>
      </c>
      <c r="M349" s="12">
        <v>0.06893796</v>
      </c>
      <c r="N349" s="12">
        <v>0.07424088000000001</v>
      </c>
      <c r="O349" s="12">
        <v>0</v>
      </c>
      <c r="P349" s="12">
        <v>0</v>
      </c>
      <c r="Q349" s="12">
        <v>3.37530858</v>
      </c>
      <c r="R349" s="12">
        <v>0.23067702</v>
      </c>
      <c r="S349" s="12">
        <v>0</v>
      </c>
      <c r="T349" s="12">
        <v>0</v>
      </c>
      <c r="U349" s="12">
        <v>0</v>
      </c>
      <c r="V349" s="12">
        <v>15.309530040000002</v>
      </c>
      <c r="W349" s="12">
        <v>3.82605678</v>
      </c>
      <c r="X349" s="12">
        <v>5.25254226</v>
      </c>
      <c r="Y349" s="12">
        <v>8.084301539999998</v>
      </c>
    </row>
    <row r="350" spans="1:25" ht="11.25">
      <c r="A350" s="11">
        <f t="shared" si="6"/>
        <v>42168</v>
      </c>
      <c r="B350" s="12">
        <v>1.7181460800000001</v>
      </c>
      <c r="C350" s="12">
        <v>1.09505298</v>
      </c>
      <c r="D350" s="12">
        <v>0.12196715999999999</v>
      </c>
      <c r="E350" s="12">
        <v>4.751416320000001</v>
      </c>
      <c r="F350" s="12">
        <v>0.0132573</v>
      </c>
      <c r="G350" s="12">
        <v>0</v>
      </c>
      <c r="H350" s="12">
        <v>0.00530292</v>
      </c>
      <c r="I350" s="12">
        <v>0</v>
      </c>
      <c r="J350" s="12">
        <v>0.05037774</v>
      </c>
      <c r="K350" s="12">
        <v>12.4751193</v>
      </c>
      <c r="L350" s="12">
        <v>14.978097539999998</v>
      </c>
      <c r="M350" s="12">
        <v>10.1020626</v>
      </c>
      <c r="N350" s="12">
        <v>6.421836119999999</v>
      </c>
      <c r="O350" s="12">
        <v>0.72119712</v>
      </c>
      <c r="P350" s="12">
        <v>2.3757081600000003</v>
      </c>
      <c r="Q350" s="12">
        <v>20.76623472</v>
      </c>
      <c r="R350" s="12">
        <v>24.50479332</v>
      </c>
      <c r="S350" s="12">
        <v>23.6377659</v>
      </c>
      <c r="T350" s="12">
        <v>16.61669982</v>
      </c>
      <c r="U350" s="12">
        <v>7.31537814</v>
      </c>
      <c r="V350" s="12">
        <v>1.01550918</v>
      </c>
      <c r="W350" s="12">
        <v>0.83255844</v>
      </c>
      <c r="X350" s="12">
        <v>7.225228500000001</v>
      </c>
      <c r="Y350" s="12">
        <v>2.91925746</v>
      </c>
    </row>
    <row r="351" spans="1:25" ht="11.25">
      <c r="A351" s="11">
        <f t="shared" si="6"/>
        <v>42169</v>
      </c>
      <c r="B351" s="12">
        <v>48.00203184</v>
      </c>
      <c r="C351" s="12">
        <v>34.734125999999996</v>
      </c>
      <c r="D351" s="12">
        <v>2.9988012600000005</v>
      </c>
      <c r="E351" s="12">
        <v>3.2480385000000003</v>
      </c>
      <c r="F351" s="12">
        <v>6.6551646</v>
      </c>
      <c r="G351" s="12">
        <v>6.53850036</v>
      </c>
      <c r="H351" s="12">
        <v>11.62400064</v>
      </c>
      <c r="I351" s="12">
        <v>17.976898799999997</v>
      </c>
      <c r="J351" s="12">
        <v>27.6282132</v>
      </c>
      <c r="K351" s="12">
        <v>74.60943293999999</v>
      </c>
      <c r="L351" s="12">
        <v>208.2191538</v>
      </c>
      <c r="M351" s="12">
        <v>202.84464437999998</v>
      </c>
      <c r="N351" s="12">
        <v>193.29673692</v>
      </c>
      <c r="O351" s="12">
        <v>9.6115425</v>
      </c>
      <c r="P351" s="12">
        <v>20.80600662</v>
      </c>
      <c r="Q351" s="12">
        <v>24.85478604</v>
      </c>
      <c r="R351" s="12">
        <v>34.65988512</v>
      </c>
      <c r="S351" s="12">
        <v>21.468871619999998</v>
      </c>
      <c r="T351" s="12">
        <v>9.83956806</v>
      </c>
      <c r="U351" s="12">
        <v>14.678482559999999</v>
      </c>
      <c r="V351" s="12">
        <v>3.1207684199999997</v>
      </c>
      <c r="W351" s="12">
        <v>189.51045204000002</v>
      </c>
      <c r="X351" s="12">
        <v>189.61120752</v>
      </c>
      <c r="Y351" s="12">
        <v>188.5585779</v>
      </c>
    </row>
    <row r="352" spans="1:25" ht="11.25">
      <c r="A352" s="11">
        <f t="shared" si="6"/>
        <v>42170</v>
      </c>
      <c r="B352" s="12">
        <v>1.39466796</v>
      </c>
      <c r="C352" s="12">
        <v>2.25639246</v>
      </c>
      <c r="D352" s="12">
        <v>2.4260859000000004</v>
      </c>
      <c r="E352" s="12">
        <v>4.77527946</v>
      </c>
      <c r="F352" s="12">
        <v>0.15113321999999998</v>
      </c>
      <c r="G352" s="12">
        <v>0.21476826000000002</v>
      </c>
      <c r="H352" s="12">
        <v>0.6098357999999999</v>
      </c>
      <c r="I352" s="12">
        <v>0.12727007999999998</v>
      </c>
      <c r="J352" s="12">
        <v>0</v>
      </c>
      <c r="K352" s="12">
        <v>0</v>
      </c>
      <c r="L352" s="12">
        <v>0.22802556</v>
      </c>
      <c r="M352" s="12">
        <v>0.78748362</v>
      </c>
      <c r="N352" s="12">
        <v>5.19421014</v>
      </c>
      <c r="O352" s="12">
        <v>3.6006826800000002</v>
      </c>
      <c r="P352" s="12">
        <v>4.84421742</v>
      </c>
      <c r="Q352" s="12">
        <v>3.6139399800000005</v>
      </c>
      <c r="R352" s="12">
        <v>31.422452460000002</v>
      </c>
      <c r="S352" s="12">
        <v>6.12752406</v>
      </c>
      <c r="T352" s="12">
        <v>0.44279382</v>
      </c>
      <c r="U352" s="12">
        <v>0.66816792</v>
      </c>
      <c r="V352" s="12">
        <v>0.42158214000000005</v>
      </c>
      <c r="W352" s="12">
        <v>1.6810256399999999</v>
      </c>
      <c r="X352" s="12">
        <v>3.5662137</v>
      </c>
      <c r="Y352" s="12">
        <v>3.31167354</v>
      </c>
    </row>
    <row r="353" spans="1:25" ht="11.25">
      <c r="A353" s="11">
        <f t="shared" si="6"/>
        <v>42171</v>
      </c>
      <c r="B353" s="12">
        <v>2.4366917399999997</v>
      </c>
      <c r="C353" s="12">
        <v>0.38446169999999996</v>
      </c>
      <c r="D353" s="12">
        <v>0.08749818000000001</v>
      </c>
      <c r="E353" s="12">
        <v>0.34734126000000004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4.2555933</v>
      </c>
      <c r="M353" s="12">
        <v>10.27971042</v>
      </c>
      <c r="N353" s="12">
        <v>0.32612958</v>
      </c>
      <c r="O353" s="12">
        <v>0</v>
      </c>
      <c r="P353" s="12">
        <v>0</v>
      </c>
      <c r="Q353" s="12">
        <v>0</v>
      </c>
      <c r="R353" s="12">
        <v>11.39067216</v>
      </c>
      <c r="S353" s="12">
        <v>0.09014964</v>
      </c>
      <c r="T353" s="12">
        <v>1.7526150600000001</v>
      </c>
      <c r="U353" s="12">
        <v>171.82521384</v>
      </c>
      <c r="V353" s="12">
        <v>175.16340197999997</v>
      </c>
      <c r="W353" s="12">
        <v>169.22678304000002</v>
      </c>
      <c r="X353" s="12">
        <v>10.61114292</v>
      </c>
      <c r="Y353" s="12">
        <v>4.39346922</v>
      </c>
    </row>
    <row r="354" spans="1:25" ht="11.25">
      <c r="A354" s="11">
        <f t="shared" si="6"/>
        <v>42172</v>
      </c>
      <c r="B354" s="12">
        <v>0</v>
      </c>
      <c r="C354" s="12">
        <v>9.47631804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28.816067280000002</v>
      </c>
      <c r="K354" s="12">
        <v>29.17136292</v>
      </c>
      <c r="L354" s="12">
        <v>31.690249919999996</v>
      </c>
      <c r="M354" s="12">
        <v>3.4866699</v>
      </c>
      <c r="N354" s="12">
        <v>0.18825366</v>
      </c>
      <c r="O354" s="12">
        <v>0.28900914</v>
      </c>
      <c r="P354" s="12">
        <v>0</v>
      </c>
      <c r="Q354" s="12">
        <v>0.2518887</v>
      </c>
      <c r="R354" s="12">
        <v>4.18135242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</row>
    <row r="355" spans="1:25" ht="11.25">
      <c r="A355" s="11">
        <f t="shared" si="6"/>
        <v>42173</v>
      </c>
      <c r="B355" s="12">
        <v>78.9074496</v>
      </c>
      <c r="C355" s="12">
        <v>10.58993124</v>
      </c>
      <c r="D355" s="12">
        <v>0</v>
      </c>
      <c r="E355" s="12">
        <v>0</v>
      </c>
      <c r="F355" s="12">
        <v>0</v>
      </c>
      <c r="G355" s="12">
        <v>0</v>
      </c>
      <c r="H355" s="12">
        <v>0.25984308</v>
      </c>
      <c r="I355" s="12">
        <v>6.95477958</v>
      </c>
      <c r="J355" s="12">
        <v>4.5339966</v>
      </c>
      <c r="K355" s="12">
        <v>11.971341899999999</v>
      </c>
      <c r="L355" s="12">
        <v>4.53664806</v>
      </c>
      <c r="M355" s="12">
        <v>0.17234490000000002</v>
      </c>
      <c r="N355" s="12">
        <v>0.16704198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</row>
    <row r="356" spans="1:25" ht="11.25">
      <c r="A356" s="11">
        <f t="shared" si="6"/>
        <v>42174</v>
      </c>
      <c r="B356" s="12">
        <v>84.9130065</v>
      </c>
      <c r="C356" s="12">
        <v>17.62425462</v>
      </c>
      <c r="D356" s="12">
        <v>0.46665696</v>
      </c>
      <c r="E356" s="12">
        <v>0.018560220000000002</v>
      </c>
      <c r="F356" s="12">
        <v>0.0795438</v>
      </c>
      <c r="G356" s="12">
        <v>20.32609236</v>
      </c>
      <c r="H356" s="12">
        <v>9.842219519999999</v>
      </c>
      <c r="I356" s="12">
        <v>23.35671114</v>
      </c>
      <c r="J356" s="12">
        <v>21.784395359999998</v>
      </c>
      <c r="K356" s="12">
        <v>22.487032260000003</v>
      </c>
      <c r="L356" s="12">
        <v>21.59349024</v>
      </c>
      <c r="M356" s="12">
        <v>19.95753942</v>
      </c>
      <c r="N356" s="12">
        <v>24.716910119999998</v>
      </c>
      <c r="O356" s="12">
        <v>22.2457494</v>
      </c>
      <c r="P356" s="12">
        <v>0</v>
      </c>
      <c r="Q356" s="12">
        <v>47.73158292</v>
      </c>
      <c r="R356" s="12">
        <v>32.31599448</v>
      </c>
      <c r="S356" s="12">
        <v>0.8378613600000001</v>
      </c>
      <c r="T356" s="12">
        <v>14.15614494</v>
      </c>
      <c r="U356" s="12">
        <v>1.08975006</v>
      </c>
      <c r="V356" s="12">
        <v>0.44279382</v>
      </c>
      <c r="W356" s="12">
        <v>1.0844471399999998</v>
      </c>
      <c r="X356" s="12">
        <v>8.75512092</v>
      </c>
      <c r="Y356" s="12">
        <v>17.958338580000003</v>
      </c>
    </row>
    <row r="357" spans="1:25" ht="11.25">
      <c r="A357" s="11">
        <f t="shared" si="6"/>
        <v>42175</v>
      </c>
      <c r="B357" s="12">
        <v>4.494224699999999</v>
      </c>
      <c r="C357" s="12">
        <v>6.466910940000001</v>
      </c>
      <c r="D357" s="12">
        <v>0.3579471</v>
      </c>
      <c r="E357" s="12">
        <v>0</v>
      </c>
      <c r="F357" s="12">
        <v>0</v>
      </c>
      <c r="G357" s="12">
        <v>0</v>
      </c>
      <c r="H357" s="12">
        <v>2.3730567</v>
      </c>
      <c r="I357" s="12">
        <v>6.5093343</v>
      </c>
      <c r="J357" s="12">
        <v>2.0151096</v>
      </c>
      <c r="K357" s="12">
        <v>2.61964248</v>
      </c>
      <c r="L357" s="12">
        <v>1.4715603</v>
      </c>
      <c r="M357" s="12">
        <v>0.51173178</v>
      </c>
      <c r="N357" s="12">
        <v>0</v>
      </c>
      <c r="O357" s="12">
        <v>0</v>
      </c>
      <c r="P357" s="12">
        <v>0</v>
      </c>
      <c r="Q357" s="12">
        <v>0</v>
      </c>
      <c r="R357" s="12">
        <v>16.50003558</v>
      </c>
      <c r="S357" s="12">
        <v>2.38366254</v>
      </c>
      <c r="T357" s="12">
        <v>0.68407668</v>
      </c>
      <c r="U357" s="12">
        <v>6.4165332</v>
      </c>
      <c r="V357" s="12">
        <v>0</v>
      </c>
      <c r="W357" s="12">
        <v>0</v>
      </c>
      <c r="X357" s="12">
        <v>3.6325001999999995</v>
      </c>
      <c r="Y357" s="12">
        <v>4.2555933</v>
      </c>
    </row>
    <row r="358" spans="1:25" ht="11.25">
      <c r="A358" s="11">
        <f t="shared" si="6"/>
        <v>42176</v>
      </c>
      <c r="B358" s="12">
        <v>171.55476492</v>
      </c>
      <c r="C358" s="12">
        <v>24.29532798</v>
      </c>
      <c r="D358" s="12">
        <v>1.0870985999999998</v>
      </c>
      <c r="E358" s="12">
        <v>0.20946534000000003</v>
      </c>
      <c r="F358" s="12">
        <v>0.10340694</v>
      </c>
      <c r="G358" s="12">
        <v>1.0367208600000002</v>
      </c>
      <c r="H358" s="12">
        <v>1.50072636</v>
      </c>
      <c r="I358" s="12">
        <v>0.00265146</v>
      </c>
      <c r="J358" s="12">
        <v>0</v>
      </c>
      <c r="K358" s="12">
        <v>0.11931570000000001</v>
      </c>
      <c r="L358" s="12">
        <v>0.06893796</v>
      </c>
      <c r="M358" s="12">
        <v>0.060983579999999996</v>
      </c>
      <c r="N358" s="12">
        <v>0</v>
      </c>
      <c r="O358" s="12">
        <v>0</v>
      </c>
      <c r="P358" s="12">
        <v>0</v>
      </c>
      <c r="Q358" s="12">
        <v>0</v>
      </c>
      <c r="R358" s="12">
        <v>0.1060584</v>
      </c>
      <c r="S358" s="12">
        <v>0.16969344</v>
      </c>
      <c r="T358" s="12">
        <v>0.05568065999999999</v>
      </c>
      <c r="U358" s="12">
        <v>0</v>
      </c>
      <c r="V358" s="12">
        <v>2.5745676600000005</v>
      </c>
      <c r="W358" s="12">
        <v>83.8126506</v>
      </c>
      <c r="X358" s="12">
        <v>26.469525179999998</v>
      </c>
      <c r="Y358" s="12">
        <v>5.053682759999999</v>
      </c>
    </row>
    <row r="359" spans="1:25" ht="11.25">
      <c r="A359" s="11">
        <f t="shared" si="6"/>
        <v>42177</v>
      </c>
      <c r="B359" s="12">
        <v>23.97450132</v>
      </c>
      <c r="C359" s="12">
        <v>12.5679204</v>
      </c>
      <c r="D359" s="12">
        <v>0</v>
      </c>
      <c r="E359" s="12">
        <v>0.11666424</v>
      </c>
      <c r="F359" s="12">
        <v>0</v>
      </c>
      <c r="G359" s="12">
        <v>0</v>
      </c>
      <c r="H359" s="12">
        <v>0.04242336</v>
      </c>
      <c r="I359" s="12">
        <v>0</v>
      </c>
      <c r="J359" s="12">
        <v>0</v>
      </c>
      <c r="K359" s="12">
        <v>0.03446898</v>
      </c>
      <c r="L359" s="12">
        <v>0.4109763</v>
      </c>
      <c r="M359" s="12">
        <v>1.03937232</v>
      </c>
      <c r="N359" s="12">
        <v>0.13787592</v>
      </c>
      <c r="O359" s="12">
        <v>0</v>
      </c>
      <c r="P359" s="12">
        <v>0</v>
      </c>
      <c r="Q359" s="12">
        <v>32.053499939999995</v>
      </c>
      <c r="R359" s="12">
        <v>16.67503194</v>
      </c>
      <c r="S359" s="12">
        <v>6.94152228</v>
      </c>
      <c r="T359" s="12">
        <v>21.914316900000003</v>
      </c>
      <c r="U359" s="12">
        <v>34.484888760000004</v>
      </c>
      <c r="V359" s="12">
        <v>93.52229712</v>
      </c>
      <c r="W359" s="12">
        <v>92.64996678000001</v>
      </c>
      <c r="X359" s="12">
        <v>95.5188465</v>
      </c>
      <c r="Y359" s="12">
        <v>4.5101334600000005</v>
      </c>
    </row>
    <row r="360" spans="1:25" ht="11.25">
      <c r="A360" s="11">
        <f t="shared" si="6"/>
        <v>42178</v>
      </c>
      <c r="B360" s="12">
        <v>2.63555124</v>
      </c>
      <c r="C360" s="12">
        <v>1.5776187000000002</v>
      </c>
      <c r="D360" s="12">
        <v>23.34875676</v>
      </c>
      <c r="E360" s="12">
        <v>28.68614574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0.82725552</v>
      </c>
      <c r="S360" s="12">
        <v>0</v>
      </c>
      <c r="T360" s="12">
        <v>0</v>
      </c>
      <c r="U360" s="12">
        <v>0</v>
      </c>
      <c r="V360" s="12">
        <v>0</v>
      </c>
      <c r="W360" s="12">
        <v>0.047726279999999996</v>
      </c>
      <c r="X360" s="12">
        <v>88.70459430000001</v>
      </c>
      <c r="Y360" s="12">
        <v>173.11912632</v>
      </c>
    </row>
    <row r="361" spans="1:25" ht="11.25">
      <c r="A361" s="11">
        <f t="shared" si="6"/>
        <v>42179</v>
      </c>
      <c r="B361" s="12">
        <v>0.04242336</v>
      </c>
      <c r="C361" s="12">
        <v>0</v>
      </c>
      <c r="D361" s="12">
        <v>0</v>
      </c>
      <c r="E361" s="12">
        <v>0</v>
      </c>
      <c r="F361" s="12">
        <v>0.20151096</v>
      </c>
      <c r="G361" s="12">
        <v>0.07424088000000001</v>
      </c>
      <c r="H361" s="12">
        <v>0.018560220000000002</v>
      </c>
      <c r="I361" s="12">
        <v>0.015908759999999997</v>
      </c>
      <c r="J361" s="12">
        <v>0.0265146</v>
      </c>
      <c r="K361" s="12">
        <v>0.015908759999999997</v>
      </c>
      <c r="L361" s="12">
        <v>0.02121168</v>
      </c>
      <c r="M361" s="12">
        <v>0.018560220000000002</v>
      </c>
      <c r="N361" s="12">
        <v>0</v>
      </c>
      <c r="O361" s="12">
        <v>0</v>
      </c>
      <c r="P361" s="12">
        <v>0</v>
      </c>
      <c r="Q361" s="12">
        <v>0</v>
      </c>
      <c r="R361" s="12">
        <v>0.02916606</v>
      </c>
      <c r="S361" s="12">
        <v>0.24393431999999998</v>
      </c>
      <c r="T361" s="12">
        <v>2.2192720199999996</v>
      </c>
      <c r="U361" s="12">
        <v>2.0681388</v>
      </c>
      <c r="V361" s="12">
        <v>47.80052088</v>
      </c>
      <c r="W361" s="12">
        <v>105.925827</v>
      </c>
      <c r="X361" s="12">
        <v>32.65803282</v>
      </c>
      <c r="Y361" s="12">
        <v>193.46643036</v>
      </c>
    </row>
    <row r="362" spans="1:25" ht="11.25">
      <c r="A362" s="11">
        <f t="shared" si="6"/>
        <v>42180</v>
      </c>
      <c r="B362" s="12">
        <v>4.4146809</v>
      </c>
      <c r="C362" s="12">
        <v>0</v>
      </c>
      <c r="D362" s="12">
        <v>0</v>
      </c>
      <c r="E362" s="12">
        <v>0.05568065999999999</v>
      </c>
      <c r="F362" s="12">
        <v>0.05833212</v>
      </c>
      <c r="G362" s="12">
        <v>0</v>
      </c>
      <c r="H362" s="12">
        <v>0</v>
      </c>
      <c r="I362" s="12">
        <v>0.08219525999999999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0.2996149799999999</v>
      </c>
      <c r="U362" s="12">
        <v>9.667223159999999</v>
      </c>
      <c r="V362" s="12">
        <v>3.2109180599999996</v>
      </c>
      <c r="W362" s="12">
        <v>8.99375232</v>
      </c>
      <c r="X362" s="12">
        <v>13.1114697</v>
      </c>
      <c r="Y362" s="12">
        <v>12.286865640000002</v>
      </c>
    </row>
    <row r="363" spans="1:25" ht="11.25">
      <c r="A363" s="11">
        <f t="shared" si="6"/>
        <v>42181</v>
      </c>
      <c r="B363" s="12">
        <v>11.724756119999999</v>
      </c>
      <c r="C363" s="12">
        <v>1.44769716</v>
      </c>
      <c r="D363" s="12">
        <v>0.00530292</v>
      </c>
      <c r="E363" s="12">
        <v>0</v>
      </c>
      <c r="F363" s="12">
        <v>12.94973064</v>
      </c>
      <c r="G363" s="12">
        <v>0</v>
      </c>
      <c r="H363" s="12">
        <v>0</v>
      </c>
      <c r="I363" s="12">
        <v>18.80150286</v>
      </c>
      <c r="J363" s="12">
        <v>0</v>
      </c>
      <c r="K363" s="12">
        <v>12.38762112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29.049395760000003</v>
      </c>
      <c r="V363" s="12">
        <v>36.85264254</v>
      </c>
      <c r="W363" s="12">
        <v>34.23300006</v>
      </c>
      <c r="X363" s="12">
        <v>33.33415512</v>
      </c>
      <c r="Y363" s="12">
        <v>16.948132320000003</v>
      </c>
    </row>
    <row r="364" spans="1:25" ht="11.25">
      <c r="A364" s="11">
        <f t="shared" si="6"/>
        <v>42182</v>
      </c>
      <c r="B364" s="12">
        <v>6.71349672</v>
      </c>
      <c r="C364" s="12">
        <v>0.08219525999999999</v>
      </c>
      <c r="D364" s="12">
        <v>0</v>
      </c>
      <c r="E364" s="12">
        <v>0.0662865</v>
      </c>
      <c r="F364" s="12">
        <v>0.39771900000000004</v>
      </c>
      <c r="G364" s="12">
        <v>0</v>
      </c>
      <c r="H364" s="12">
        <v>53.55418907999999</v>
      </c>
      <c r="I364" s="12">
        <v>56.32496478</v>
      </c>
      <c r="J364" s="12">
        <v>1.46625738</v>
      </c>
      <c r="K364" s="12">
        <v>1.61473914</v>
      </c>
      <c r="L364" s="12">
        <v>1.71284316</v>
      </c>
      <c r="M364" s="12">
        <v>0</v>
      </c>
      <c r="N364" s="12">
        <v>14.13493326</v>
      </c>
      <c r="O364" s="12">
        <v>24.06465096</v>
      </c>
      <c r="P364" s="12">
        <v>14.848176</v>
      </c>
      <c r="Q364" s="12">
        <v>17.6984955</v>
      </c>
      <c r="R364" s="12">
        <v>22.57453044</v>
      </c>
      <c r="S364" s="12">
        <v>11.791042619999999</v>
      </c>
      <c r="T364" s="12">
        <v>23.15785164</v>
      </c>
      <c r="U364" s="12">
        <v>22.166205599999998</v>
      </c>
      <c r="V364" s="12">
        <v>18.15719808</v>
      </c>
      <c r="W364" s="12">
        <v>18.72461052</v>
      </c>
      <c r="X364" s="12">
        <v>13.270557299999998</v>
      </c>
      <c r="Y364" s="12">
        <v>7.54870662</v>
      </c>
    </row>
    <row r="365" spans="1:25" ht="11.25">
      <c r="A365" s="11">
        <f t="shared" si="6"/>
        <v>42183</v>
      </c>
      <c r="B365" s="12">
        <v>14.74476906</v>
      </c>
      <c r="C365" s="12">
        <v>17.857583099999996</v>
      </c>
      <c r="D365" s="12">
        <v>20.694645299999998</v>
      </c>
      <c r="E365" s="12">
        <v>16.86593706</v>
      </c>
      <c r="F365" s="12">
        <v>1.0685383800000001</v>
      </c>
      <c r="G365" s="12">
        <v>9.510787019999999</v>
      </c>
      <c r="H365" s="12">
        <v>18.313634219999997</v>
      </c>
      <c r="I365" s="12">
        <v>16.85533122</v>
      </c>
      <c r="J365" s="12">
        <v>9.32783628</v>
      </c>
      <c r="K365" s="12">
        <v>8.95928334</v>
      </c>
      <c r="L365" s="12">
        <v>3.47076114</v>
      </c>
      <c r="M365" s="12">
        <v>13.05313758</v>
      </c>
      <c r="N365" s="12">
        <v>0</v>
      </c>
      <c r="O365" s="12">
        <v>2.53479576</v>
      </c>
      <c r="P365" s="12">
        <v>12.064143</v>
      </c>
      <c r="Q365" s="12">
        <v>0.06893796</v>
      </c>
      <c r="R365" s="12">
        <v>12.4883766</v>
      </c>
      <c r="S365" s="12">
        <v>0.5170347</v>
      </c>
      <c r="T365" s="12">
        <v>20.57798106</v>
      </c>
      <c r="U365" s="12">
        <v>35.41289976</v>
      </c>
      <c r="V365" s="12">
        <v>25.35326052</v>
      </c>
      <c r="W365" s="12">
        <v>23.937380880000003</v>
      </c>
      <c r="X365" s="12">
        <v>24.112377239999997</v>
      </c>
      <c r="Y365" s="12">
        <v>34.90381944</v>
      </c>
    </row>
    <row r="366" spans="1:25" ht="11.25">
      <c r="A366" s="11">
        <f t="shared" si="6"/>
        <v>42184</v>
      </c>
      <c r="B366" s="12">
        <v>12.33724338</v>
      </c>
      <c r="C366" s="12">
        <v>15.06824718</v>
      </c>
      <c r="D366" s="12">
        <v>17.223884159999997</v>
      </c>
      <c r="E366" s="12">
        <v>2.9563779</v>
      </c>
      <c r="F366" s="12">
        <v>3.7995421799999995</v>
      </c>
      <c r="G366" s="12">
        <v>0.023863139999999998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0.16969344</v>
      </c>
      <c r="S366" s="12">
        <v>0</v>
      </c>
      <c r="T366" s="12">
        <v>9.030872760000001</v>
      </c>
      <c r="U366" s="12">
        <v>7.14303324</v>
      </c>
      <c r="V366" s="12">
        <v>1.59352746</v>
      </c>
      <c r="W366" s="12">
        <v>13.23343686</v>
      </c>
      <c r="X366" s="12">
        <v>12.565268940000001</v>
      </c>
      <c r="Y366" s="12">
        <v>2.64880854</v>
      </c>
    </row>
    <row r="367" spans="1:25" ht="11.25">
      <c r="A367" s="11">
        <f t="shared" si="6"/>
        <v>42185</v>
      </c>
      <c r="B367" s="12">
        <v>0</v>
      </c>
      <c r="C367" s="12">
        <v>0</v>
      </c>
      <c r="D367" s="12">
        <v>0</v>
      </c>
      <c r="E367" s="12">
        <v>0</v>
      </c>
      <c r="F367" s="12">
        <v>0</v>
      </c>
      <c r="G367" s="12">
        <v>2.82115344</v>
      </c>
      <c r="H367" s="12">
        <v>8.7895899</v>
      </c>
      <c r="I367" s="12">
        <v>0</v>
      </c>
      <c r="J367" s="12">
        <v>0</v>
      </c>
      <c r="K367" s="12">
        <v>0.02121168</v>
      </c>
      <c r="L367" s="12">
        <v>0</v>
      </c>
      <c r="M367" s="12">
        <v>0</v>
      </c>
      <c r="N367" s="12">
        <v>0</v>
      </c>
      <c r="O367" s="12">
        <v>0</v>
      </c>
      <c r="P367" s="12">
        <v>11.80164846</v>
      </c>
      <c r="Q367" s="12">
        <v>0.60718434</v>
      </c>
      <c r="R367" s="12">
        <v>10.70659548</v>
      </c>
      <c r="S367" s="12">
        <v>17.17085496</v>
      </c>
      <c r="T367" s="12">
        <v>16.11557388</v>
      </c>
      <c r="U367" s="12">
        <v>3.77037612</v>
      </c>
      <c r="V367" s="12">
        <v>0</v>
      </c>
      <c r="W367" s="12">
        <v>0.6151387199999999</v>
      </c>
      <c r="X367" s="12">
        <v>13.548960600000001</v>
      </c>
      <c r="Y367" s="12">
        <v>18.36931488</v>
      </c>
    </row>
    <row r="368" spans="1:2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34.5" customHeight="1">
      <c r="A369" s="46" t="s">
        <v>65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8"/>
    </row>
    <row r="370" spans="1:25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2.75">
      <c r="A371" s="46" t="s">
        <v>66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8"/>
    </row>
    <row r="372" spans="1:25" ht="11.25">
      <c r="A372" s="8" t="s">
        <v>22</v>
      </c>
      <c r="B372" s="7" t="s">
        <v>23</v>
      </c>
      <c r="C372" s="9" t="s">
        <v>24</v>
      </c>
      <c r="D372" s="10" t="s">
        <v>25</v>
      </c>
      <c r="E372" s="7" t="s">
        <v>26</v>
      </c>
      <c r="F372" s="7" t="s">
        <v>27</v>
      </c>
      <c r="G372" s="9" t="s">
        <v>28</v>
      </c>
      <c r="H372" s="10" t="s">
        <v>29</v>
      </c>
      <c r="I372" s="7" t="s">
        <v>30</v>
      </c>
      <c r="J372" s="7" t="s">
        <v>31</v>
      </c>
      <c r="K372" s="7" t="s">
        <v>32</v>
      </c>
      <c r="L372" s="7" t="s">
        <v>33</v>
      </c>
      <c r="M372" s="7" t="s">
        <v>34</v>
      </c>
      <c r="N372" s="7" t="s">
        <v>35</v>
      </c>
      <c r="O372" s="7" t="s">
        <v>36</v>
      </c>
      <c r="P372" s="7" t="s">
        <v>37</v>
      </c>
      <c r="Q372" s="7" t="s">
        <v>38</v>
      </c>
      <c r="R372" s="7" t="s">
        <v>39</v>
      </c>
      <c r="S372" s="7" t="s">
        <v>40</v>
      </c>
      <c r="T372" s="7" t="s">
        <v>41</v>
      </c>
      <c r="U372" s="7" t="s">
        <v>42</v>
      </c>
      <c r="V372" s="7" t="s">
        <v>43</v>
      </c>
      <c r="W372" s="7" t="s">
        <v>44</v>
      </c>
      <c r="X372" s="7" t="s">
        <v>45</v>
      </c>
      <c r="Y372" s="7" t="s">
        <v>62</v>
      </c>
    </row>
    <row r="373" spans="1:25" ht="11.25">
      <c r="A373" s="11">
        <f aca="true" t="shared" si="7" ref="A373:A402">A338</f>
        <v>42156</v>
      </c>
      <c r="B373" s="12">
        <v>192.05585364</v>
      </c>
      <c r="C373" s="12">
        <v>204.08552766</v>
      </c>
      <c r="D373" s="12">
        <v>209.15246772</v>
      </c>
      <c r="E373" s="12">
        <v>214.37849538</v>
      </c>
      <c r="F373" s="12">
        <v>212.83269420000002</v>
      </c>
      <c r="G373" s="12">
        <v>217.74584958</v>
      </c>
      <c r="H373" s="12">
        <v>229.01455457999998</v>
      </c>
      <c r="I373" s="12">
        <v>223.97943204</v>
      </c>
      <c r="J373" s="12">
        <v>219.78217085999998</v>
      </c>
      <c r="K373" s="12">
        <v>219.82194275999998</v>
      </c>
      <c r="L373" s="12">
        <v>221.26433699999998</v>
      </c>
      <c r="M373" s="12">
        <v>216.42807396</v>
      </c>
      <c r="N373" s="12">
        <v>215.165979</v>
      </c>
      <c r="O373" s="12">
        <v>219.28369637999998</v>
      </c>
      <c r="P373" s="12">
        <v>224.92335179999998</v>
      </c>
      <c r="Q373" s="12">
        <v>239.83516283999998</v>
      </c>
      <c r="R373" s="12">
        <v>239.41623216000002</v>
      </c>
      <c r="S373" s="12">
        <v>239.28631062000002</v>
      </c>
      <c r="T373" s="12">
        <v>212.72398434</v>
      </c>
      <c r="U373" s="12">
        <v>193.81642308</v>
      </c>
      <c r="V373" s="12">
        <v>193.48233912</v>
      </c>
      <c r="W373" s="12">
        <v>193.85089206</v>
      </c>
      <c r="X373" s="12">
        <v>193.49824787999998</v>
      </c>
      <c r="Y373" s="12">
        <v>193.73157636</v>
      </c>
    </row>
    <row r="374" spans="1:25" ht="11.25">
      <c r="A374" s="11">
        <f t="shared" si="7"/>
        <v>42157</v>
      </c>
      <c r="B374" s="12">
        <v>186.77944824</v>
      </c>
      <c r="C374" s="12">
        <v>200.81097456</v>
      </c>
      <c r="D374" s="12">
        <v>204.15711708</v>
      </c>
      <c r="E374" s="12">
        <v>215.96406846</v>
      </c>
      <c r="F374" s="12">
        <v>219.32081681999998</v>
      </c>
      <c r="G374" s="12">
        <v>217.5125211</v>
      </c>
      <c r="H374" s="12">
        <v>220.33102308</v>
      </c>
      <c r="I374" s="12">
        <v>216.51026922</v>
      </c>
      <c r="J374" s="12">
        <v>212.98117596</v>
      </c>
      <c r="K374" s="12">
        <v>216.00384036</v>
      </c>
      <c r="L374" s="12">
        <v>214.98302826</v>
      </c>
      <c r="M374" s="12">
        <v>211.9179405</v>
      </c>
      <c r="N374" s="12">
        <v>211.19144046</v>
      </c>
      <c r="O374" s="12">
        <v>214.03115412</v>
      </c>
      <c r="P374" s="12">
        <v>224.30821308</v>
      </c>
      <c r="Q374" s="12">
        <v>238.40337443999996</v>
      </c>
      <c r="R374" s="12">
        <v>233.41067525999998</v>
      </c>
      <c r="S374" s="12">
        <v>233.09780298</v>
      </c>
      <c r="T374" s="12">
        <v>205.11164268000002</v>
      </c>
      <c r="U374" s="12">
        <v>189.80741556</v>
      </c>
      <c r="V374" s="12">
        <v>188.09722385999999</v>
      </c>
      <c r="W374" s="12">
        <v>188.55327498</v>
      </c>
      <c r="X374" s="12">
        <v>187.5510231</v>
      </c>
      <c r="Y374" s="12">
        <v>188.42600489999998</v>
      </c>
    </row>
    <row r="375" spans="1:25" ht="11.25">
      <c r="A375" s="11">
        <f t="shared" si="7"/>
        <v>42158</v>
      </c>
      <c r="B375" s="12">
        <v>183.23179475999999</v>
      </c>
      <c r="C375" s="12">
        <v>193.56718584</v>
      </c>
      <c r="D375" s="12">
        <v>197.53907292</v>
      </c>
      <c r="E375" s="12">
        <v>204.64763718</v>
      </c>
      <c r="F375" s="12">
        <v>200.53257125999997</v>
      </c>
      <c r="G375" s="12">
        <v>203.06471556</v>
      </c>
      <c r="H375" s="12">
        <v>205.9919274</v>
      </c>
      <c r="I375" s="12">
        <v>203.23175754</v>
      </c>
      <c r="J375" s="12">
        <v>204.00598386</v>
      </c>
      <c r="K375" s="12">
        <v>203.09123016</v>
      </c>
      <c r="L375" s="12">
        <v>203.5128123</v>
      </c>
      <c r="M375" s="12">
        <v>203.11774475999997</v>
      </c>
      <c r="N375" s="12">
        <v>202.55298377999998</v>
      </c>
      <c r="O375" s="12">
        <v>199.25191608</v>
      </c>
      <c r="P375" s="12">
        <v>204.69536345999998</v>
      </c>
      <c r="Q375" s="12">
        <v>215.09173812</v>
      </c>
      <c r="R375" s="12">
        <v>209.42026518000003</v>
      </c>
      <c r="S375" s="12">
        <v>201.41550744</v>
      </c>
      <c r="T375" s="12">
        <v>197.89967148</v>
      </c>
      <c r="U375" s="12">
        <v>193.44787014000002</v>
      </c>
      <c r="V375" s="12">
        <v>188.73092279999997</v>
      </c>
      <c r="W375" s="12">
        <v>188.07336072</v>
      </c>
      <c r="X375" s="12">
        <v>187.23019644</v>
      </c>
      <c r="Y375" s="12">
        <v>184.14654846000002</v>
      </c>
    </row>
    <row r="376" spans="1:25" ht="11.25">
      <c r="A376" s="11">
        <f t="shared" si="7"/>
        <v>42159</v>
      </c>
      <c r="B376" s="12">
        <v>184.13329116</v>
      </c>
      <c r="C376" s="12">
        <v>195.94024254</v>
      </c>
      <c r="D376" s="12">
        <v>201.08407494</v>
      </c>
      <c r="E376" s="12">
        <v>208.8687615</v>
      </c>
      <c r="F376" s="12">
        <v>221.28554868</v>
      </c>
      <c r="G376" s="12">
        <v>220.73139354</v>
      </c>
      <c r="H376" s="12">
        <v>220.97532786</v>
      </c>
      <c r="I376" s="12">
        <v>221.18744466</v>
      </c>
      <c r="J376" s="12">
        <v>218.74279854000002</v>
      </c>
      <c r="K376" s="12">
        <v>222.50522027999997</v>
      </c>
      <c r="L376" s="12">
        <v>215.05726914</v>
      </c>
      <c r="M376" s="12">
        <v>211.28689302</v>
      </c>
      <c r="N376" s="12">
        <v>215.08378374</v>
      </c>
      <c r="O376" s="12">
        <v>213.62017781999998</v>
      </c>
      <c r="P376" s="12">
        <v>228.35699250000002</v>
      </c>
      <c r="Q376" s="12">
        <v>246.91190958</v>
      </c>
      <c r="R376" s="12">
        <v>228.64865310000002</v>
      </c>
      <c r="S376" s="12">
        <v>218.39280581999998</v>
      </c>
      <c r="T376" s="12">
        <v>200.17462416</v>
      </c>
      <c r="U376" s="12">
        <v>197.51255832</v>
      </c>
      <c r="V376" s="12">
        <v>195.98796882</v>
      </c>
      <c r="W376" s="12">
        <v>195.80766954</v>
      </c>
      <c r="X376" s="12">
        <v>196.44932286</v>
      </c>
      <c r="Y376" s="12">
        <v>195.43646514000002</v>
      </c>
    </row>
    <row r="377" spans="1:25" ht="11.25">
      <c r="A377" s="11">
        <f t="shared" si="7"/>
        <v>42160</v>
      </c>
      <c r="B377" s="12">
        <v>194.17437018</v>
      </c>
      <c r="C377" s="12">
        <v>196.16296518000001</v>
      </c>
      <c r="D377" s="12">
        <v>199.5621369</v>
      </c>
      <c r="E377" s="12">
        <v>229.52893781999998</v>
      </c>
      <c r="F377" s="12">
        <v>231.18344885999997</v>
      </c>
      <c r="G377" s="12">
        <v>229.56075534</v>
      </c>
      <c r="H377" s="12">
        <v>234.10270631999998</v>
      </c>
      <c r="I377" s="12">
        <v>271.98941826</v>
      </c>
      <c r="J377" s="12">
        <v>288.34097208000003</v>
      </c>
      <c r="K377" s="12">
        <v>252.0080157</v>
      </c>
      <c r="L377" s="12">
        <v>254.01251945999996</v>
      </c>
      <c r="M377" s="12">
        <v>249.8470758</v>
      </c>
      <c r="N377" s="12">
        <v>249.21867977999997</v>
      </c>
      <c r="O377" s="12">
        <v>248.58498084000001</v>
      </c>
      <c r="P377" s="12">
        <v>250.04063238</v>
      </c>
      <c r="Q377" s="12">
        <v>258.98135549999995</v>
      </c>
      <c r="R377" s="12">
        <v>265.12213685999996</v>
      </c>
      <c r="S377" s="12">
        <v>251.0667474</v>
      </c>
      <c r="T377" s="12">
        <v>203.2741809</v>
      </c>
      <c r="U377" s="12">
        <v>200.77385412</v>
      </c>
      <c r="V377" s="12">
        <v>201.72572825999998</v>
      </c>
      <c r="W377" s="12">
        <v>198.94964964000002</v>
      </c>
      <c r="X377" s="12">
        <v>198.9125292</v>
      </c>
      <c r="Y377" s="12">
        <v>198.65798904000002</v>
      </c>
    </row>
    <row r="378" spans="1:25" ht="11.25">
      <c r="A378" s="11">
        <f t="shared" si="7"/>
        <v>42161</v>
      </c>
      <c r="B378" s="12">
        <v>194.39444136</v>
      </c>
      <c r="C378" s="12">
        <v>195.88456187999998</v>
      </c>
      <c r="D378" s="12">
        <v>197.36407656</v>
      </c>
      <c r="E378" s="12">
        <v>226.65740664</v>
      </c>
      <c r="F378" s="12">
        <v>232.3474398</v>
      </c>
      <c r="G378" s="12">
        <v>238.35034524</v>
      </c>
      <c r="H378" s="12">
        <v>238.41132881999997</v>
      </c>
      <c r="I378" s="12">
        <v>244.97634378</v>
      </c>
      <c r="J378" s="12">
        <v>229.39901627999998</v>
      </c>
      <c r="K378" s="12">
        <v>238.67382336</v>
      </c>
      <c r="L378" s="12">
        <v>237.10415903999998</v>
      </c>
      <c r="M378" s="12">
        <v>231.71108940000002</v>
      </c>
      <c r="N378" s="12">
        <v>235.54775202</v>
      </c>
      <c r="O378" s="12">
        <v>234.07884318</v>
      </c>
      <c r="P378" s="12">
        <v>244.9683894</v>
      </c>
      <c r="Q378" s="12">
        <v>246.99145337999997</v>
      </c>
      <c r="R378" s="12">
        <v>242.99305170000002</v>
      </c>
      <c r="S378" s="12">
        <v>229.86567324</v>
      </c>
      <c r="T378" s="12">
        <v>200.45833037999998</v>
      </c>
      <c r="U378" s="12">
        <v>197.90762586</v>
      </c>
      <c r="V378" s="12">
        <v>197.53376999999998</v>
      </c>
      <c r="W378" s="12">
        <v>198.0375474</v>
      </c>
      <c r="X378" s="12">
        <v>197.31369881999998</v>
      </c>
      <c r="Y378" s="12">
        <v>197.96595797999998</v>
      </c>
    </row>
    <row r="379" spans="1:25" ht="11.25">
      <c r="A379" s="11">
        <f t="shared" si="7"/>
        <v>42162</v>
      </c>
      <c r="B379" s="12">
        <v>193.81642308</v>
      </c>
      <c r="C379" s="12">
        <v>196.5394725</v>
      </c>
      <c r="D379" s="12">
        <v>212.87776902</v>
      </c>
      <c r="E379" s="12">
        <v>231.37700543999998</v>
      </c>
      <c r="F379" s="12">
        <v>230.85201636</v>
      </c>
      <c r="G379" s="12">
        <v>243.76727801999996</v>
      </c>
      <c r="H379" s="12">
        <v>247.35470339999998</v>
      </c>
      <c r="I379" s="12">
        <v>247.00471068000002</v>
      </c>
      <c r="J379" s="12">
        <v>243.85212474000002</v>
      </c>
      <c r="K379" s="12">
        <v>246.5460081</v>
      </c>
      <c r="L379" s="12">
        <v>245.95208106</v>
      </c>
      <c r="M379" s="12">
        <v>245.41648614000005</v>
      </c>
      <c r="N379" s="12">
        <v>242.03057172</v>
      </c>
      <c r="O379" s="12">
        <v>246.54070518</v>
      </c>
      <c r="P379" s="12">
        <v>257.00336634</v>
      </c>
      <c r="Q379" s="12">
        <v>267.45807312000005</v>
      </c>
      <c r="R379" s="12">
        <v>260.80025706</v>
      </c>
      <c r="S379" s="12">
        <v>245.89374894</v>
      </c>
      <c r="T379" s="12">
        <v>245.93352083999997</v>
      </c>
      <c r="U379" s="12">
        <v>203.61887070000003</v>
      </c>
      <c r="V379" s="12">
        <v>202.64578487999998</v>
      </c>
      <c r="W379" s="12">
        <v>203.69576304</v>
      </c>
      <c r="X379" s="12">
        <v>203.34577031999999</v>
      </c>
      <c r="Y379" s="12">
        <v>201.41285598</v>
      </c>
    </row>
    <row r="380" spans="1:25" ht="11.25">
      <c r="A380" s="11">
        <f t="shared" si="7"/>
        <v>42163</v>
      </c>
      <c r="B380" s="12">
        <v>198.10648536</v>
      </c>
      <c r="C380" s="12">
        <v>202.36473012000002</v>
      </c>
      <c r="D380" s="12">
        <v>221.97227682</v>
      </c>
      <c r="E380" s="12">
        <v>234.45800196</v>
      </c>
      <c r="F380" s="12">
        <v>234.08679755999998</v>
      </c>
      <c r="G380" s="12">
        <v>250.33229298</v>
      </c>
      <c r="H380" s="12">
        <v>250.25274918</v>
      </c>
      <c r="I380" s="12">
        <v>249.8603331</v>
      </c>
      <c r="J380" s="12">
        <v>243.67712837999997</v>
      </c>
      <c r="K380" s="12">
        <v>248.71755384</v>
      </c>
      <c r="L380" s="12">
        <v>248.41793886</v>
      </c>
      <c r="M380" s="12">
        <v>246.46646429999998</v>
      </c>
      <c r="N380" s="12">
        <v>243.40137654</v>
      </c>
      <c r="O380" s="12">
        <v>244.55211018000003</v>
      </c>
      <c r="P380" s="12">
        <v>254.25645378</v>
      </c>
      <c r="Q380" s="12">
        <v>260.26201068</v>
      </c>
      <c r="R380" s="12">
        <v>253.68638987999998</v>
      </c>
      <c r="S380" s="12">
        <v>241.31998044</v>
      </c>
      <c r="T380" s="12">
        <v>207.62522675999998</v>
      </c>
      <c r="U380" s="12">
        <v>201.56929212</v>
      </c>
      <c r="V380" s="12">
        <v>200.9541534</v>
      </c>
      <c r="W380" s="12">
        <v>201.1927848</v>
      </c>
      <c r="X380" s="12">
        <v>200.62537235999997</v>
      </c>
      <c r="Y380" s="12">
        <v>198.92843796</v>
      </c>
    </row>
    <row r="381" spans="1:25" ht="11.25">
      <c r="A381" s="11">
        <f t="shared" si="7"/>
        <v>42164</v>
      </c>
      <c r="B381" s="12">
        <v>198.04019885999998</v>
      </c>
      <c r="C381" s="12">
        <v>201.34656948</v>
      </c>
      <c r="D381" s="12">
        <v>218.15682587999999</v>
      </c>
      <c r="E381" s="12">
        <v>226.72899606</v>
      </c>
      <c r="F381" s="12">
        <v>229.03046333999998</v>
      </c>
      <c r="G381" s="12">
        <v>229.86037032</v>
      </c>
      <c r="H381" s="12">
        <v>227.82670050000002</v>
      </c>
      <c r="I381" s="12">
        <v>224.43813462000003</v>
      </c>
      <c r="J381" s="12">
        <v>219.54619092</v>
      </c>
      <c r="K381" s="12">
        <v>219.99428766000003</v>
      </c>
      <c r="L381" s="12">
        <v>218.10114522</v>
      </c>
      <c r="M381" s="12">
        <v>217.31101014</v>
      </c>
      <c r="N381" s="12">
        <v>220.33897746</v>
      </c>
      <c r="O381" s="12">
        <v>224.25253242</v>
      </c>
      <c r="P381" s="12">
        <v>242.95858271999998</v>
      </c>
      <c r="Q381" s="12">
        <v>243.37221047999998</v>
      </c>
      <c r="R381" s="12">
        <v>234.52959138000003</v>
      </c>
      <c r="S381" s="12">
        <v>217.46744628</v>
      </c>
      <c r="T381" s="12">
        <v>210.05396412000002</v>
      </c>
      <c r="U381" s="12">
        <v>203.30334696</v>
      </c>
      <c r="V381" s="12">
        <v>202.37798742</v>
      </c>
      <c r="W381" s="12">
        <v>202.1207958</v>
      </c>
      <c r="X381" s="12">
        <v>202.23480858</v>
      </c>
      <c r="Y381" s="12">
        <v>201.24846546</v>
      </c>
    </row>
    <row r="382" spans="1:25" ht="11.25">
      <c r="A382" s="11">
        <f t="shared" si="7"/>
        <v>42165</v>
      </c>
      <c r="B382" s="12">
        <v>199.33941425999998</v>
      </c>
      <c r="C382" s="12">
        <v>204.60256235999998</v>
      </c>
      <c r="D382" s="12">
        <v>208.1793819</v>
      </c>
      <c r="E382" s="12">
        <v>219.93595554</v>
      </c>
      <c r="F382" s="12">
        <v>219.88822925999997</v>
      </c>
      <c r="G382" s="12">
        <v>221.93250492</v>
      </c>
      <c r="H382" s="12">
        <v>224.48055798</v>
      </c>
      <c r="I382" s="12">
        <v>221.35183518</v>
      </c>
      <c r="J382" s="12">
        <v>215.43377646000002</v>
      </c>
      <c r="K382" s="12">
        <v>215.28794616000002</v>
      </c>
      <c r="L382" s="12">
        <v>214.7019735</v>
      </c>
      <c r="M382" s="12">
        <v>215.83944984000001</v>
      </c>
      <c r="N382" s="12">
        <v>217.76175834</v>
      </c>
      <c r="O382" s="12">
        <v>222.76506336</v>
      </c>
      <c r="P382" s="12">
        <v>229.36985022000002</v>
      </c>
      <c r="Q382" s="12">
        <v>249.14178743999997</v>
      </c>
      <c r="R382" s="12">
        <v>227.72594502</v>
      </c>
      <c r="S382" s="12">
        <v>211.04030724</v>
      </c>
      <c r="T382" s="12">
        <v>209.87896776</v>
      </c>
      <c r="U382" s="12">
        <v>204.34006782</v>
      </c>
      <c r="V382" s="12">
        <v>202.73593452</v>
      </c>
      <c r="W382" s="12">
        <v>202.06776660000003</v>
      </c>
      <c r="X382" s="12">
        <v>199.22805294</v>
      </c>
      <c r="Y382" s="12">
        <v>195.3463155</v>
      </c>
    </row>
    <row r="383" spans="1:25" ht="11.25">
      <c r="A383" s="11">
        <f t="shared" si="7"/>
        <v>42166</v>
      </c>
      <c r="B383" s="12">
        <v>198.33451092</v>
      </c>
      <c r="C383" s="12">
        <v>212.3421741</v>
      </c>
      <c r="D383" s="12">
        <v>214.00463951999998</v>
      </c>
      <c r="E383" s="12">
        <v>229.74370607999998</v>
      </c>
      <c r="F383" s="12">
        <v>231.45124632</v>
      </c>
      <c r="G383" s="12">
        <v>232.67622083999996</v>
      </c>
      <c r="H383" s="12">
        <v>233.56976286</v>
      </c>
      <c r="I383" s="12">
        <v>230.19710574000004</v>
      </c>
      <c r="J383" s="12">
        <v>229.89218784</v>
      </c>
      <c r="K383" s="12">
        <v>230.7830784</v>
      </c>
      <c r="L383" s="12">
        <v>228.47365674000002</v>
      </c>
      <c r="M383" s="12">
        <v>222.91089366</v>
      </c>
      <c r="N383" s="12">
        <v>229.52098343999998</v>
      </c>
      <c r="O383" s="12">
        <v>230.49406925999997</v>
      </c>
      <c r="P383" s="12">
        <v>309.83370684</v>
      </c>
      <c r="Q383" s="12">
        <v>323.92356528</v>
      </c>
      <c r="R383" s="12">
        <v>238.25754414</v>
      </c>
      <c r="S383" s="12">
        <v>224.64759996</v>
      </c>
      <c r="T383" s="12">
        <v>208.86611004</v>
      </c>
      <c r="U383" s="12">
        <v>201.45262788</v>
      </c>
      <c r="V383" s="12">
        <v>199.3102482</v>
      </c>
      <c r="W383" s="12">
        <v>198.4882956</v>
      </c>
      <c r="X383" s="12">
        <v>196.69060572000004</v>
      </c>
      <c r="Y383" s="12">
        <v>194.48193954</v>
      </c>
    </row>
    <row r="384" spans="1:25" ht="11.25">
      <c r="A384" s="11">
        <f t="shared" si="7"/>
        <v>42167</v>
      </c>
      <c r="B384" s="12">
        <v>194.0471001</v>
      </c>
      <c r="C384" s="12">
        <v>195.66183924000003</v>
      </c>
      <c r="D384" s="12">
        <v>201.85830126</v>
      </c>
      <c r="E384" s="12">
        <v>207.37333805999998</v>
      </c>
      <c r="F384" s="12">
        <v>210.56834736</v>
      </c>
      <c r="G384" s="12">
        <v>214.60386948000001</v>
      </c>
      <c r="H384" s="12">
        <v>221.84235528</v>
      </c>
      <c r="I384" s="12">
        <v>221.89538448</v>
      </c>
      <c r="J384" s="12">
        <v>217.47805212</v>
      </c>
      <c r="K384" s="12">
        <v>216.51026922</v>
      </c>
      <c r="L384" s="12">
        <v>211.98157554</v>
      </c>
      <c r="M384" s="12">
        <v>212.31831096000002</v>
      </c>
      <c r="N384" s="12">
        <v>215.298552</v>
      </c>
      <c r="O384" s="12">
        <v>222.12075858</v>
      </c>
      <c r="P384" s="12">
        <v>230.5842189</v>
      </c>
      <c r="Q384" s="12">
        <v>245.45360658</v>
      </c>
      <c r="R384" s="12">
        <v>230.35619334</v>
      </c>
      <c r="S384" s="12">
        <v>219.20150112</v>
      </c>
      <c r="T384" s="12">
        <v>201.86095272000003</v>
      </c>
      <c r="U384" s="12">
        <v>197.49930102000002</v>
      </c>
      <c r="V384" s="12">
        <v>193.8747552</v>
      </c>
      <c r="W384" s="12">
        <v>193.8482406</v>
      </c>
      <c r="X384" s="12">
        <v>194.2724742</v>
      </c>
      <c r="Y384" s="12">
        <v>193.99937382</v>
      </c>
    </row>
    <row r="385" spans="1:25" ht="11.25">
      <c r="A385" s="11">
        <f t="shared" si="7"/>
        <v>42168</v>
      </c>
      <c r="B385" s="12">
        <v>194.66754174000002</v>
      </c>
      <c r="C385" s="12">
        <v>198.22049814000002</v>
      </c>
      <c r="D385" s="12">
        <v>200.97801654</v>
      </c>
      <c r="E385" s="12">
        <v>210.38804808</v>
      </c>
      <c r="F385" s="12">
        <v>217.03260684</v>
      </c>
      <c r="G385" s="12">
        <v>220.35488622</v>
      </c>
      <c r="H385" s="12">
        <v>221.43137898</v>
      </c>
      <c r="I385" s="12">
        <v>221.09994648</v>
      </c>
      <c r="J385" s="12">
        <v>218.53068174000003</v>
      </c>
      <c r="K385" s="12">
        <v>217.85455944</v>
      </c>
      <c r="L385" s="12">
        <v>216.41481666</v>
      </c>
      <c r="M385" s="12">
        <v>214.62508116</v>
      </c>
      <c r="N385" s="12">
        <v>230.49937218000002</v>
      </c>
      <c r="O385" s="12">
        <v>238.50678137999998</v>
      </c>
      <c r="P385" s="12">
        <v>250.54175832</v>
      </c>
      <c r="Q385" s="12">
        <v>269.43341081999995</v>
      </c>
      <c r="R385" s="12">
        <v>249.60049002</v>
      </c>
      <c r="S385" s="12">
        <v>239.44274676</v>
      </c>
      <c r="T385" s="12">
        <v>214.58796072</v>
      </c>
      <c r="U385" s="12">
        <v>199.23335586</v>
      </c>
      <c r="V385" s="12">
        <v>193.72097052</v>
      </c>
      <c r="W385" s="12">
        <v>193.13499786</v>
      </c>
      <c r="X385" s="12">
        <v>193.02363654</v>
      </c>
      <c r="Y385" s="12">
        <v>192.8539431</v>
      </c>
    </row>
    <row r="386" spans="1:25" ht="11.25">
      <c r="A386" s="11">
        <f t="shared" si="7"/>
        <v>42169</v>
      </c>
      <c r="B386" s="12">
        <v>182.37272172000002</v>
      </c>
      <c r="C386" s="12">
        <v>190.90511999999998</v>
      </c>
      <c r="D386" s="12">
        <v>192.15660911999998</v>
      </c>
      <c r="E386" s="12">
        <v>200.87195814</v>
      </c>
      <c r="F386" s="12">
        <v>203.81507874000002</v>
      </c>
      <c r="G386" s="12">
        <v>203.22380316000002</v>
      </c>
      <c r="H386" s="12">
        <v>200.32045445999998</v>
      </c>
      <c r="I386" s="12">
        <v>199.6947099</v>
      </c>
      <c r="J386" s="12">
        <v>199.30494527999997</v>
      </c>
      <c r="K386" s="12">
        <v>198.72957846</v>
      </c>
      <c r="L386" s="12">
        <v>201.22460232</v>
      </c>
      <c r="M386" s="12">
        <v>195.96675714000003</v>
      </c>
      <c r="N386" s="12">
        <v>187.43701031999998</v>
      </c>
      <c r="O386" s="12">
        <v>190.58694479999997</v>
      </c>
      <c r="P386" s="12">
        <v>204.32150760000002</v>
      </c>
      <c r="Q386" s="12">
        <v>218.58105948</v>
      </c>
      <c r="R386" s="12">
        <v>229.87627908</v>
      </c>
      <c r="S386" s="12">
        <v>217.74319812</v>
      </c>
      <c r="T386" s="12">
        <v>193.29938837999998</v>
      </c>
      <c r="U386" s="12">
        <v>193.13499786</v>
      </c>
      <c r="V386" s="12">
        <v>181.34925816</v>
      </c>
      <c r="W386" s="12">
        <v>181.20873078</v>
      </c>
      <c r="X386" s="12">
        <v>181.20873078</v>
      </c>
      <c r="Y386" s="12">
        <v>180.77389133999998</v>
      </c>
    </row>
    <row r="387" spans="1:25" ht="11.25">
      <c r="A387" s="11">
        <f t="shared" si="7"/>
        <v>42170</v>
      </c>
      <c r="B387" s="12">
        <v>167.28856577999997</v>
      </c>
      <c r="C387" s="12">
        <v>183.30868710000001</v>
      </c>
      <c r="D387" s="12">
        <v>184.45942074</v>
      </c>
      <c r="E387" s="12">
        <v>187.64647566000002</v>
      </c>
      <c r="F387" s="12">
        <v>185.07986238</v>
      </c>
      <c r="G387" s="12">
        <v>196.89211668000002</v>
      </c>
      <c r="H387" s="12">
        <v>200.50605666</v>
      </c>
      <c r="I387" s="12">
        <v>193.67059278</v>
      </c>
      <c r="J387" s="12">
        <v>201.62232132</v>
      </c>
      <c r="K387" s="12">
        <v>192.47743577999998</v>
      </c>
      <c r="L387" s="12">
        <v>186.76353948</v>
      </c>
      <c r="M387" s="12">
        <v>185.27341896000001</v>
      </c>
      <c r="N387" s="12">
        <v>184.85183682</v>
      </c>
      <c r="O387" s="12">
        <v>189.3275013</v>
      </c>
      <c r="P387" s="12">
        <v>207.44227602</v>
      </c>
      <c r="Q387" s="12">
        <v>241.17945306000001</v>
      </c>
      <c r="R387" s="12">
        <v>225.76386462000002</v>
      </c>
      <c r="S387" s="12">
        <v>192.45357264000003</v>
      </c>
      <c r="T387" s="12">
        <v>182.91627102</v>
      </c>
      <c r="U387" s="12">
        <v>169.2824637</v>
      </c>
      <c r="V387" s="12">
        <v>163.40152541999998</v>
      </c>
      <c r="W387" s="12">
        <v>164.17840320000002</v>
      </c>
      <c r="X387" s="12">
        <v>164.7749817</v>
      </c>
      <c r="Y387" s="12">
        <v>165.08520252</v>
      </c>
    </row>
    <row r="388" spans="1:25" ht="11.25">
      <c r="A388" s="11">
        <f t="shared" si="7"/>
        <v>42171</v>
      </c>
      <c r="B388" s="12">
        <v>162.22692864</v>
      </c>
      <c r="C388" s="12">
        <v>168.60368994</v>
      </c>
      <c r="D388" s="12">
        <v>182.3143896</v>
      </c>
      <c r="E388" s="12">
        <v>193.92248148</v>
      </c>
      <c r="F388" s="12">
        <v>212.90693508</v>
      </c>
      <c r="G388" s="12">
        <v>242.79684366000004</v>
      </c>
      <c r="H388" s="12">
        <v>242.12602427999997</v>
      </c>
      <c r="I388" s="12">
        <v>242.5290462</v>
      </c>
      <c r="J388" s="12">
        <v>228.97213122000002</v>
      </c>
      <c r="K388" s="12">
        <v>226.62558912</v>
      </c>
      <c r="L388" s="12">
        <v>226.16158362000002</v>
      </c>
      <c r="M388" s="12">
        <v>218.49886422</v>
      </c>
      <c r="N388" s="12">
        <v>235.95607686</v>
      </c>
      <c r="O388" s="12">
        <v>236.82310428</v>
      </c>
      <c r="P388" s="12">
        <v>245.6842836</v>
      </c>
      <c r="Q388" s="12">
        <v>247.81605744</v>
      </c>
      <c r="R388" s="12">
        <v>241.11316656</v>
      </c>
      <c r="S388" s="12">
        <v>200.31515154000002</v>
      </c>
      <c r="T388" s="12">
        <v>184.04049006</v>
      </c>
      <c r="U388" s="12">
        <v>163.67197434</v>
      </c>
      <c r="V388" s="12">
        <v>166.76357670000002</v>
      </c>
      <c r="W388" s="12">
        <v>162.13147608</v>
      </c>
      <c r="X388" s="12">
        <v>161.95647972</v>
      </c>
      <c r="Y388" s="12">
        <v>161.55610926</v>
      </c>
    </row>
    <row r="389" spans="1:25" ht="11.25">
      <c r="A389" s="11">
        <f t="shared" si="7"/>
        <v>42172</v>
      </c>
      <c r="B389" s="12">
        <v>0</v>
      </c>
      <c r="C389" s="12">
        <v>173.54070846</v>
      </c>
      <c r="D389" s="12">
        <v>183.62951376</v>
      </c>
      <c r="E389" s="12">
        <v>187.34420922</v>
      </c>
      <c r="F389" s="12">
        <v>214.81598627999998</v>
      </c>
      <c r="G389" s="12">
        <v>233.41597818</v>
      </c>
      <c r="H389" s="12">
        <v>241.55330892</v>
      </c>
      <c r="I389" s="12">
        <v>241.09460633999998</v>
      </c>
      <c r="J389" s="12">
        <v>229.0596294</v>
      </c>
      <c r="K389" s="12">
        <v>230.32967874000002</v>
      </c>
      <c r="L389" s="12">
        <v>230.50467510000004</v>
      </c>
      <c r="M389" s="12">
        <v>181.70985672</v>
      </c>
      <c r="N389" s="12">
        <v>182.15795346</v>
      </c>
      <c r="O389" s="12">
        <v>190.75663824000003</v>
      </c>
      <c r="P389" s="12">
        <v>204.29234154</v>
      </c>
      <c r="Q389" s="12">
        <v>204.35332512000002</v>
      </c>
      <c r="R389" s="12">
        <v>184.48328388</v>
      </c>
      <c r="S389" s="12">
        <v>89.31177864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</row>
    <row r="390" spans="1:25" ht="11.25">
      <c r="A390" s="11">
        <f t="shared" si="7"/>
        <v>42173</v>
      </c>
      <c r="B390" s="12">
        <v>157.2050634</v>
      </c>
      <c r="C390" s="12">
        <v>167.6650731</v>
      </c>
      <c r="D390" s="12">
        <v>180.93297894</v>
      </c>
      <c r="E390" s="12">
        <v>186.27567083999998</v>
      </c>
      <c r="F390" s="12">
        <v>208.07597496</v>
      </c>
      <c r="G390" s="12">
        <v>242.18435639999998</v>
      </c>
      <c r="H390" s="12">
        <v>239.7184986</v>
      </c>
      <c r="I390" s="12">
        <v>241.42338737999998</v>
      </c>
      <c r="J390" s="12">
        <v>198.9390438</v>
      </c>
      <c r="K390" s="12">
        <v>199.0451022</v>
      </c>
      <c r="L390" s="12">
        <v>191.22859812</v>
      </c>
      <c r="M390" s="12">
        <v>179.29967958</v>
      </c>
      <c r="N390" s="12">
        <v>181.60379831999998</v>
      </c>
      <c r="O390" s="12">
        <v>183.45982031999998</v>
      </c>
      <c r="P390" s="12">
        <v>199.36858032</v>
      </c>
      <c r="Q390" s="12">
        <v>194.66754174000002</v>
      </c>
      <c r="R390" s="12">
        <v>183.42004842</v>
      </c>
      <c r="S390" s="12">
        <v>138.00053862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</row>
    <row r="391" spans="1:25" ht="11.25">
      <c r="A391" s="11">
        <f t="shared" si="7"/>
        <v>42174</v>
      </c>
      <c r="B391" s="12">
        <v>165.13823172</v>
      </c>
      <c r="C391" s="12">
        <v>180.71555922000002</v>
      </c>
      <c r="D391" s="12">
        <v>184.08026196</v>
      </c>
      <c r="E391" s="12">
        <v>201.74428848</v>
      </c>
      <c r="F391" s="12">
        <v>199.69205844</v>
      </c>
      <c r="G391" s="12">
        <v>226.17749238</v>
      </c>
      <c r="H391" s="12">
        <v>189.85779329999997</v>
      </c>
      <c r="I391" s="12">
        <v>180.79510302</v>
      </c>
      <c r="J391" s="12">
        <v>180.28602270000002</v>
      </c>
      <c r="K391" s="12">
        <v>180.05004275999997</v>
      </c>
      <c r="L391" s="12">
        <v>179.48793324000002</v>
      </c>
      <c r="M391" s="12">
        <v>177.52585284</v>
      </c>
      <c r="N391" s="12">
        <v>179.95193874</v>
      </c>
      <c r="O391" s="12">
        <v>181.06555193999998</v>
      </c>
      <c r="P391" s="12">
        <v>204.18098022</v>
      </c>
      <c r="Q391" s="12">
        <v>275.08632354</v>
      </c>
      <c r="R391" s="12">
        <v>240.4078782</v>
      </c>
      <c r="S391" s="12">
        <v>182.685594</v>
      </c>
      <c r="T391" s="12">
        <v>175.98005166000002</v>
      </c>
      <c r="U391" s="12">
        <v>165.66852372</v>
      </c>
      <c r="V391" s="12">
        <v>164.38786854000003</v>
      </c>
      <c r="W391" s="12">
        <v>163.6878831</v>
      </c>
      <c r="X391" s="12">
        <v>162.73600896</v>
      </c>
      <c r="Y391" s="12">
        <v>162.52389216000003</v>
      </c>
    </row>
    <row r="392" spans="1:25" ht="11.25">
      <c r="A392" s="11">
        <f t="shared" si="7"/>
        <v>42175</v>
      </c>
      <c r="B392" s="12">
        <v>165.4908759</v>
      </c>
      <c r="C392" s="12">
        <v>169.63245642</v>
      </c>
      <c r="D392" s="12">
        <v>173.007765</v>
      </c>
      <c r="E392" s="12">
        <v>183.43860864</v>
      </c>
      <c r="F392" s="12">
        <v>182.57158122</v>
      </c>
      <c r="G392" s="12">
        <v>201.30149466</v>
      </c>
      <c r="H392" s="12">
        <v>187.68094464</v>
      </c>
      <c r="I392" s="12">
        <v>188.10252677999998</v>
      </c>
      <c r="J392" s="12">
        <v>182.48938596</v>
      </c>
      <c r="K392" s="12">
        <v>182.06515235999998</v>
      </c>
      <c r="L392" s="12">
        <v>181.99356293999998</v>
      </c>
      <c r="M392" s="12">
        <v>181.48448262</v>
      </c>
      <c r="N392" s="12">
        <v>182.53711224</v>
      </c>
      <c r="O392" s="12">
        <v>188.2934319</v>
      </c>
      <c r="P392" s="12">
        <v>216.89738237999998</v>
      </c>
      <c r="Q392" s="12">
        <v>278.41390584</v>
      </c>
      <c r="R392" s="12">
        <v>243.29531814</v>
      </c>
      <c r="S392" s="12">
        <v>186.51960516000003</v>
      </c>
      <c r="T392" s="12">
        <v>185.1381945</v>
      </c>
      <c r="U392" s="12">
        <v>175.82361552</v>
      </c>
      <c r="V392" s="12">
        <v>169.11277026</v>
      </c>
      <c r="W392" s="12">
        <v>169.826013</v>
      </c>
      <c r="X392" s="12">
        <v>167.6915877</v>
      </c>
      <c r="Y392" s="12">
        <v>168.12907859999999</v>
      </c>
    </row>
    <row r="393" spans="1:25" ht="11.25">
      <c r="A393" s="11">
        <f t="shared" si="7"/>
        <v>42176</v>
      </c>
      <c r="B393" s="12">
        <v>169.2559491</v>
      </c>
      <c r="C393" s="12">
        <v>186.79800846</v>
      </c>
      <c r="D393" s="12">
        <v>183.82837326</v>
      </c>
      <c r="E393" s="12">
        <v>194.6701932</v>
      </c>
      <c r="F393" s="12">
        <v>208.27748592</v>
      </c>
      <c r="G393" s="12">
        <v>232.05047628</v>
      </c>
      <c r="H393" s="12">
        <v>205.8195825</v>
      </c>
      <c r="I393" s="12">
        <v>196.0489524</v>
      </c>
      <c r="J393" s="12">
        <v>186.76884239999998</v>
      </c>
      <c r="K393" s="12">
        <v>190.76724408</v>
      </c>
      <c r="L393" s="12">
        <v>194.65163298</v>
      </c>
      <c r="M393" s="12">
        <v>187.58018916000003</v>
      </c>
      <c r="N393" s="12">
        <v>188.92713084</v>
      </c>
      <c r="O393" s="12">
        <v>202.4522283</v>
      </c>
      <c r="P393" s="12">
        <v>232.34478833999998</v>
      </c>
      <c r="Q393" s="12">
        <v>302.76226302</v>
      </c>
      <c r="R393" s="12">
        <v>234.81860052000002</v>
      </c>
      <c r="S393" s="12">
        <v>191.17291746</v>
      </c>
      <c r="T393" s="12">
        <v>187.1002749</v>
      </c>
      <c r="U393" s="12">
        <v>169.20557136</v>
      </c>
      <c r="V393" s="12">
        <v>168.52944906000002</v>
      </c>
      <c r="W393" s="12">
        <v>168.73626294</v>
      </c>
      <c r="X393" s="12">
        <v>168.62225016000002</v>
      </c>
      <c r="Y393" s="12">
        <v>168.58778118</v>
      </c>
    </row>
    <row r="394" spans="1:25" ht="11.25">
      <c r="A394" s="11">
        <f t="shared" si="7"/>
        <v>42177</v>
      </c>
      <c r="B394" s="12">
        <v>168.06544356</v>
      </c>
      <c r="C394" s="12">
        <v>178.70044962</v>
      </c>
      <c r="D394" s="12">
        <v>184.31093898</v>
      </c>
      <c r="E394" s="12">
        <v>197.34551634</v>
      </c>
      <c r="F394" s="12">
        <v>212.61792594</v>
      </c>
      <c r="G394" s="12">
        <v>208.44983082</v>
      </c>
      <c r="H394" s="12">
        <v>202.14996186</v>
      </c>
      <c r="I394" s="12">
        <v>189.05174946</v>
      </c>
      <c r="J394" s="12">
        <v>187.77904866000003</v>
      </c>
      <c r="K394" s="12">
        <v>187.22489352</v>
      </c>
      <c r="L394" s="12">
        <v>186.55937706</v>
      </c>
      <c r="M394" s="12">
        <v>186.17491536</v>
      </c>
      <c r="N394" s="12">
        <v>187.13739533999998</v>
      </c>
      <c r="O394" s="12">
        <v>195.60881004</v>
      </c>
      <c r="P394" s="12">
        <v>255.03598302</v>
      </c>
      <c r="Q394" s="12">
        <v>272.83258254000003</v>
      </c>
      <c r="R394" s="12">
        <v>234.16899282</v>
      </c>
      <c r="S394" s="12">
        <v>193.9808136</v>
      </c>
      <c r="T394" s="12">
        <v>184.92342624</v>
      </c>
      <c r="U394" s="12">
        <v>178.58378538</v>
      </c>
      <c r="V394" s="12">
        <v>172.91231244</v>
      </c>
      <c r="W394" s="12">
        <v>173.52479970000002</v>
      </c>
      <c r="X394" s="12">
        <v>173.3524548</v>
      </c>
      <c r="Y394" s="12">
        <v>170.41994004</v>
      </c>
    </row>
    <row r="395" spans="1:25" ht="11.25">
      <c r="A395" s="11">
        <f t="shared" si="7"/>
        <v>42178</v>
      </c>
      <c r="B395" s="12">
        <v>167.85862968</v>
      </c>
      <c r="C395" s="12">
        <v>169.50253487999998</v>
      </c>
      <c r="D395" s="12">
        <v>185.34500838</v>
      </c>
      <c r="E395" s="12">
        <v>192.73993031999998</v>
      </c>
      <c r="F395" s="12">
        <v>209.2797378</v>
      </c>
      <c r="G395" s="12">
        <v>189.35136444</v>
      </c>
      <c r="H395" s="12">
        <v>190.19452872</v>
      </c>
      <c r="I395" s="12">
        <v>186.28362522</v>
      </c>
      <c r="J395" s="12">
        <v>185.38743174</v>
      </c>
      <c r="K395" s="12">
        <v>185.07721092</v>
      </c>
      <c r="L395" s="12">
        <v>184.89426018000003</v>
      </c>
      <c r="M395" s="12">
        <v>185.0453934</v>
      </c>
      <c r="N395" s="12">
        <v>185.8275741</v>
      </c>
      <c r="O395" s="12">
        <v>212.50921608000002</v>
      </c>
      <c r="P395" s="12">
        <v>291.95491205999997</v>
      </c>
      <c r="Q395" s="12">
        <v>295.35408378</v>
      </c>
      <c r="R395" s="12">
        <v>232.80614238</v>
      </c>
      <c r="S395" s="12">
        <v>191.02973862</v>
      </c>
      <c r="T395" s="12">
        <v>176.96374332</v>
      </c>
      <c r="U395" s="12">
        <v>169.55026116000002</v>
      </c>
      <c r="V395" s="12">
        <v>168.8317155</v>
      </c>
      <c r="W395" s="12">
        <v>168.59838702000002</v>
      </c>
      <c r="X395" s="12">
        <v>168.74156585999998</v>
      </c>
      <c r="Y395" s="12">
        <v>167.70749646</v>
      </c>
    </row>
    <row r="396" spans="1:25" ht="11.25">
      <c r="A396" s="11">
        <f t="shared" si="7"/>
        <v>42179</v>
      </c>
      <c r="B396" s="12">
        <v>178.80385655999999</v>
      </c>
      <c r="C396" s="12">
        <v>188.23775124</v>
      </c>
      <c r="D396" s="12">
        <v>188.02033151999998</v>
      </c>
      <c r="E396" s="12">
        <v>204.72452952</v>
      </c>
      <c r="F396" s="12">
        <v>210.74864664</v>
      </c>
      <c r="G396" s="12">
        <v>211.81453356000003</v>
      </c>
      <c r="H396" s="12">
        <v>200.84014062000003</v>
      </c>
      <c r="I396" s="12">
        <v>198.10913682</v>
      </c>
      <c r="J396" s="12">
        <v>195.65388485999998</v>
      </c>
      <c r="K396" s="12">
        <v>194.18497602</v>
      </c>
      <c r="L396" s="12">
        <v>196.3273557</v>
      </c>
      <c r="M396" s="12">
        <v>195.93228816</v>
      </c>
      <c r="N396" s="12">
        <v>200.51931396</v>
      </c>
      <c r="O396" s="12">
        <v>209.54753526</v>
      </c>
      <c r="P396" s="12">
        <v>277.15976526000003</v>
      </c>
      <c r="Q396" s="12">
        <v>275.35146954</v>
      </c>
      <c r="R396" s="12">
        <v>231.32927916</v>
      </c>
      <c r="S396" s="12">
        <v>193.88005812</v>
      </c>
      <c r="T396" s="12">
        <v>188.5850925</v>
      </c>
      <c r="U396" s="12">
        <v>189.04644654</v>
      </c>
      <c r="V396" s="12">
        <v>188.0945724</v>
      </c>
      <c r="W396" s="12">
        <v>187.41579864</v>
      </c>
      <c r="X396" s="12">
        <v>187.31504316000002</v>
      </c>
      <c r="Y396" s="12">
        <v>187.73927676</v>
      </c>
    </row>
    <row r="397" spans="1:25" ht="11.25">
      <c r="A397" s="11">
        <f t="shared" si="7"/>
        <v>42180</v>
      </c>
      <c r="B397" s="12">
        <v>189.8710506</v>
      </c>
      <c r="C397" s="12">
        <v>197.84929374</v>
      </c>
      <c r="D397" s="12">
        <v>201.87686147999997</v>
      </c>
      <c r="E397" s="12">
        <v>216.5182236</v>
      </c>
      <c r="F397" s="12">
        <v>221.04956874</v>
      </c>
      <c r="G397" s="12">
        <v>224.39836272000002</v>
      </c>
      <c r="H397" s="12">
        <v>225.34493394</v>
      </c>
      <c r="I397" s="12">
        <v>225.11690837999998</v>
      </c>
      <c r="J397" s="12">
        <v>216.72768894</v>
      </c>
      <c r="K397" s="12">
        <v>220.02345372</v>
      </c>
      <c r="L397" s="12">
        <v>218.37689706</v>
      </c>
      <c r="M397" s="12">
        <v>215.40991332</v>
      </c>
      <c r="N397" s="12">
        <v>219.35263434</v>
      </c>
      <c r="O397" s="12">
        <v>230.27664954</v>
      </c>
      <c r="P397" s="12">
        <v>235.01746002000002</v>
      </c>
      <c r="Q397" s="12">
        <v>231.00845250000003</v>
      </c>
      <c r="R397" s="12">
        <v>228.02821146</v>
      </c>
      <c r="S397" s="12">
        <v>218.61817992</v>
      </c>
      <c r="T397" s="12">
        <v>204.39839994</v>
      </c>
      <c r="U397" s="12">
        <v>196.35652176</v>
      </c>
      <c r="V397" s="12">
        <v>190.07521301999998</v>
      </c>
      <c r="W397" s="12">
        <v>190.67444298</v>
      </c>
      <c r="X397" s="12">
        <v>189.04644654</v>
      </c>
      <c r="Y397" s="12">
        <v>189.50780058</v>
      </c>
    </row>
    <row r="398" spans="1:25" ht="11.25">
      <c r="A398" s="11">
        <f t="shared" si="7"/>
        <v>42181</v>
      </c>
      <c r="B398" s="12">
        <v>216.52352652</v>
      </c>
      <c r="C398" s="12">
        <v>223.62943932</v>
      </c>
      <c r="D398" s="12">
        <v>230.75126088</v>
      </c>
      <c r="E398" s="12">
        <v>233.56976286</v>
      </c>
      <c r="F398" s="12">
        <v>244.38241674000002</v>
      </c>
      <c r="G398" s="12">
        <v>246.50093327999997</v>
      </c>
      <c r="H398" s="12">
        <v>249.60049002</v>
      </c>
      <c r="I398" s="12">
        <v>249.29026919999998</v>
      </c>
      <c r="J398" s="12">
        <v>243.96878897999997</v>
      </c>
      <c r="K398" s="12">
        <v>242.84987286</v>
      </c>
      <c r="L398" s="12">
        <v>240.57226872</v>
      </c>
      <c r="M398" s="12">
        <v>240.8188545</v>
      </c>
      <c r="N398" s="12">
        <v>248.39407572000002</v>
      </c>
      <c r="O398" s="12">
        <v>262.59794694000004</v>
      </c>
      <c r="P398" s="12">
        <v>282.34867248000006</v>
      </c>
      <c r="Q398" s="12">
        <v>305.73720113999997</v>
      </c>
      <c r="R398" s="12">
        <v>301.10775198000005</v>
      </c>
      <c r="S398" s="12">
        <v>249.30087504</v>
      </c>
      <c r="T398" s="12">
        <v>230.13612216</v>
      </c>
      <c r="U398" s="12">
        <v>230.62929372000002</v>
      </c>
      <c r="V398" s="12">
        <v>227.80548882</v>
      </c>
      <c r="W398" s="12">
        <v>223.58171304</v>
      </c>
      <c r="X398" s="12">
        <v>219.73444458</v>
      </c>
      <c r="Y398" s="12">
        <v>219.94921284</v>
      </c>
    </row>
    <row r="399" spans="1:25" ht="11.25">
      <c r="A399" s="11">
        <f t="shared" si="7"/>
        <v>42182</v>
      </c>
      <c r="B399" s="12">
        <v>201.49770270000002</v>
      </c>
      <c r="C399" s="12">
        <v>204.23135796</v>
      </c>
      <c r="D399" s="12">
        <v>176.99025792</v>
      </c>
      <c r="E399" s="12">
        <v>184.68479483999997</v>
      </c>
      <c r="F399" s="12">
        <v>231.75881568</v>
      </c>
      <c r="G399" s="12">
        <v>233.73945629999997</v>
      </c>
      <c r="H399" s="12">
        <v>236.06478672000003</v>
      </c>
      <c r="I399" s="12">
        <v>234.15043260000002</v>
      </c>
      <c r="J399" s="12">
        <v>195.74138304000002</v>
      </c>
      <c r="K399" s="12">
        <v>197.04590136</v>
      </c>
      <c r="L399" s="12">
        <v>196.33531008</v>
      </c>
      <c r="M399" s="12">
        <v>265.1857719</v>
      </c>
      <c r="N399" s="12">
        <v>275.14730712</v>
      </c>
      <c r="O399" s="12">
        <v>290.39055066000003</v>
      </c>
      <c r="P399" s="12">
        <v>302.929305</v>
      </c>
      <c r="Q399" s="12">
        <v>305.51978142</v>
      </c>
      <c r="R399" s="12">
        <v>283.02744624</v>
      </c>
      <c r="S399" s="12">
        <v>262.52900898</v>
      </c>
      <c r="T399" s="12">
        <v>251.75347553999998</v>
      </c>
      <c r="U399" s="12">
        <v>223.29535536</v>
      </c>
      <c r="V399" s="12">
        <v>217.66100286</v>
      </c>
      <c r="W399" s="12">
        <v>204.37718825999997</v>
      </c>
      <c r="X399" s="12">
        <v>198.39284304</v>
      </c>
      <c r="Y399" s="12">
        <v>192.53311644000001</v>
      </c>
    </row>
    <row r="400" spans="1:25" ht="11.25">
      <c r="A400" s="11">
        <f t="shared" si="7"/>
        <v>42183</v>
      </c>
      <c r="B400" s="12">
        <v>205.35822846</v>
      </c>
      <c r="C400" s="12">
        <v>217.9765266</v>
      </c>
      <c r="D400" s="12">
        <v>220.70487894000001</v>
      </c>
      <c r="E400" s="12">
        <v>229.9743831</v>
      </c>
      <c r="F400" s="12">
        <v>232.8114453</v>
      </c>
      <c r="G400" s="12">
        <v>246.56191686</v>
      </c>
      <c r="H400" s="12">
        <v>249.70654842</v>
      </c>
      <c r="I400" s="12">
        <v>243.18925974</v>
      </c>
      <c r="J400" s="12">
        <v>240.3018198</v>
      </c>
      <c r="K400" s="12">
        <v>239.73440736</v>
      </c>
      <c r="L400" s="12">
        <v>234.39436691999998</v>
      </c>
      <c r="M400" s="12">
        <v>233.47165884</v>
      </c>
      <c r="N400" s="12">
        <v>234.9591279</v>
      </c>
      <c r="O400" s="12">
        <v>256.09391556</v>
      </c>
      <c r="P400" s="12">
        <v>278.40595146000004</v>
      </c>
      <c r="Q400" s="12">
        <v>276.13630170000005</v>
      </c>
      <c r="R400" s="12">
        <v>254.1822129</v>
      </c>
      <c r="S400" s="12">
        <v>231.53609304</v>
      </c>
      <c r="T400" s="12">
        <v>230.60012766000003</v>
      </c>
      <c r="U400" s="12">
        <v>222.77036628</v>
      </c>
      <c r="V400" s="12">
        <v>211.72438391999998</v>
      </c>
      <c r="W400" s="12">
        <v>209.21875422000002</v>
      </c>
      <c r="X400" s="12">
        <v>209.90017944</v>
      </c>
      <c r="Y400" s="12">
        <v>210.61607364</v>
      </c>
    </row>
    <row r="401" spans="1:25" ht="11.25">
      <c r="A401" s="11">
        <f t="shared" si="7"/>
        <v>42184</v>
      </c>
      <c r="B401" s="12">
        <v>197.84133935999998</v>
      </c>
      <c r="C401" s="12">
        <v>206.65744385999997</v>
      </c>
      <c r="D401" s="12">
        <v>215.83679838</v>
      </c>
      <c r="E401" s="12">
        <v>223.57641012000002</v>
      </c>
      <c r="F401" s="12">
        <v>234.39436691999998</v>
      </c>
      <c r="G401" s="12">
        <v>234.7735257</v>
      </c>
      <c r="H401" s="12">
        <v>234.86897825999998</v>
      </c>
      <c r="I401" s="12">
        <v>232.91220078</v>
      </c>
      <c r="J401" s="12">
        <v>227.88503262</v>
      </c>
      <c r="K401" s="12">
        <v>228.12366402</v>
      </c>
      <c r="L401" s="12">
        <v>225.9839358</v>
      </c>
      <c r="M401" s="12">
        <v>219.65755224000003</v>
      </c>
      <c r="N401" s="12">
        <v>228.70963668</v>
      </c>
      <c r="O401" s="12">
        <v>234.52163700000003</v>
      </c>
      <c r="P401" s="12">
        <v>245.12217407999998</v>
      </c>
      <c r="Q401" s="12">
        <v>238.76132153999998</v>
      </c>
      <c r="R401" s="12">
        <v>233.94361872000002</v>
      </c>
      <c r="S401" s="12">
        <v>227.19565302</v>
      </c>
      <c r="T401" s="12">
        <v>215.33302098</v>
      </c>
      <c r="U401" s="12">
        <v>201.01778844</v>
      </c>
      <c r="V401" s="12">
        <v>198.75874452000002</v>
      </c>
      <c r="W401" s="12">
        <v>198.92843796</v>
      </c>
      <c r="X401" s="12">
        <v>198.5148102</v>
      </c>
      <c r="Y401" s="12">
        <v>197.45952912</v>
      </c>
    </row>
    <row r="402" spans="1:25" ht="11.25">
      <c r="A402" s="11">
        <f t="shared" si="7"/>
        <v>42185</v>
      </c>
      <c r="B402" s="12">
        <v>199.82463144</v>
      </c>
      <c r="C402" s="12">
        <v>232.94666975999996</v>
      </c>
      <c r="D402" s="12">
        <v>235.01480856</v>
      </c>
      <c r="E402" s="12">
        <v>253.90646106000003</v>
      </c>
      <c r="F402" s="12">
        <v>268.77054582</v>
      </c>
      <c r="G402" s="12">
        <v>270.18377399999997</v>
      </c>
      <c r="H402" s="12">
        <v>277.75104084</v>
      </c>
      <c r="I402" s="12">
        <v>273.94089282</v>
      </c>
      <c r="J402" s="12">
        <v>269.17091628</v>
      </c>
      <c r="K402" s="12">
        <v>270.18907692</v>
      </c>
      <c r="L402" s="12">
        <v>265.07971349999997</v>
      </c>
      <c r="M402" s="12">
        <v>263.11233018</v>
      </c>
      <c r="N402" s="12">
        <v>270.71141454</v>
      </c>
      <c r="O402" s="12">
        <v>291.12765654</v>
      </c>
      <c r="P402" s="12">
        <v>310.6715682</v>
      </c>
      <c r="Q402" s="12">
        <v>294.58516038</v>
      </c>
      <c r="R402" s="12">
        <v>285.83799384</v>
      </c>
      <c r="S402" s="12">
        <v>263.10172434000003</v>
      </c>
      <c r="T402" s="12">
        <v>247.04713404</v>
      </c>
      <c r="U402" s="12">
        <v>234.34398918000002</v>
      </c>
      <c r="V402" s="12">
        <v>233.55120264</v>
      </c>
      <c r="W402" s="12">
        <v>219.33672558</v>
      </c>
      <c r="X402" s="12">
        <v>218.57045364</v>
      </c>
      <c r="Y402" s="12">
        <v>215.22696258000002</v>
      </c>
    </row>
    <row r="404" spans="1:25" ht="12.75">
      <c r="A404" s="68" t="s">
        <v>106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</row>
    <row r="405" spans="1:25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2.75">
      <c r="A406" s="65" t="s">
        <v>46</v>
      </c>
      <c r="B406" s="66" t="s">
        <v>46</v>
      </c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7"/>
    </row>
    <row r="407" spans="1:25" ht="11.25">
      <c r="A407" s="8"/>
      <c r="B407" s="7" t="s">
        <v>23</v>
      </c>
      <c r="C407" s="9" t="s">
        <v>24</v>
      </c>
      <c r="D407" s="10" t="s">
        <v>25</v>
      </c>
      <c r="E407" s="7" t="s">
        <v>26</v>
      </c>
      <c r="F407" s="7" t="s">
        <v>27</v>
      </c>
      <c r="G407" s="9" t="s">
        <v>28</v>
      </c>
      <c r="H407" s="10" t="s">
        <v>29</v>
      </c>
      <c r="I407" s="7" t="s">
        <v>30</v>
      </c>
      <c r="J407" s="7" t="s">
        <v>31</v>
      </c>
      <c r="K407" s="7" t="s">
        <v>32</v>
      </c>
      <c r="L407" s="7" t="s">
        <v>33</v>
      </c>
      <c r="M407" s="7" t="s">
        <v>34</v>
      </c>
      <c r="N407" s="7" t="s">
        <v>35</v>
      </c>
      <c r="O407" s="7" t="s">
        <v>36</v>
      </c>
      <c r="P407" s="7" t="s">
        <v>37</v>
      </c>
      <c r="Q407" s="7" t="s">
        <v>38</v>
      </c>
      <c r="R407" s="7" t="s">
        <v>39</v>
      </c>
      <c r="S407" s="7" t="s">
        <v>40</v>
      </c>
      <c r="T407" s="7" t="s">
        <v>41</v>
      </c>
      <c r="U407" s="7" t="s">
        <v>42</v>
      </c>
      <c r="V407" s="7" t="s">
        <v>43</v>
      </c>
      <c r="W407" s="7" t="s">
        <v>44</v>
      </c>
      <c r="X407" s="7" t="s">
        <v>45</v>
      </c>
      <c r="Y407" s="7" t="s">
        <v>64</v>
      </c>
    </row>
    <row r="408" spans="1:25" ht="11.25">
      <c r="A408" s="11">
        <f aca="true" t="shared" si="8" ref="A408:A437">A373</f>
        <v>42156</v>
      </c>
      <c r="B408" s="12">
        <v>0.7890140800000001</v>
      </c>
      <c r="C408" s="12">
        <v>0.04494384</v>
      </c>
      <c r="D408" s="12">
        <v>1.3033713599999999</v>
      </c>
      <c r="E408" s="12">
        <v>8.03246296</v>
      </c>
      <c r="F408" s="12">
        <v>12.704125440000002</v>
      </c>
      <c r="G408" s="12">
        <v>3.88015152</v>
      </c>
      <c r="H408" s="12">
        <v>8.794011359999999</v>
      </c>
      <c r="I408" s="12">
        <v>12.59176584</v>
      </c>
      <c r="J408" s="12">
        <v>15.32584944</v>
      </c>
      <c r="K408" s="12">
        <v>14.27466296</v>
      </c>
      <c r="L408" s="12">
        <v>0</v>
      </c>
      <c r="M408" s="12">
        <v>0</v>
      </c>
      <c r="N408" s="12">
        <v>0.02247192</v>
      </c>
      <c r="O408" s="12">
        <v>0.11235960000000002</v>
      </c>
      <c r="P408" s="12">
        <v>2.59176144</v>
      </c>
      <c r="Q408" s="12">
        <v>0</v>
      </c>
      <c r="R408" s="12">
        <v>0</v>
      </c>
      <c r="S408" s="12">
        <v>0</v>
      </c>
      <c r="T408" s="12">
        <v>0</v>
      </c>
      <c r="U408" s="12">
        <v>0.0374532</v>
      </c>
      <c r="V408" s="12">
        <v>0.23970047999999997</v>
      </c>
      <c r="W408" s="12">
        <v>0.0249688</v>
      </c>
      <c r="X408" s="12">
        <v>0.017478160000000003</v>
      </c>
      <c r="Y408" s="12">
        <v>0.07990016</v>
      </c>
    </row>
    <row r="409" spans="1:25" ht="11.25">
      <c r="A409" s="11">
        <f t="shared" si="8"/>
        <v>42157</v>
      </c>
      <c r="B409" s="12">
        <v>55.94009952</v>
      </c>
      <c r="C409" s="12">
        <v>44.941343120000006</v>
      </c>
      <c r="D409" s="12">
        <v>52.51937392</v>
      </c>
      <c r="E409" s="12">
        <v>54.34209631999999</v>
      </c>
      <c r="F409" s="12">
        <v>31.323359600000003</v>
      </c>
      <c r="G409" s="12">
        <v>28.99377056</v>
      </c>
      <c r="H409" s="12">
        <v>2.25468264</v>
      </c>
      <c r="I409" s="12">
        <v>0.35455696</v>
      </c>
      <c r="J409" s="12">
        <v>0.7990016</v>
      </c>
      <c r="K409" s="12">
        <v>0.82147352</v>
      </c>
      <c r="L409" s="12">
        <v>1.26841504</v>
      </c>
      <c r="M409" s="12">
        <v>0.8888892800000001</v>
      </c>
      <c r="N409" s="12">
        <v>0.6516856799999999</v>
      </c>
      <c r="O409" s="12">
        <v>1.5156061600000001</v>
      </c>
      <c r="P409" s="12">
        <v>22.96630224</v>
      </c>
      <c r="Q409" s="12">
        <v>10.21473608</v>
      </c>
      <c r="R409" s="12">
        <v>0</v>
      </c>
      <c r="S409" s="12">
        <v>0</v>
      </c>
      <c r="T409" s="12">
        <v>0</v>
      </c>
      <c r="U409" s="12">
        <v>2.2372044800000004</v>
      </c>
      <c r="V409" s="12">
        <v>0</v>
      </c>
      <c r="W409" s="12">
        <v>0</v>
      </c>
      <c r="X409" s="12">
        <v>0</v>
      </c>
      <c r="Y409" s="12">
        <v>0</v>
      </c>
    </row>
    <row r="410" spans="1:25" ht="11.25">
      <c r="A410" s="11">
        <f t="shared" si="8"/>
        <v>42158</v>
      </c>
      <c r="B410" s="12">
        <v>0</v>
      </c>
      <c r="C410" s="12">
        <v>0.01997504</v>
      </c>
      <c r="D410" s="12">
        <v>0.1498128</v>
      </c>
      <c r="E410" s="12">
        <v>0.21722856000000001</v>
      </c>
      <c r="F410" s="12">
        <v>3.9201016</v>
      </c>
      <c r="G410" s="12">
        <v>0.00249688</v>
      </c>
      <c r="H410" s="12">
        <v>0</v>
      </c>
      <c r="I410" s="12">
        <v>0</v>
      </c>
      <c r="J410" s="12">
        <v>0.054931360000000005</v>
      </c>
      <c r="K410" s="12">
        <v>0.05243447999999999</v>
      </c>
      <c r="L410" s="12">
        <v>0.7540577599999999</v>
      </c>
      <c r="M410" s="12">
        <v>0.55181048</v>
      </c>
      <c r="N410" s="12">
        <v>0.86392048</v>
      </c>
      <c r="O410" s="12">
        <v>0.82147352</v>
      </c>
      <c r="P410" s="12">
        <v>9.80275088</v>
      </c>
      <c r="Q410" s="12">
        <v>2.34956408</v>
      </c>
      <c r="R410" s="12">
        <v>4.119852</v>
      </c>
      <c r="S410" s="12">
        <v>0.00499376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</row>
    <row r="411" spans="1:25" ht="11.25">
      <c r="A411" s="11">
        <f t="shared" si="8"/>
        <v>42159</v>
      </c>
      <c r="B411" s="12">
        <v>5.39575768</v>
      </c>
      <c r="C411" s="12">
        <v>0.26966304</v>
      </c>
      <c r="D411" s="12">
        <v>7.380777279999999</v>
      </c>
      <c r="E411" s="12">
        <v>8.364548000000001</v>
      </c>
      <c r="F411" s="12">
        <v>10.48939288</v>
      </c>
      <c r="G411" s="12">
        <v>0.05992511999999999</v>
      </c>
      <c r="H411" s="12">
        <v>2.6117364800000002</v>
      </c>
      <c r="I411" s="12">
        <v>2.78651808</v>
      </c>
      <c r="J411" s="12">
        <v>22.75656432</v>
      </c>
      <c r="K411" s="12">
        <v>26.222233759999998</v>
      </c>
      <c r="L411" s="12">
        <v>34.80900408</v>
      </c>
      <c r="M411" s="12">
        <v>37.17604632</v>
      </c>
      <c r="N411" s="12">
        <v>59.41825336</v>
      </c>
      <c r="O411" s="12">
        <v>45.25095624</v>
      </c>
      <c r="P411" s="12">
        <v>39.10863144</v>
      </c>
      <c r="Q411" s="12">
        <v>26.486903039999998</v>
      </c>
      <c r="R411" s="12">
        <v>43.563065359999996</v>
      </c>
      <c r="S411" s="12">
        <v>42.010006000000004</v>
      </c>
      <c r="T411" s="12">
        <v>32.57929024</v>
      </c>
      <c r="U411" s="12">
        <v>1.19350864</v>
      </c>
      <c r="V411" s="12">
        <v>5.27590744</v>
      </c>
      <c r="W411" s="12">
        <v>0</v>
      </c>
      <c r="X411" s="12">
        <v>0.00249688</v>
      </c>
      <c r="Y411" s="12">
        <v>0</v>
      </c>
    </row>
    <row r="412" spans="1:25" ht="11.25">
      <c r="A412" s="11">
        <f t="shared" si="8"/>
        <v>42160</v>
      </c>
      <c r="B412" s="12">
        <v>1.2209743199999998</v>
      </c>
      <c r="C412" s="12">
        <v>1.85767872</v>
      </c>
      <c r="D412" s="12">
        <v>6.23221248</v>
      </c>
      <c r="E412" s="12">
        <v>2.14981368</v>
      </c>
      <c r="F412" s="12">
        <v>0.00499376</v>
      </c>
      <c r="G412" s="12">
        <v>0.09238456</v>
      </c>
      <c r="H412" s="12">
        <v>58.394532559999995</v>
      </c>
      <c r="I412" s="12">
        <v>50.015003279999995</v>
      </c>
      <c r="J412" s="12">
        <v>14.928845520000001</v>
      </c>
      <c r="K412" s="12">
        <v>46.81150624</v>
      </c>
      <c r="L412" s="12">
        <v>57.980050479999996</v>
      </c>
      <c r="M412" s="12">
        <v>40.77405040000001</v>
      </c>
      <c r="N412" s="12">
        <v>50.546838720000004</v>
      </c>
      <c r="O412" s="12">
        <v>63.7078932</v>
      </c>
      <c r="P412" s="12">
        <v>65.80027863999999</v>
      </c>
      <c r="Q412" s="12">
        <v>22.78902376</v>
      </c>
      <c r="R412" s="12">
        <v>0</v>
      </c>
      <c r="S412" s="12">
        <v>0.14232215999999998</v>
      </c>
      <c r="T412" s="12">
        <v>8.87141464</v>
      </c>
      <c r="U412" s="12">
        <v>6.936332640000001</v>
      </c>
      <c r="V412" s="12">
        <v>6.35955336</v>
      </c>
      <c r="W412" s="12">
        <v>5.37328576</v>
      </c>
      <c r="X412" s="12">
        <v>3.5755321600000003</v>
      </c>
      <c r="Y412" s="12">
        <v>3.9300891200000003</v>
      </c>
    </row>
    <row r="413" spans="1:25" ht="11.25">
      <c r="A413" s="11">
        <f t="shared" si="8"/>
        <v>42161</v>
      </c>
      <c r="B413" s="12">
        <v>4.73907824</v>
      </c>
      <c r="C413" s="12">
        <v>4.6067436</v>
      </c>
      <c r="D413" s="12">
        <v>15.88764744</v>
      </c>
      <c r="E413" s="12">
        <v>3.5705384</v>
      </c>
      <c r="F413" s="12">
        <v>1.5530593599999998</v>
      </c>
      <c r="G413" s="12">
        <v>0.38451952</v>
      </c>
      <c r="H413" s="12">
        <v>0</v>
      </c>
      <c r="I413" s="12">
        <v>0</v>
      </c>
      <c r="J413" s="12">
        <v>0.19475664</v>
      </c>
      <c r="K413" s="12">
        <v>0.00249688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13.45568632</v>
      </c>
      <c r="T413" s="12">
        <v>36.78153928</v>
      </c>
      <c r="U413" s="12">
        <v>44.27467616</v>
      </c>
      <c r="V413" s="12">
        <v>29.098639520000003</v>
      </c>
      <c r="W413" s="12">
        <v>6.8913888</v>
      </c>
      <c r="X413" s="12">
        <v>10.20974232</v>
      </c>
      <c r="Y413" s="12">
        <v>12.297134</v>
      </c>
    </row>
    <row r="414" spans="1:25" ht="11.25">
      <c r="A414" s="11">
        <f t="shared" si="8"/>
        <v>42162</v>
      </c>
      <c r="B414" s="12">
        <v>3.0561811199999998</v>
      </c>
      <c r="C414" s="12">
        <v>0.7116108</v>
      </c>
      <c r="D414" s="12">
        <v>2.6017489599999997</v>
      </c>
      <c r="E414" s="12">
        <v>0.31211</v>
      </c>
      <c r="F414" s="12">
        <v>22.10238176</v>
      </c>
      <c r="G414" s="12">
        <v>8.62172664</v>
      </c>
      <c r="H414" s="12">
        <v>11.33833208</v>
      </c>
      <c r="I414" s="12">
        <v>27.927602799999995</v>
      </c>
      <c r="J414" s="12">
        <v>47.003766</v>
      </c>
      <c r="K414" s="12">
        <v>45.41325344</v>
      </c>
      <c r="L414" s="12">
        <v>30.566804960000002</v>
      </c>
      <c r="M414" s="12">
        <v>29.827728479999998</v>
      </c>
      <c r="N414" s="12">
        <v>41.74283984</v>
      </c>
      <c r="O414" s="12">
        <v>51.33834968</v>
      </c>
      <c r="P414" s="12">
        <v>72.56932032</v>
      </c>
      <c r="Q414" s="12">
        <v>57.937603519999996</v>
      </c>
      <c r="R414" s="12">
        <v>25.395766479999995</v>
      </c>
      <c r="S414" s="12">
        <v>19.96005872</v>
      </c>
      <c r="T414" s="12">
        <v>14.561804160000001</v>
      </c>
      <c r="U414" s="12">
        <v>44.451954640000004</v>
      </c>
      <c r="V414" s="12">
        <v>10.906371839999998</v>
      </c>
      <c r="W414" s="12">
        <v>0.062422</v>
      </c>
      <c r="X414" s="12">
        <v>8.9513148</v>
      </c>
      <c r="Y414" s="12">
        <v>16.449445439999998</v>
      </c>
    </row>
    <row r="415" spans="1:25" ht="11.25">
      <c r="A415" s="11">
        <f t="shared" si="8"/>
        <v>42163</v>
      </c>
      <c r="B415" s="12">
        <v>4.6067436</v>
      </c>
      <c r="C415" s="12">
        <v>29.750325200000002</v>
      </c>
      <c r="D415" s="12">
        <v>1.87266</v>
      </c>
      <c r="E415" s="12">
        <v>9.86017912</v>
      </c>
      <c r="F415" s="12">
        <v>18.424477520000003</v>
      </c>
      <c r="G415" s="12">
        <v>40.407009040000005</v>
      </c>
      <c r="H415" s="12">
        <v>22.58927336</v>
      </c>
      <c r="I415" s="12">
        <v>29.6754188</v>
      </c>
      <c r="J415" s="12">
        <v>45.57555064</v>
      </c>
      <c r="K415" s="12">
        <v>47.65794856</v>
      </c>
      <c r="L415" s="12">
        <v>25.72036088</v>
      </c>
      <c r="M415" s="12">
        <v>19.171044639999998</v>
      </c>
      <c r="N415" s="12">
        <v>26.43946232</v>
      </c>
      <c r="O415" s="12">
        <v>37.60051592</v>
      </c>
      <c r="P415" s="12">
        <v>54.21225856</v>
      </c>
      <c r="Q415" s="12">
        <v>61.23098824</v>
      </c>
      <c r="R415" s="12">
        <v>0</v>
      </c>
      <c r="S415" s="12">
        <v>11.04370024</v>
      </c>
      <c r="T415" s="12">
        <v>14.9937644</v>
      </c>
      <c r="U415" s="12">
        <v>0</v>
      </c>
      <c r="V415" s="12">
        <v>0.11485648</v>
      </c>
      <c r="W415" s="12">
        <v>0</v>
      </c>
      <c r="X415" s="12">
        <v>0</v>
      </c>
      <c r="Y415" s="12">
        <v>0.43196024</v>
      </c>
    </row>
    <row r="416" spans="1:25" ht="11.25">
      <c r="A416" s="11">
        <f t="shared" si="8"/>
        <v>42164</v>
      </c>
      <c r="B416" s="12">
        <v>2.7715368</v>
      </c>
      <c r="C416" s="12">
        <v>1.61797824</v>
      </c>
      <c r="D416" s="12">
        <v>4.63920304</v>
      </c>
      <c r="E416" s="12">
        <v>4.054933119999999</v>
      </c>
      <c r="F416" s="12">
        <v>7.37328664</v>
      </c>
      <c r="G416" s="12">
        <v>11.8476956</v>
      </c>
      <c r="H416" s="12">
        <v>12.75655992</v>
      </c>
      <c r="I416" s="12">
        <v>14.70412632</v>
      </c>
      <c r="J416" s="12">
        <v>16.56929568</v>
      </c>
      <c r="K416" s="12">
        <v>18.30462728</v>
      </c>
      <c r="L416" s="12">
        <v>15.17603664</v>
      </c>
      <c r="M416" s="12">
        <v>11.06866904</v>
      </c>
      <c r="N416" s="12">
        <v>0.50436976</v>
      </c>
      <c r="O416" s="12">
        <v>0.63920128</v>
      </c>
      <c r="P416" s="12">
        <v>11.39076656</v>
      </c>
      <c r="Q416" s="12">
        <v>0.47440720000000003</v>
      </c>
      <c r="R416" s="12">
        <v>0</v>
      </c>
      <c r="S416" s="12">
        <v>19.89264296</v>
      </c>
      <c r="T416" s="12">
        <v>0.11985023999999998</v>
      </c>
      <c r="U416" s="12">
        <v>0.15980032</v>
      </c>
      <c r="V416" s="12">
        <v>0.12234711999999999</v>
      </c>
      <c r="W416" s="12">
        <v>0</v>
      </c>
      <c r="X416" s="12">
        <v>0.06491888000000001</v>
      </c>
      <c r="Y416" s="12">
        <v>0.0998752</v>
      </c>
    </row>
    <row r="417" spans="1:25" ht="11.25">
      <c r="A417" s="11">
        <f t="shared" si="8"/>
        <v>42165</v>
      </c>
      <c r="B417" s="12">
        <v>4.71660632</v>
      </c>
      <c r="C417" s="12">
        <v>6.58926632</v>
      </c>
      <c r="D417" s="12">
        <v>3.2609252800000004</v>
      </c>
      <c r="E417" s="12">
        <v>4.78651896</v>
      </c>
      <c r="F417" s="12">
        <v>0.10736584</v>
      </c>
      <c r="G417" s="12">
        <v>2.83895256</v>
      </c>
      <c r="H417" s="12">
        <v>0.014981279999999998</v>
      </c>
      <c r="I417" s="12">
        <v>0</v>
      </c>
      <c r="J417" s="12">
        <v>8.3770324</v>
      </c>
      <c r="K417" s="12">
        <v>2.8589276</v>
      </c>
      <c r="L417" s="12">
        <v>2.4993768800000002</v>
      </c>
      <c r="M417" s="12">
        <v>5.18851664</v>
      </c>
      <c r="N417" s="12">
        <v>7.188517519999999</v>
      </c>
      <c r="O417" s="12">
        <v>5.98751824</v>
      </c>
      <c r="P417" s="12">
        <v>31.07117472</v>
      </c>
      <c r="Q417" s="12">
        <v>9.108618239999998</v>
      </c>
      <c r="R417" s="12">
        <v>21.295889520000003</v>
      </c>
      <c r="S417" s="12">
        <v>20.29214376</v>
      </c>
      <c r="T417" s="12">
        <v>19.56555168</v>
      </c>
      <c r="U417" s="12">
        <v>6.25967816</v>
      </c>
      <c r="V417" s="12">
        <v>6.9163576</v>
      </c>
      <c r="W417" s="12">
        <v>12.252190160000001</v>
      </c>
      <c r="X417" s="12">
        <v>5.8801524</v>
      </c>
      <c r="Y417" s="12">
        <v>42.51187888</v>
      </c>
    </row>
    <row r="418" spans="1:25" ht="11.25">
      <c r="A418" s="11">
        <f t="shared" si="8"/>
        <v>42166</v>
      </c>
      <c r="B418" s="12">
        <v>12.43945616</v>
      </c>
      <c r="C418" s="12">
        <v>20.504378560000003</v>
      </c>
      <c r="D418" s="12">
        <v>5.0936352</v>
      </c>
      <c r="E418" s="12">
        <v>1.16853984</v>
      </c>
      <c r="F418" s="12">
        <v>0.1747816</v>
      </c>
      <c r="G418" s="12">
        <v>0.27965056000000005</v>
      </c>
      <c r="H418" s="12">
        <v>0.11735336</v>
      </c>
      <c r="I418" s="12">
        <v>0</v>
      </c>
      <c r="J418" s="12">
        <v>16.91136824</v>
      </c>
      <c r="K418" s="12">
        <v>16.22222936</v>
      </c>
      <c r="L418" s="12">
        <v>3.2759065599999997</v>
      </c>
      <c r="M418" s="12">
        <v>0.9538081599999999</v>
      </c>
      <c r="N418" s="12">
        <v>0.9612988000000001</v>
      </c>
      <c r="O418" s="12">
        <v>1.5980032</v>
      </c>
      <c r="P418" s="12">
        <v>0.33208504</v>
      </c>
      <c r="Q418" s="12">
        <v>0</v>
      </c>
      <c r="R418" s="12">
        <v>0</v>
      </c>
      <c r="S418" s="12">
        <v>0</v>
      </c>
      <c r="T418" s="12">
        <v>5.8426992</v>
      </c>
      <c r="U418" s="12">
        <v>0</v>
      </c>
      <c r="V418" s="12">
        <v>0.40199768</v>
      </c>
      <c r="W418" s="12">
        <v>0</v>
      </c>
      <c r="X418" s="12">
        <v>0</v>
      </c>
      <c r="Y418" s="12">
        <v>0.5593011200000001</v>
      </c>
    </row>
    <row r="419" spans="1:25" ht="11.25">
      <c r="A419" s="11">
        <f t="shared" si="8"/>
        <v>42167</v>
      </c>
      <c r="B419" s="12">
        <v>6.79650736</v>
      </c>
      <c r="C419" s="12">
        <v>12.95631032</v>
      </c>
      <c r="D419" s="12">
        <v>2.80649312</v>
      </c>
      <c r="E419" s="12">
        <v>9.71536008</v>
      </c>
      <c r="F419" s="12">
        <v>11.14607232</v>
      </c>
      <c r="G419" s="12">
        <v>16.44445168</v>
      </c>
      <c r="H419" s="12">
        <v>4.991263119999999</v>
      </c>
      <c r="I419" s="12">
        <v>0.22971296</v>
      </c>
      <c r="J419" s="12">
        <v>3.7902638399999997</v>
      </c>
      <c r="K419" s="12">
        <v>1.57053752</v>
      </c>
      <c r="L419" s="12">
        <v>2.7890149600000003</v>
      </c>
      <c r="M419" s="12">
        <v>3.1710376</v>
      </c>
      <c r="N419" s="12">
        <v>9.04120248</v>
      </c>
      <c r="O419" s="12">
        <v>9.181027760000001</v>
      </c>
      <c r="P419" s="12">
        <v>7.64544656</v>
      </c>
      <c r="Q419" s="12">
        <v>0.11235960000000002</v>
      </c>
      <c r="R419" s="12">
        <v>0.9063674399999999</v>
      </c>
      <c r="S419" s="12">
        <v>10.05743264</v>
      </c>
      <c r="T419" s="12">
        <v>19.01873496</v>
      </c>
      <c r="U419" s="12">
        <v>8.2022508</v>
      </c>
      <c r="V419" s="12">
        <v>0</v>
      </c>
      <c r="W419" s="12">
        <v>0.10736584</v>
      </c>
      <c r="X419" s="12">
        <v>0.0499376</v>
      </c>
      <c r="Y419" s="12">
        <v>0.00249688</v>
      </c>
    </row>
    <row r="420" spans="1:25" ht="11.25">
      <c r="A420" s="11">
        <f t="shared" si="8"/>
        <v>42168</v>
      </c>
      <c r="B420" s="12">
        <v>0.41697896</v>
      </c>
      <c r="C420" s="12">
        <v>0.81398288</v>
      </c>
      <c r="D420" s="12">
        <v>1.20349616</v>
      </c>
      <c r="E420" s="12">
        <v>0</v>
      </c>
      <c r="F420" s="12">
        <v>4.14731768</v>
      </c>
      <c r="G420" s="12">
        <v>2.85393384</v>
      </c>
      <c r="H420" s="12">
        <v>4.5842716800000005</v>
      </c>
      <c r="I420" s="12">
        <v>2.62671776</v>
      </c>
      <c r="J420" s="12">
        <v>4.067417519999999</v>
      </c>
      <c r="K420" s="12">
        <v>0</v>
      </c>
      <c r="L420" s="12">
        <v>0</v>
      </c>
      <c r="M420" s="12">
        <v>0</v>
      </c>
      <c r="N420" s="12">
        <v>0</v>
      </c>
      <c r="O420" s="12">
        <v>2.38701728</v>
      </c>
      <c r="P420" s="12">
        <v>0.82147352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0.34456944</v>
      </c>
      <c r="W420" s="12">
        <v>0.2122348</v>
      </c>
      <c r="X420" s="12">
        <v>0</v>
      </c>
      <c r="Y420" s="12">
        <v>0.13732840000000002</v>
      </c>
    </row>
    <row r="421" spans="1:25" ht="11.25">
      <c r="A421" s="11">
        <f t="shared" si="8"/>
        <v>42169</v>
      </c>
      <c r="B421" s="12">
        <v>0</v>
      </c>
      <c r="C421" s="12">
        <v>0</v>
      </c>
      <c r="D421" s="12">
        <v>0.43945088000000004</v>
      </c>
      <c r="E421" s="12">
        <v>0.25717864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0.10486895999999998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8"/>
        <v>42170</v>
      </c>
      <c r="B422" s="12">
        <v>6.7041228</v>
      </c>
      <c r="C422" s="12">
        <v>0.55181048</v>
      </c>
      <c r="D422" s="12">
        <v>0.7240951999999999</v>
      </c>
      <c r="E422" s="12">
        <v>0.29712872</v>
      </c>
      <c r="F422" s="12">
        <v>23.34333112</v>
      </c>
      <c r="G422" s="12">
        <v>27.250948320000003</v>
      </c>
      <c r="H422" s="12">
        <v>4.64169992</v>
      </c>
      <c r="I422" s="12">
        <v>24.00250744</v>
      </c>
      <c r="J422" s="12">
        <v>35.118617199999996</v>
      </c>
      <c r="K422" s="12">
        <v>27.3907736</v>
      </c>
      <c r="L422" s="12">
        <v>9.912613600000002</v>
      </c>
      <c r="M422" s="12">
        <v>6.4544348000000005</v>
      </c>
      <c r="N422" s="12">
        <v>0</v>
      </c>
      <c r="O422" s="12">
        <v>0.014981279999999998</v>
      </c>
      <c r="P422" s="12">
        <v>0</v>
      </c>
      <c r="Q422" s="12">
        <v>0</v>
      </c>
      <c r="R422" s="12">
        <v>0</v>
      </c>
      <c r="S422" s="12">
        <v>0</v>
      </c>
      <c r="T422" s="12">
        <v>6.6541852</v>
      </c>
      <c r="U422" s="12">
        <v>7.53308696</v>
      </c>
      <c r="V422" s="12">
        <v>12.429468640000001</v>
      </c>
      <c r="W422" s="12">
        <v>0.01997504</v>
      </c>
      <c r="X422" s="12">
        <v>0</v>
      </c>
      <c r="Y422" s="12">
        <v>0</v>
      </c>
    </row>
    <row r="423" spans="1:25" ht="11.25">
      <c r="A423" s="11">
        <f t="shared" si="8"/>
        <v>42171</v>
      </c>
      <c r="B423" s="12">
        <v>0.14232215999999998</v>
      </c>
      <c r="C423" s="12">
        <v>0.32709128000000004</v>
      </c>
      <c r="D423" s="12">
        <v>0.71910144</v>
      </c>
      <c r="E423" s="12">
        <v>0.04244696</v>
      </c>
      <c r="F423" s="12">
        <v>27.34582976</v>
      </c>
      <c r="G423" s="12">
        <v>12.636709680000001</v>
      </c>
      <c r="H423" s="12">
        <v>3.62796664</v>
      </c>
      <c r="I423" s="12">
        <v>12.21473696</v>
      </c>
      <c r="J423" s="12">
        <v>28.99127368</v>
      </c>
      <c r="K423" s="12">
        <v>30.883908719999997</v>
      </c>
      <c r="L423" s="12">
        <v>16.441954799999998</v>
      </c>
      <c r="M423" s="12">
        <v>11.60799512</v>
      </c>
      <c r="N423" s="12">
        <v>8.786520719999999</v>
      </c>
      <c r="O423" s="12">
        <v>15.9051256</v>
      </c>
      <c r="P423" s="12">
        <v>11.86767064</v>
      </c>
      <c r="Q423" s="12">
        <v>10.34707072</v>
      </c>
      <c r="R423" s="12">
        <v>0</v>
      </c>
      <c r="S423" s="12">
        <v>1.56554376</v>
      </c>
      <c r="T423" s="12">
        <v>0.17228472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8"/>
        <v>42172</v>
      </c>
      <c r="B424" s="12">
        <v>154.47447495999998</v>
      </c>
      <c r="C424" s="12">
        <v>0</v>
      </c>
      <c r="D424" s="12">
        <v>6.818979280000001</v>
      </c>
      <c r="E424" s="12">
        <v>33.45319824</v>
      </c>
      <c r="F424" s="12">
        <v>40.32960576000001</v>
      </c>
      <c r="G424" s="12">
        <v>34.24221231999999</v>
      </c>
      <c r="H424" s="12">
        <v>15.92759752</v>
      </c>
      <c r="I424" s="12">
        <v>14.019981199999998</v>
      </c>
      <c r="J424" s="12">
        <v>0</v>
      </c>
      <c r="K424" s="12">
        <v>0</v>
      </c>
      <c r="L424" s="12">
        <v>0</v>
      </c>
      <c r="M424" s="12">
        <v>0.8189766399999999</v>
      </c>
      <c r="N424" s="12">
        <v>58.262197920000006</v>
      </c>
      <c r="O424" s="12">
        <v>75.08867224000001</v>
      </c>
      <c r="P424" s="12">
        <v>76.85896016000001</v>
      </c>
      <c r="Q424" s="12">
        <v>62.86894152</v>
      </c>
      <c r="R424" s="12">
        <v>0.43945088000000004</v>
      </c>
      <c r="S424" s="12">
        <v>64.34210071999999</v>
      </c>
      <c r="T424" s="12">
        <v>174.85900328</v>
      </c>
      <c r="U424" s="12">
        <v>169.06873855999999</v>
      </c>
      <c r="V424" s="12">
        <v>156.2797192</v>
      </c>
      <c r="W424" s="12">
        <v>155.19857016000003</v>
      </c>
      <c r="X424" s="12">
        <v>154.6942004</v>
      </c>
      <c r="Y424" s="12">
        <v>74.31214256</v>
      </c>
    </row>
    <row r="425" spans="1:25" ht="11.25">
      <c r="A425" s="11">
        <f t="shared" si="8"/>
        <v>42173</v>
      </c>
      <c r="B425" s="12">
        <v>0</v>
      </c>
      <c r="C425" s="12">
        <v>0</v>
      </c>
      <c r="D425" s="12">
        <v>3.05368424</v>
      </c>
      <c r="E425" s="12">
        <v>10.097382719999999</v>
      </c>
      <c r="F425" s="12">
        <v>30.039963280000002</v>
      </c>
      <c r="G425" s="12">
        <v>3.4107380800000002</v>
      </c>
      <c r="H425" s="12">
        <v>2.5343332000000003</v>
      </c>
      <c r="I425" s="12">
        <v>0</v>
      </c>
      <c r="J425" s="12">
        <v>4.42447136</v>
      </c>
      <c r="K425" s="12">
        <v>0.85642984</v>
      </c>
      <c r="L425" s="12">
        <v>0.69413264</v>
      </c>
      <c r="M425" s="12">
        <v>4.45193704</v>
      </c>
      <c r="N425" s="12">
        <v>2.36454536</v>
      </c>
      <c r="O425" s="12">
        <v>20.342081359999998</v>
      </c>
      <c r="P425" s="12">
        <v>68.12737080000001</v>
      </c>
      <c r="Q425" s="12">
        <v>72.66669863999999</v>
      </c>
      <c r="R425" s="12">
        <v>22.71162048</v>
      </c>
      <c r="S425" s="12">
        <v>45.75782288</v>
      </c>
      <c r="T425" s="12">
        <v>177.16362352</v>
      </c>
      <c r="U425" s="12">
        <v>164.16486624</v>
      </c>
      <c r="V425" s="12">
        <v>155.43078</v>
      </c>
      <c r="W425" s="12">
        <v>154.39707168</v>
      </c>
      <c r="X425" s="12">
        <v>155.30343911999998</v>
      </c>
      <c r="Y425" s="12">
        <v>154.6942004</v>
      </c>
    </row>
    <row r="426" spans="1:25" ht="11.25">
      <c r="A426" s="11">
        <f t="shared" si="8"/>
        <v>42174</v>
      </c>
      <c r="B426" s="12">
        <v>0</v>
      </c>
      <c r="C426" s="12">
        <v>0</v>
      </c>
      <c r="D426" s="12">
        <v>0.70911392</v>
      </c>
      <c r="E426" s="12">
        <v>6.23720624</v>
      </c>
      <c r="F426" s="12">
        <v>6.78152608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13.14107944</v>
      </c>
      <c r="Q426" s="12">
        <v>0</v>
      </c>
      <c r="R426" s="12">
        <v>0</v>
      </c>
      <c r="S426" s="12">
        <v>0</v>
      </c>
      <c r="T426" s="12">
        <v>0</v>
      </c>
      <c r="U426" s="12">
        <v>0.08239704</v>
      </c>
      <c r="V426" s="12">
        <v>0.44943840000000007</v>
      </c>
      <c r="W426" s="12">
        <v>0.15230968</v>
      </c>
      <c r="X426" s="12">
        <v>0</v>
      </c>
      <c r="Y426" s="12">
        <v>0</v>
      </c>
    </row>
    <row r="427" spans="1:25" ht="11.25">
      <c r="A427" s="11">
        <f t="shared" si="8"/>
        <v>42175</v>
      </c>
      <c r="B427" s="12">
        <v>0.10486895999999998</v>
      </c>
      <c r="C427" s="12">
        <v>0.00249688</v>
      </c>
      <c r="D427" s="12">
        <v>1.8127348799999998</v>
      </c>
      <c r="E427" s="12">
        <v>1.96754144</v>
      </c>
      <c r="F427" s="12">
        <v>24.237214159999997</v>
      </c>
      <c r="G427" s="12">
        <v>21.275914479999997</v>
      </c>
      <c r="H427" s="12">
        <v>0.07240951999999999</v>
      </c>
      <c r="I427" s="12">
        <v>0</v>
      </c>
      <c r="J427" s="12">
        <v>0.0499376</v>
      </c>
      <c r="K427" s="12">
        <v>0</v>
      </c>
      <c r="L427" s="12">
        <v>0.05742824</v>
      </c>
      <c r="M427" s="12">
        <v>0.61423248</v>
      </c>
      <c r="N427" s="12">
        <v>10.63920568</v>
      </c>
      <c r="O427" s="12">
        <v>18.099883119999998</v>
      </c>
      <c r="P427" s="12">
        <v>11.34082896</v>
      </c>
      <c r="Q427" s="12">
        <v>26.966304</v>
      </c>
      <c r="R427" s="12">
        <v>0</v>
      </c>
      <c r="S427" s="12">
        <v>0.08988768</v>
      </c>
      <c r="T427" s="12">
        <v>0.16978784</v>
      </c>
      <c r="U427" s="12">
        <v>0.06491888000000001</v>
      </c>
      <c r="V427" s="12">
        <v>4.10237384</v>
      </c>
      <c r="W427" s="12">
        <v>5.290888720000001</v>
      </c>
      <c r="X427" s="12">
        <v>0.014981279999999998</v>
      </c>
      <c r="Y427" s="12">
        <v>0.0374532</v>
      </c>
    </row>
    <row r="428" spans="1:25" ht="11.25">
      <c r="A428" s="11">
        <f t="shared" si="8"/>
        <v>42176</v>
      </c>
      <c r="B428" s="12">
        <v>0</v>
      </c>
      <c r="C428" s="12">
        <v>0</v>
      </c>
      <c r="D428" s="12">
        <v>0.014981279999999998</v>
      </c>
      <c r="E428" s="12">
        <v>7.93009088</v>
      </c>
      <c r="F428" s="12">
        <v>12.277158960000001</v>
      </c>
      <c r="G428" s="12">
        <v>0.9513112800000001</v>
      </c>
      <c r="H428" s="12">
        <v>0.10986272000000001</v>
      </c>
      <c r="I428" s="12">
        <v>11.173538</v>
      </c>
      <c r="J428" s="12">
        <v>25.72785152</v>
      </c>
      <c r="K428" s="12">
        <v>10.65418696</v>
      </c>
      <c r="L428" s="12">
        <v>6.436956640000001</v>
      </c>
      <c r="M428" s="12">
        <v>13.54807088</v>
      </c>
      <c r="N428" s="12">
        <v>29.04370816</v>
      </c>
      <c r="O428" s="12">
        <v>28.272172240000003</v>
      </c>
      <c r="P428" s="12">
        <v>1.49563112</v>
      </c>
      <c r="Q428" s="12">
        <v>44.4194952</v>
      </c>
      <c r="R428" s="12">
        <v>17.57553832</v>
      </c>
      <c r="S428" s="12">
        <v>6.75655728</v>
      </c>
      <c r="T428" s="12">
        <v>3.4981288800000003</v>
      </c>
      <c r="U428" s="12">
        <v>20.34707512</v>
      </c>
      <c r="V428" s="12">
        <v>0.04494384</v>
      </c>
      <c r="W428" s="12">
        <v>0</v>
      </c>
      <c r="X428" s="12">
        <v>0</v>
      </c>
      <c r="Y428" s="12">
        <v>0.032459440000000006</v>
      </c>
    </row>
    <row r="429" spans="1:25" ht="11.25">
      <c r="A429" s="11">
        <f t="shared" si="8"/>
        <v>42177</v>
      </c>
      <c r="B429" s="12">
        <v>0</v>
      </c>
      <c r="C429" s="12">
        <v>0</v>
      </c>
      <c r="D429" s="12">
        <v>11.19101616</v>
      </c>
      <c r="E429" s="12">
        <v>18.19975832</v>
      </c>
      <c r="F429" s="12">
        <v>20.39701272</v>
      </c>
      <c r="G429" s="12">
        <v>11.465672960000001</v>
      </c>
      <c r="H429" s="12">
        <v>4.5318372</v>
      </c>
      <c r="I429" s="12">
        <v>12.67915664</v>
      </c>
      <c r="J429" s="12">
        <v>11.53059184</v>
      </c>
      <c r="K429" s="12">
        <v>6.47191296</v>
      </c>
      <c r="L429" s="12">
        <v>1.29588072</v>
      </c>
      <c r="M429" s="12">
        <v>0.59675432</v>
      </c>
      <c r="N429" s="12">
        <v>8.82147704</v>
      </c>
      <c r="O429" s="12">
        <v>24.843956000000002</v>
      </c>
      <c r="P429" s="12">
        <v>34.179790319999995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0.06741576</v>
      </c>
    </row>
    <row r="430" spans="1:25" ht="11.25">
      <c r="A430" s="11">
        <f t="shared" si="8"/>
        <v>42178</v>
      </c>
      <c r="B430" s="12">
        <v>0.30711624</v>
      </c>
      <c r="C430" s="12">
        <v>0.38202263999999997</v>
      </c>
      <c r="D430" s="12">
        <v>0</v>
      </c>
      <c r="E430" s="12">
        <v>0</v>
      </c>
      <c r="F430" s="12">
        <v>5.17353536</v>
      </c>
      <c r="G430" s="12">
        <v>6.56429752</v>
      </c>
      <c r="H430" s="12">
        <v>15.6304688</v>
      </c>
      <c r="I430" s="12">
        <v>16.82148056</v>
      </c>
      <c r="J430" s="12">
        <v>26.94632896</v>
      </c>
      <c r="K430" s="12">
        <v>23.970048000000002</v>
      </c>
      <c r="L430" s="12">
        <v>3.22596896</v>
      </c>
      <c r="M430" s="12">
        <v>8.50687016</v>
      </c>
      <c r="N430" s="12">
        <v>25.85019864</v>
      </c>
      <c r="O430" s="12">
        <v>20.10487776</v>
      </c>
      <c r="P430" s="12">
        <v>22.739086159999996</v>
      </c>
      <c r="Q430" s="12">
        <v>22.409498000000003</v>
      </c>
      <c r="R430" s="12">
        <v>1.18851488</v>
      </c>
      <c r="S430" s="12">
        <v>16.097385359999997</v>
      </c>
      <c r="T430" s="12">
        <v>9.92759488</v>
      </c>
      <c r="U430" s="12">
        <v>17.93758592</v>
      </c>
      <c r="V430" s="12">
        <v>15.208496079999998</v>
      </c>
      <c r="W430" s="12">
        <v>0.7166045600000001</v>
      </c>
      <c r="X430" s="12">
        <v>0</v>
      </c>
      <c r="Y430" s="12">
        <v>0</v>
      </c>
    </row>
    <row r="431" spans="1:25" ht="11.25">
      <c r="A431" s="11">
        <f t="shared" si="8"/>
        <v>42179</v>
      </c>
      <c r="B431" s="12">
        <v>6.3495658399999995</v>
      </c>
      <c r="C431" s="12">
        <v>1.53058744</v>
      </c>
      <c r="D431" s="12">
        <v>8.332088559999999</v>
      </c>
      <c r="E431" s="12">
        <v>9.483150239999999</v>
      </c>
      <c r="F431" s="12">
        <v>3.48814136</v>
      </c>
      <c r="G431" s="12">
        <v>2.41697984</v>
      </c>
      <c r="H431" s="12">
        <v>11.64544832</v>
      </c>
      <c r="I431" s="12">
        <v>13.75281504</v>
      </c>
      <c r="J431" s="12">
        <v>26.167302399999997</v>
      </c>
      <c r="K431" s="12">
        <v>28.76156072</v>
      </c>
      <c r="L431" s="12">
        <v>13.637958560000001</v>
      </c>
      <c r="M431" s="12">
        <v>13.578033440000002</v>
      </c>
      <c r="N431" s="12">
        <v>17.75531368</v>
      </c>
      <c r="O431" s="12">
        <v>21.47566488</v>
      </c>
      <c r="P431" s="12">
        <v>41.49065495999999</v>
      </c>
      <c r="Q431" s="12">
        <v>38.29215168</v>
      </c>
      <c r="R431" s="12">
        <v>17.7153636</v>
      </c>
      <c r="S431" s="12">
        <v>0.23220984</v>
      </c>
      <c r="T431" s="12">
        <v>0.13483152</v>
      </c>
      <c r="U431" s="12">
        <v>0.23720360000000001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8"/>
        <v>42180</v>
      </c>
      <c r="B432" s="12">
        <v>2.26716704</v>
      </c>
      <c r="C432" s="12">
        <v>9.80524776</v>
      </c>
      <c r="D432" s="12">
        <v>9.39326256</v>
      </c>
      <c r="E432" s="12">
        <v>5.735333359999999</v>
      </c>
      <c r="F432" s="12">
        <v>2.17977624</v>
      </c>
      <c r="G432" s="12">
        <v>6.179778</v>
      </c>
      <c r="H432" s="12">
        <v>4.88639416</v>
      </c>
      <c r="I432" s="12">
        <v>4.73907824</v>
      </c>
      <c r="J432" s="12">
        <v>49.283417439999994</v>
      </c>
      <c r="K432" s="12">
        <v>46.02249216</v>
      </c>
      <c r="L432" s="12">
        <v>45.885163760000005</v>
      </c>
      <c r="M432" s="12">
        <v>48.53435344</v>
      </c>
      <c r="N432" s="12">
        <v>54.12736464</v>
      </c>
      <c r="O432" s="12">
        <v>59.78030095999999</v>
      </c>
      <c r="P432" s="12">
        <v>63.151088959999996</v>
      </c>
      <c r="Q432" s="12">
        <v>66.81650880000001</v>
      </c>
      <c r="R432" s="12">
        <v>14.9687956</v>
      </c>
      <c r="S432" s="12">
        <v>10.926346879999999</v>
      </c>
      <c r="T432" s="12">
        <v>3.0711624</v>
      </c>
      <c r="U432" s="12">
        <v>0</v>
      </c>
      <c r="V432" s="12">
        <v>0.17727848</v>
      </c>
      <c r="W432" s="12">
        <v>0.00249688</v>
      </c>
      <c r="X432" s="12">
        <v>0</v>
      </c>
      <c r="Y432" s="12">
        <v>0</v>
      </c>
    </row>
    <row r="433" spans="1:25" ht="11.25">
      <c r="A433" s="11">
        <f t="shared" si="8"/>
        <v>42181</v>
      </c>
      <c r="B433" s="12">
        <v>0</v>
      </c>
      <c r="C433" s="12">
        <v>0.1498128</v>
      </c>
      <c r="D433" s="12">
        <v>0.44194776</v>
      </c>
      <c r="E433" s="12">
        <v>3.58801656</v>
      </c>
      <c r="F433" s="12">
        <v>0</v>
      </c>
      <c r="G433" s="12">
        <v>1.10611784</v>
      </c>
      <c r="H433" s="12">
        <v>8.55930464</v>
      </c>
      <c r="I433" s="12">
        <v>0</v>
      </c>
      <c r="J433" s="12">
        <v>14.004999920000001</v>
      </c>
      <c r="K433" s="12">
        <v>0</v>
      </c>
      <c r="L433" s="12">
        <v>24.34458</v>
      </c>
      <c r="M433" s="12">
        <v>26.73659104</v>
      </c>
      <c r="N433" s="12">
        <v>26.46193424</v>
      </c>
      <c r="O433" s="12">
        <v>29.6629344</v>
      </c>
      <c r="P433" s="12">
        <v>36.918867680000005</v>
      </c>
      <c r="Q433" s="12">
        <v>41.00126648</v>
      </c>
      <c r="R433" s="12">
        <v>28.272172240000003</v>
      </c>
      <c r="S433" s="12">
        <v>26.407002880000004</v>
      </c>
      <c r="T433" s="12">
        <v>6.049940240000001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8"/>
        <v>42182</v>
      </c>
      <c r="B434" s="12">
        <v>0</v>
      </c>
      <c r="C434" s="12">
        <v>0.75905152</v>
      </c>
      <c r="D434" s="12">
        <v>9.490640879999999</v>
      </c>
      <c r="E434" s="12">
        <v>0.9538081599999999</v>
      </c>
      <c r="F434" s="12">
        <v>0.5493136000000001</v>
      </c>
      <c r="G434" s="12">
        <v>1.8451943199999998</v>
      </c>
      <c r="H434" s="12">
        <v>1.72784096</v>
      </c>
      <c r="I434" s="12">
        <v>2.92884024</v>
      </c>
      <c r="J434" s="12">
        <v>2.1672918400000003</v>
      </c>
      <c r="K434" s="12">
        <v>2.08239792</v>
      </c>
      <c r="L434" s="12">
        <v>1.5755312799999999</v>
      </c>
      <c r="M434" s="12">
        <v>8.38202616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0.124844</v>
      </c>
      <c r="V434" s="12">
        <v>5.42572024</v>
      </c>
      <c r="W434" s="12">
        <v>0.07740327999999999</v>
      </c>
      <c r="X434" s="12">
        <v>0.00499376</v>
      </c>
      <c r="Y434" s="12">
        <v>0</v>
      </c>
    </row>
    <row r="435" spans="1:25" ht="11.25">
      <c r="A435" s="11">
        <f t="shared" si="8"/>
        <v>42183</v>
      </c>
      <c r="B435" s="12">
        <v>0.06991264000000001</v>
      </c>
      <c r="C435" s="12">
        <v>0</v>
      </c>
      <c r="D435" s="12">
        <v>0</v>
      </c>
      <c r="E435" s="12">
        <v>0</v>
      </c>
      <c r="F435" s="12">
        <v>0.12234711999999999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5.19850416</v>
      </c>
      <c r="O435" s="12">
        <v>0.03995008</v>
      </c>
      <c r="P435" s="12">
        <v>0</v>
      </c>
      <c r="Q435" s="12">
        <v>2.71161168</v>
      </c>
      <c r="R435" s="12">
        <v>0</v>
      </c>
      <c r="S435" s="12">
        <v>0</v>
      </c>
      <c r="T435" s="12">
        <v>0</v>
      </c>
      <c r="U435" s="12">
        <v>0.7116108</v>
      </c>
      <c r="V435" s="12">
        <v>0.30212248</v>
      </c>
      <c r="W435" s="12">
        <v>0.09737832</v>
      </c>
      <c r="X435" s="12">
        <v>0.05992511999999999</v>
      </c>
      <c r="Y435" s="12">
        <v>0</v>
      </c>
    </row>
    <row r="436" spans="1:25" ht="11.25">
      <c r="A436" s="11">
        <f t="shared" si="8"/>
        <v>42184</v>
      </c>
      <c r="B436" s="12">
        <v>2.2796514400000003</v>
      </c>
      <c r="C436" s="12">
        <v>0</v>
      </c>
      <c r="D436" s="12">
        <v>0</v>
      </c>
      <c r="E436" s="12">
        <v>0</v>
      </c>
      <c r="F436" s="12">
        <v>0</v>
      </c>
      <c r="G436" s="12">
        <v>0.43445712000000003</v>
      </c>
      <c r="H436" s="12">
        <v>0.71910144</v>
      </c>
      <c r="I436" s="12">
        <v>1.4981280000000001</v>
      </c>
      <c r="J436" s="12">
        <v>4.21223656</v>
      </c>
      <c r="K436" s="12">
        <v>4.85143784</v>
      </c>
      <c r="L436" s="12">
        <v>7.47066496</v>
      </c>
      <c r="M436" s="12">
        <v>14.664176239999998</v>
      </c>
      <c r="N436" s="12">
        <v>10.254686159999999</v>
      </c>
      <c r="O436" s="12">
        <v>37.37329984</v>
      </c>
      <c r="P436" s="12">
        <v>22.147325600000002</v>
      </c>
      <c r="Q436" s="12">
        <v>10.20724544</v>
      </c>
      <c r="R436" s="12">
        <v>0.69662952</v>
      </c>
      <c r="S436" s="12">
        <v>5.37328576</v>
      </c>
      <c r="T436" s="12">
        <v>0</v>
      </c>
      <c r="U436" s="12">
        <v>5.83520856</v>
      </c>
      <c r="V436" s="12">
        <v>7.5780308000000005</v>
      </c>
      <c r="W436" s="12">
        <v>3.28589408</v>
      </c>
      <c r="X436" s="12">
        <v>2.36953912</v>
      </c>
      <c r="Y436" s="12">
        <v>5.19600728</v>
      </c>
    </row>
    <row r="437" spans="1:25" ht="11.25">
      <c r="A437" s="11">
        <f t="shared" si="8"/>
        <v>42185</v>
      </c>
      <c r="B437" s="12">
        <v>21.9600596</v>
      </c>
      <c r="C437" s="12">
        <v>29.2884024</v>
      </c>
      <c r="D437" s="12">
        <v>131.16859704</v>
      </c>
      <c r="E437" s="12">
        <v>124.35461151999999</v>
      </c>
      <c r="F437" s="12">
        <v>89.89766752</v>
      </c>
      <c r="G437" s="12">
        <v>3.4107380800000002</v>
      </c>
      <c r="H437" s="12">
        <v>0.40948831999999996</v>
      </c>
      <c r="I437" s="12">
        <v>5.91261184</v>
      </c>
      <c r="J437" s="12">
        <v>8.794011359999999</v>
      </c>
      <c r="K437" s="12">
        <v>3.96504544</v>
      </c>
      <c r="L437" s="12">
        <v>10.8988812</v>
      </c>
      <c r="M437" s="12">
        <v>23.253443439999998</v>
      </c>
      <c r="N437" s="12">
        <v>12.62921904</v>
      </c>
      <c r="O437" s="12">
        <v>11.063675280000002</v>
      </c>
      <c r="P437" s="12">
        <v>0</v>
      </c>
      <c r="Q437" s="12">
        <v>0.34706632</v>
      </c>
      <c r="R437" s="12">
        <v>0</v>
      </c>
      <c r="S437" s="12">
        <v>0</v>
      </c>
      <c r="T437" s="12">
        <v>0</v>
      </c>
      <c r="U437" s="12">
        <v>0</v>
      </c>
      <c r="V437" s="12">
        <v>0.40699144</v>
      </c>
      <c r="W437" s="12">
        <v>15.25843368</v>
      </c>
      <c r="X437" s="12">
        <v>0.017478160000000003</v>
      </c>
      <c r="Y437" s="12">
        <v>0.17977536</v>
      </c>
    </row>
    <row r="438" spans="1:25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.75">
      <c r="A439" s="68" t="s">
        <v>67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</row>
    <row r="440" spans="1:25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2.75">
      <c r="A441" s="65" t="s">
        <v>47</v>
      </c>
      <c r="B441" s="66" t="s">
        <v>47</v>
      </c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7"/>
    </row>
    <row r="442" spans="1:25" ht="11.25">
      <c r="A442" s="8"/>
      <c r="B442" s="7" t="s">
        <v>23</v>
      </c>
      <c r="C442" s="9" t="s">
        <v>24</v>
      </c>
      <c r="D442" s="10" t="s">
        <v>25</v>
      </c>
      <c r="E442" s="7" t="s">
        <v>26</v>
      </c>
      <c r="F442" s="7" t="s">
        <v>27</v>
      </c>
      <c r="G442" s="9" t="s">
        <v>28</v>
      </c>
      <c r="H442" s="10" t="s">
        <v>29</v>
      </c>
      <c r="I442" s="7" t="s">
        <v>30</v>
      </c>
      <c r="J442" s="7" t="s">
        <v>31</v>
      </c>
      <c r="K442" s="7" t="s">
        <v>32</v>
      </c>
      <c r="L442" s="7" t="s">
        <v>33</v>
      </c>
      <c r="M442" s="7" t="s">
        <v>34</v>
      </c>
      <c r="N442" s="7" t="s">
        <v>35</v>
      </c>
      <c r="O442" s="7" t="s">
        <v>36</v>
      </c>
      <c r="P442" s="7" t="s">
        <v>37</v>
      </c>
      <c r="Q442" s="7" t="s">
        <v>38</v>
      </c>
      <c r="R442" s="7" t="s">
        <v>39</v>
      </c>
      <c r="S442" s="7" t="s">
        <v>40</v>
      </c>
      <c r="T442" s="7" t="s">
        <v>41</v>
      </c>
      <c r="U442" s="7" t="s">
        <v>42</v>
      </c>
      <c r="V442" s="7" t="s">
        <v>43</v>
      </c>
      <c r="W442" s="7" t="s">
        <v>44</v>
      </c>
      <c r="X442" s="7" t="s">
        <v>45</v>
      </c>
      <c r="Y442" s="7" t="s">
        <v>64</v>
      </c>
    </row>
    <row r="443" spans="1:25" ht="11.25">
      <c r="A443" s="11">
        <f aca="true" t="shared" si="9" ref="A443:A472">A408</f>
        <v>42156</v>
      </c>
      <c r="B443" s="12">
        <v>1.1560554399999998</v>
      </c>
      <c r="C443" s="12">
        <v>2.99375912</v>
      </c>
      <c r="D443" s="12">
        <v>0.87141112</v>
      </c>
      <c r="E443" s="12">
        <v>0.04244696</v>
      </c>
      <c r="F443" s="12">
        <v>0</v>
      </c>
      <c r="G443" s="12">
        <v>0.02247192</v>
      </c>
      <c r="H443" s="12">
        <v>0</v>
      </c>
      <c r="I443" s="12">
        <v>0</v>
      </c>
      <c r="J443" s="12">
        <v>0</v>
      </c>
      <c r="K443" s="12">
        <v>0</v>
      </c>
      <c r="L443" s="12">
        <v>9.99501064</v>
      </c>
      <c r="M443" s="12">
        <v>5.44569528</v>
      </c>
      <c r="N443" s="12">
        <v>2.9488152800000003</v>
      </c>
      <c r="O443" s="12">
        <v>2.98876536</v>
      </c>
      <c r="P443" s="12">
        <v>0.998752</v>
      </c>
      <c r="Q443" s="12">
        <v>10.918856239999998</v>
      </c>
      <c r="R443" s="12">
        <v>31.42573168</v>
      </c>
      <c r="S443" s="12">
        <v>34.6691788</v>
      </c>
      <c r="T443" s="12">
        <v>21.42822416</v>
      </c>
      <c r="U443" s="12">
        <v>4.5368309600000005</v>
      </c>
      <c r="V443" s="12">
        <v>3.93508288</v>
      </c>
      <c r="W443" s="12">
        <v>3.48564448</v>
      </c>
      <c r="X443" s="12">
        <v>3.3533098399999997</v>
      </c>
      <c r="Y443" s="12">
        <v>2.12484488</v>
      </c>
    </row>
    <row r="444" spans="1:25" ht="11.25">
      <c r="A444" s="11">
        <f t="shared" si="9"/>
        <v>42157</v>
      </c>
      <c r="B444" s="12">
        <v>0.23470672</v>
      </c>
      <c r="C444" s="12">
        <v>0.21722856000000001</v>
      </c>
      <c r="D444" s="12">
        <v>0.25717864</v>
      </c>
      <c r="E444" s="12">
        <v>0.21972544000000002</v>
      </c>
      <c r="F444" s="12">
        <v>0.14731592</v>
      </c>
      <c r="G444" s="12">
        <v>0.34706632</v>
      </c>
      <c r="H444" s="12">
        <v>4.37952752</v>
      </c>
      <c r="I444" s="12">
        <v>16.93633704</v>
      </c>
      <c r="J444" s="12">
        <v>12.047445999999999</v>
      </c>
      <c r="K444" s="12">
        <v>13.565549039999999</v>
      </c>
      <c r="L444" s="12">
        <v>5.2010010399999995</v>
      </c>
      <c r="M444" s="12">
        <v>11.53308872</v>
      </c>
      <c r="N444" s="12">
        <v>14.254687920000002</v>
      </c>
      <c r="O444" s="12">
        <v>6.5917632</v>
      </c>
      <c r="P444" s="12">
        <v>0.42696648</v>
      </c>
      <c r="Q444" s="12">
        <v>0.45692903999999995</v>
      </c>
      <c r="R444" s="12">
        <v>22.13983496</v>
      </c>
      <c r="S444" s="12">
        <v>31.18103744</v>
      </c>
      <c r="T444" s="12">
        <v>11.71286408</v>
      </c>
      <c r="U444" s="12">
        <v>3.6079915999999996</v>
      </c>
      <c r="V444" s="12">
        <v>183.18110431999997</v>
      </c>
      <c r="W444" s="12">
        <v>183.03129152</v>
      </c>
      <c r="X444" s="12">
        <v>6.31960328</v>
      </c>
      <c r="Y444" s="12">
        <v>14.194762800000001</v>
      </c>
    </row>
    <row r="445" spans="1:25" ht="11.25">
      <c r="A445" s="11">
        <f t="shared" si="9"/>
        <v>42158</v>
      </c>
      <c r="B445" s="12">
        <v>17.415738</v>
      </c>
      <c r="C445" s="12">
        <v>4.074908160000001</v>
      </c>
      <c r="D445" s="12">
        <v>3.68789176</v>
      </c>
      <c r="E445" s="12">
        <v>4.1697896000000005</v>
      </c>
      <c r="F445" s="12">
        <v>0</v>
      </c>
      <c r="G445" s="12">
        <v>1.1360804</v>
      </c>
      <c r="H445" s="12">
        <v>6.28714384</v>
      </c>
      <c r="I445" s="12">
        <v>4.39950256</v>
      </c>
      <c r="J445" s="12">
        <v>10.59426184</v>
      </c>
      <c r="K445" s="12">
        <v>11.10612224</v>
      </c>
      <c r="L445" s="12">
        <v>0.8614236</v>
      </c>
      <c r="M445" s="12">
        <v>2.1123604800000004</v>
      </c>
      <c r="N445" s="12">
        <v>1.1360804</v>
      </c>
      <c r="O445" s="12">
        <v>1.1460679200000001</v>
      </c>
      <c r="P445" s="12">
        <v>0</v>
      </c>
      <c r="Q445" s="12">
        <v>0.00998752</v>
      </c>
      <c r="R445" s="12">
        <v>0</v>
      </c>
      <c r="S445" s="12">
        <v>1.04619272</v>
      </c>
      <c r="T445" s="12">
        <v>2.1922606399999998</v>
      </c>
      <c r="U445" s="12">
        <v>70.00252768</v>
      </c>
      <c r="V445" s="12">
        <v>184.06250296</v>
      </c>
      <c r="W445" s="12">
        <v>182.74165344</v>
      </c>
      <c r="X445" s="12">
        <v>13.875162159999999</v>
      </c>
      <c r="Y445" s="12">
        <v>98.64174128</v>
      </c>
    </row>
    <row r="446" spans="1:25" ht="11.25">
      <c r="A446" s="11">
        <f t="shared" si="9"/>
        <v>42159</v>
      </c>
      <c r="B446" s="12">
        <v>0</v>
      </c>
      <c r="C446" s="12">
        <v>0.33458192</v>
      </c>
      <c r="D446" s="12">
        <v>0</v>
      </c>
      <c r="E446" s="12">
        <v>0</v>
      </c>
      <c r="F446" s="12">
        <v>0</v>
      </c>
      <c r="G446" s="12">
        <v>7.308367759999999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0.18227224</v>
      </c>
      <c r="V446" s="12">
        <v>0</v>
      </c>
      <c r="W446" s="12">
        <v>20.65918512</v>
      </c>
      <c r="X446" s="12">
        <v>2.57927704</v>
      </c>
      <c r="Y446" s="12">
        <v>7.882650160000001</v>
      </c>
    </row>
    <row r="447" spans="1:25" ht="11.25">
      <c r="A447" s="11">
        <f t="shared" si="9"/>
        <v>42160</v>
      </c>
      <c r="B447" s="12">
        <v>2.43695488</v>
      </c>
      <c r="C447" s="12">
        <v>2.7265929599999996</v>
      </c>
      <c r="D447" s="12">
        <v>1.7053690400000001</v>
      </c>
      <c r="E447" s="12">
        <v>0.0124844</v>
      </c>
      <c r="F447" s="12">
        <v>10.644199440000001</v>
      </c>
      <c r="G447" s="12">
        <v>6.01498392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17.02372784</v>
      </c>
      <c r="S447" s="12">
        <v>2.2796514400000003</v>
      </c>
      <c r="T447" s="12">
        <v>3.03870296</v>
      </c>
      <c r="U447" s="12">
        <v>2.6841459999999997</v>
      </c>
      <c r="V447" s="12">
        <v>3.8426983200000002</v>
      </c>
      <c r="W447" s="12">
        <v>0.3870164</v>
      </c>
      <c r="X447" s="12">
        <v>0.9163549599999999</v>
      </c>
      <c r="Y447" s="12">
        <v>0.94382064</v>
      </c>
    </row>
    <row r="448" spans="1:25" ht="11.25">
      <c r="A448" s="11">
        <f t="shared" si="9"/>
        <v>42161</v>
      </c>
      <c r="B448" s="12">
        <v>1.622972</v>
      </c>
      <c r="C448" s="12">
        <v>1.935082</v>
      </c>
      <c r="D448" s="12">
        <v>0</v>
      </c>
      <c r="E448" s="12">
        <v>0.07740327999999999</v>
      </c>
      <c r="F448" s="12">
        <v>0.13483152</v>
      </c>
      <c r="G448" s="12">
        <v>5.46567032</v>
      </c>
      <c r="H448" s="12">
        <v>35.04620768</v>
      </c>
      <c r="I448" s="12">
        <v>34.881413599999995</v>
      </c>
      <c r="J448" s="12">
        <v>8.20724456</v>
      </c>
      <c r="K448" s="12">
        <v>12.06742104</v>
      </c>
      <c r="L448" s="12">
        <v>40.08491152</v>
      </c>
      <c r="M448" s="12">
        <v>33.328354239999996</v>
      </c>
      <c r="N448" s="12">
        <v>27.350823520000002</v>
      </c>
      <c r="O448" s="12">
        <v>20.152318479999998</v>
      </c>
      <c r="P448" s="12">
        <v>17.103628</v>
      </c>
      <c r="Q448" s="12">
        <v>3.3208504000000003</v>
      </c>
      <c r="R448" s="12">
        <v>11.078656559999999</v>
      </c>
      <c r="S448" s="12">
        <v>0</v>
      </c>
      <c r="T448" s="12">
        <v>0</v>
      </c>
      <c r="U448" s="12">
        <v>0</v>
      </c>
      <c r="V448" s="12">
        <v>0</v>
      </c>
      <c r="W448" s="12">
        <v>0.92634248</v>
      </c>
      <c r="X448" s="12">
        <v>0.0374532</v>
      </c>
      <c r="Y448" s="12">
        <v>0.00249688</v>
      </c>
    </row>
    <row r="449" spans="1:25" ht="11.25">
      <c r="A449" s="11">
        <f t="shared" si="9"/>
        <v>42162</v>
      </c>
      <c r="B449" s="12">
        <v>0.15730344</v>
      </c>
      <c r="C449" s="12">
        <v>0.84644232</v>
      </c>
      <c r="D449" s="12">
        <v>0.08988768</v>
      </c>
      <c r="E449" s="12">
        <v>5.068666400000001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0.28214743999999997</v>
      </c>
      <c r="X449" s="12">
        <v>0</v>
      </c>
      <c r="Y449" s="12">
        <v>0</v>
      </c>
    </row>
    <row r="450" spans="1:25" ht="11.25">
      <c r="A450" s="11">
        <f t="shared" si="9"/>
        <v>42163</v>
      </c>
      <c r="B450" s="12">
        <v>0</v>
      </c>
      <c r="C450" s="12">
        <v>0</v>
      </c>
      <c r="D450" s="12">
        <v>5.92509624</v>
      </c>
      <c r="E450" s="12">
        <v>4.8938848</v>
      </c>
      <c r="F450" s="12">
        <v>0.7540577599999999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10.047445119999999</v>
      </c>
      <c r="S450" s="12">
        <v>0</v>
      </c>
      <c r="T450" s="12">
        <v>2.29463272</v>
      </c>
      <c r="U450" s="12">
        <v>5.47815472</v>
      </c>
      <c r="V450" s="12">
        <v>0.11735336</v>
      </c>
      <c r="W450" s="12">
        <v>11.48065424</v>
      </c>
      <c r="X450" s="12">
        <v>2.8239712800000003</v>
      </c>
      <c r="Y450" s="12">
        <v>4.0948832</v>
      </c>
    </row>
    <row r="451" spans="1:25" ht="11.25">
      <c r="A451" s="11">
        <f t="shared" si="9"/>
        <v>42164</v>
      </c>
      <c r="B451" s="12">
        <v>0.38202263999999997</v>
      </c>
      <c r="C451" s="12">
        <v>0.27465680000000003</v>
      </c>
      <c r="D451" s="12">
        <v>0.02247192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4.54182472</v>
      </c>
      <c r="O451" s="12">
        <v>2.5817739200000003</v>
      </c>
      <c r="P451" s="12">
        <v>0</v>
      </c>
      <c r="Q451" s="12">
        <v>0.062422</v>
      </c>
      <c r="R451" s="12">
        <v>6.79650736</v>
      </c>
      <c r="S451" s="12">
        <v>0</v>
      </c>
      <c r="T451" s="12">
        <v>4.85143784</v>
      </c>
      <c r="U451" s="12">
        <v>1.7453191200000002</v>
      </c>
      <c r="V451" s="12">
        <v>6.4169816</v>
      </c>
      <c r="W451" s="12">
        <v>26.99626656</v>
      </c>
      <c r="X451" s="12">
        <v>2.87640576</v>
      </c>
      <c r="Y451" s="12">
        <v>1.4282153599999998</v>
      </c>
    </row>
    <row r="452" spans="1:25" ht="11.25">
      <c r="A452" s="11">
        <f t="shared" si="9"/>
        <v>42165</v>
      </c>
      <c r="B452" s="12">
        <v>0.20724104</v>
      </c>
      <c r="C452" s="12">
        <v>0.23220984</v>
      </c>
      <c r="D452" s="12">
        <v>0.27965056000000005</v>
      </c>
      <c r="E452" s="12">
        <v>0.13732840000000002</v>
      </c>
      <c r="F452" s="12">
        <v>1.435706</v>
      </c>
      <c r="G452" s="12">
        <v>0.2122348</v>
      </c>
      <c r="H452" s="12">
        <v>6.26467192</v>
      </c>
      <c r="I452" s="12">
        <v>5.12859152</v>
      </c>
      <c r="J452" s="12">
        <v>0</v>
      </c>
      <c r="K452" s="12">
        <v>0.2996256</v>
      </c>
      <c r="L452" s="12">
        <v>0.24719112</v>
      </c>
      <c r="M452" s="12">
        <v>0.28963807999999996</v>
      </c>
      <c r="N452" s="12">
        <v>0.66916384</v>
      </c>
      <c r="O452" s="12">
        <v>0.23220984</v>
      </c>
      <c r="P452" s="12">
        <v>0.0124844</v>
      </c>
      <c r="Q452" s="12">
        <v>1.9575539199999998</v>
      </c>
      <c r="R452" s="12">
        <v>0</v>
      </c>
      <c r="S452" s="12">
        <v>0</v>
      </c>
      <c r="T452" s="12">
        <v>0</v>
      </c>
      <c r="U452" s="12">
        <v>0.3370788</v>
      </c>
      <c r="V452" s="12">
        <v>0.15730344</v>
      </c>
      <c r="W452" s="12">
        <v>0</v>
      </c>
      <c r="X452" s="12">
        <v>0.44694152000000004</v>
      </c>
      <c r="Y452" s="12">
        <v>0</v>
      </c>
    </row>
    <row r="453" spans="1:25" ht="11.25">
      <c r="A453" s="11">
        <f t="shared" si="9"/>
        <v>42166</v>
      </c>
      <c r="B453" s="12">
        <v>0.26716616</v>
      </c>
      <c r="C453" s="12">
        <v>0</v>
      </c>
      <c r="D453" s="12">
        <v>0.31960064</v>
      </c>
      <c r="E453" s="12">
        <v>0.20224728</v>
      </c>
      <c r="F453" s="12">
        <v>10.8364592</v>
      </c>
      <c r="G453" s="12">
        <v>9.18352464</v>
      </c>
      <c r="H453" s="12">
        <v>10.39201456</v>
      </c>
      <c r="I453" s="12">
        <v>10.14732032</v>
      </c>
      <c r="J453" s="12">
        <v>3.43570688</v>
      </c>
      <c r="K453" s="12">
        <v>3.7902638399999997</v>
      </c>
      <c r="L453" s="12">
        <v>3.56304776</v>
      </c>
      <c r="M453" s="12">
        <v>6.06492152</v>
      </c>
      <c r="N453" s="12">
        <v>12.092389840000001</v>
      </c>
      <c r="O453" s="12">
        <v>9.35580936</v>
      </c>
      <c r="P453" s="12">
        <v>49.545589840000005</v>
      </c>
      <c r="Q453" s="12">
        <v>74.51189296000001</v>
      </c>
      <c r="R453" s="12">
        <v>20.07990896</v>
      </c>
      <c r="S453" s="12">
        <v>10.98377512</v>
      </c>
      <c r="T453" s="12">
        <v>0.24719112</v>
      </c>
      <c r="U453" s="12">
        <v>9.660428719999999</v>
      </c>
      <c r="V453" s="12">
        <v>1.9525601600000002</v>
      </c>
      <c r="W453" s="12">
        <v>8.574285920000001</v>
      </c>
      <c r="X453" s="12">
        <v>9.760303920000002</v>
      </c>
      <c r="Y453" s="12">
        <v>4.9987537600000005</v>
      </c>
    </row>
    <row r="454" spans="1:25" ht="11.25">
      <c r="A454" s="11">
        <f t="shared" si="9"/>
        <v>42167</v>
      </c>
      <c r="B454" s="12">
        <v>0.18227224</v>
      </c>
      <c r="C454" s="12">
        <v>0.05742824</v>
      </c>
      <c r="D454" s="12">
        <v>0.8364548</v>
      </c>
      <c r="E454" s="12">
        <v>0.32209752</v>
      </c>
      <c r="F454" s="12">
        <v>0.017478160000000003</v>
      </c>
      <c r="G454" s="12">
        <v>0</v>
      </c>
      <c r="H454" s="12">
        <v>0</v>
      </c>
      <c r="I454" s="12">
        <v>2.0624228799999997</v>
      </c>
      <c r="J454" s="12">
        <v>0.07240951999999999</v>
      </c>
      <c r="K454" s="12">
        <v>0.14481903999999998</v>
      </c>
      <c r="L454" s="12">
        <v>0.15730344</v>
      </c>
      <c r="M454" s="12">
        <v>0.06491888000000001</v>
      </c>
      <c r="N454" s="12">
        <v>0.06991264000000001</v>
      </c>
      <c r="O454" s="12">
        <v>0</v>
      </c>
      <c r="P454" s="12">
        <v>0</v>
      </c>
      <c r="Q454" s="12">
        <v>3.1785282400000003</v>
      </c>
      <c r="R454" s="12">
        <v>0.21722856000000001</v>
      </c>
      <c r="S454" s="12">
        <v>0</v>
      </c>
      <c r="T454" s="12">
        <v>0</v>
      </c>
      <c r="U454" s="12">
        <v>0</v>
      </c>
      <c r="V454" s="12">
        <v>14.416985120000001</v>
      </c>
      <c r="W454" s="12">
        <v>3.60299784</v>
      </c>
      <c r="X454" s="12">
        <v>4.94631928</v>
      </c>
      <c r="Y454" s="12">
        <v>7.612987119999999</v>
      </c>
    </row>
    <row r="455" spans="1:25" ht="11.25">
      <c r="A455" s="11">
        <f t="shared" si="9"/>
        <v>42168</v>
      </c>
      <c r="B455" s="12">
        <v>1.61797824</v>
      </c>
      <c r="C455" s="12">
        <v>1.0312114399999999</v>
      </c>
      <c r="D455" s="12">
        <v>0.11485648</v>
      </c>
      <c r="E455" s="12">
        <v>4.474408960000001</v>
      </c>
      <c r="F455" s="12">
        <v>0.0124844</v>
      </c>
      <c r="G455" s="12">
        <v>0</v>
      </c>
      <c r="H455" s="12">
        <v>0.00499376</v>
      </c>
      <c r="I455" s="12">
        <v>0</v>
      </c>
      <c r="J455" s="12">
        <v>0.04744072</v>
      </c>
      <c r="K455" s="12">
        <v>11.747820399999998</v>
      </c>
      <c r="L455" s="12">
        <v>14.104875119999999</v>
      </c>
      <c r="M455" s="12">
        <v>9.5131128</v>
      </c>
      <c r="N455" s="12">
        <v>6.047443359999999</v>
      </c>
      <c r="O455" s="12">
        <v>0.67915136</v>
      </c>
      <c r="P455" s="12">
        <v>2.2372044800000004</v>
      </c>
      <c r="Q455" s="12">
        <v>19.55556416</v>
      </c>
      <c r="R455" s="12">
        <v>23.07616496</v>
      </c>
      <c r="S455" s="12">
        <v>22.259685200000003</v>
      </c>
      <c r="T455" s="12">
        <v>15.647946959999999</v>
      </c>
      <c r="U455" s="12">
        <v>6.88889192</v>
      </c>
      <c r="V455" s="12">
        <v>0.95630504</v>
      </c>
      <c r="W455" s="12">
        <v>0.7840203200000001</v>
      </c>
      <c r="X455" s="12">
        <v>6.803998000000001</v>
      </c>
      <c r="Y455" s="12">
        <v>2.74906488</v>
      </c>
    </row>
    <row r="456" spans="1:25" ht="11.25">
      <c r="A456" s="11">
        <f t="shared" si="9"/>
        <v>42169</v>
      </c>
      <c r="B456" s="12">
        <v>45.203515519999996</v>
      </c>
      <c r="C456" s="12">
        <v>32.709128</v>
      </c>
      <c r="D456" s="12">
        <v>2.8239712800000003</v>
      </c>
      <c r="E456" s="12">
        <v>3.058678</v>
      </c>
      <c r="F456" s="12">
        <v>6.2671688</v>
      </c>
      <c r="G456" s="12">
        <v>6.15730608</v>
      </c>
      <c r="H456" s="12">
        <v>10.94632192</v>
      </c>
      <c r="I456" s="12">
        <v>16.928846399999998</v>
      </c>
      <c r="J456" s="12">
        <v>26.0174896</v>
      </c>
      <c r="K456" s="12">
        <v>70.25970631999999</v>
      </c>
      <c r="L456" s="12">
        <v>196.0799864</v>
      </c>
      <c r="M456" s="12">
        <v>191.01881064</v>
      </c>
      <c r="N456" s="12">
        <v>182.02754575999998</v>
      </c>
      <c r="O456" s="12">
        <v>9.05119</v>
      </c>
      <c r="P456" s="12">
        <v>19.59301736</v>
      </c>
      <c r="Q456" s="12">
        <v>23.40575312</v>
      </c>
      <c r="R456" s="12">
        <v>32.63921536</v>
      </c>
      <c r="S456" s="12">
        <v>20.21723736</v>
      </c>
      <c r="T456" s="12">
        <v>9.26592168</v>
      </c>
      <c r="U456" s="12">
        <v>13.82272768</v>
      </c>
      <c r="V456" s="12">
        <v>2.9388277599999997</v>
      </c>
      <c r="W456" s="12">
        <v>178.46200112</v>
      </c>
      <c r="X456" s="12">
        <v>178.55688256</v>
      </c>
      <c r="Y456" s="12">
        <v>177.56562119999998</v>
      </c>
    </row>
    <row r="457" spans="1:25" ht="11.25">
      <c r="A457" s="11">
        <f t="shared" si="9"/>
        <v>42170</v>
      </c>
      <c r="B457" s="12">
        <v>1.31335888</v>
      </c>
      <c r="C457" s="12">
        <v>2.12484488</v>
      </c>
      <c r="D457" s="12">
        <v>2.2846452000000004</v>
      </c>
      <c r="E457" s="12">
        <v>4.49688088</v>
      </c>
      <c r="F457" s="12">
        <v>0.14232215999999998</v>
      </c>
      <c r="G457" s="12">
        <v>0.20224728</v>
      </c>
      <c r="H457" s="12">
        <v>0.5742824</v>
      </c>
      <c r="I457" s="12">
        <v>0.11985023999999998</v>
      </c>
      <c r="J457" s="12">
        <v>0</v>
      </c>
      <c r="K457" s="12">
        <v>0</v>
      </c>
      <c r="L457" s="12">
        <v>0.21473168</v>
      </c>
      <c r="M457" s="12">
        <v>0.7415733600000001</v>
      </c>
      <c r="N457" s="12">
        <v>4.89138792</v>
      </c>
      <c r="O457" s="12">
        <v>3.39076304</v>
      </c>
      <c r="P457" s="12">
        <v>4.5617997599999995</v>
      </c>
      <c r="Q457" s="12">
        <v>3.4032474400000003</v>
      </c>
      <c r="R457" s="12">
        <v>29.590524880000004</v>
      </c>
      <c r="S457" s="12">
        <v>5.770289679999999</v>
      </c>
      <c r="T457" s="12">
        <v>0.41697896</v>
      </c>
      <c r="U457" s="12">
        <v>0.62921376</v>
      </c>
      <c r="V457" s="12">
        <v>0.39700392000000007</v>
      </c>
      <c r="W457" s="12">
        <v>1.58302192</v>
      </c>
      <c r="X457" s="12">
        <v>3.3583035999999997</v>
      </c>
      <c r="Y457" s="12">
        <v>3.11860312</v>
      </c>
    </row>
    <row r="458" spans="1:25" ht="11.25">
      <c r="A458" s="11">
        <f t="shared" si="9"/>
        <v>42171</v>
      </c>
      <c r="B458" s="12">
        <v>2.29463272</v>
      </c>
      <c r="C458" s="12">
        <v>0.36204759999999997</v>
      </c>
      <c r="D458" s="12">
        <v>0.08239704</v>
      </c>
      <c r="E458" s="12">
        <v>0.32709128000000004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4.0074924</v>
      </c>
      <c r="M458" s="12">
        <v>9.68040376</v>
      </c>
      <c r="N458" s="12">
        <v>0.30711624</v>
      </c>
      <c r="O458" s="12">
        <v>0</v>
      </c>
      <c r="P458" s="12">
        <v>0</v>
      </c>
      <c r="Q458" s="12">
        <v>0</v>
      </c>
      <c r="R458" s="12">
        <v>10.72659648</v>
      </c>
      <c r="S458" s="12">
        <v>0.08489392</v>
      </c>
      <c r="T458" s="12">
        <v>1.6504376800000002</v>
      </c>
      <c r="U458" s="12">
        <v>161.80781152</v>
      </c>
      <c r="V458" s="12">
        <v>164.95138344</v>
      </c>
      <c r="W458" s="12">
        <v>159.36086912000002</v>
      </c>
      <c r="X458" s="12">
        <v>9.992513760000001</v>
      </c>
      <c r="Y458" s="12">
        <v>4.137330159999999</v>
      </c>
    </row>
    <row r="459" spans="1:25" ht="11.25">
      <c r="A459" s="11">
        <f t="shared" si="9"/>
        <v>42172</v>
      </c>
      <c r="B459" s="12">
        <v>0</v>
      </c>
      <c r="C459" s="12">
        <v>8.92384912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27.136091840000002</v>
      </c>
      <c r="K459" s="12">
        <v>27.47067376</v>
      </c>
      <c r="L459" s="12">
        <v>29.842709759999998</v>
      </c>
      <c r="M459" s="12">
        <v>3.2833972</v>
      </c>
      <c r="N459" s="12">
        <v>0.17727848</v>
      </c>
      <c r="O459" s="12">
        <v>0.27215992</v>
      </c>
      <c r="P459" s="12">
        <v>0</v>
      </c>
      <c r="Q459" s="12">
        <v>0.23720360000000001</v>
      </c>
      <c r="R459" s="12">
        <v>3.93757976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</row>
    <row r="460" spans="1:25" ht="11.25">
      <c r="A460" s="11">
        <f t="shared" si="9"/>
        <v>42173</v>
      </c>
      <c r="B460" s="12">
        <v>74.30714880000001</v>
      </c>
      <c r="C460" s="12">
        <v>9.97253872</v>
      </c>
      <c r="D460" s="12">
        <v>0</v>
      </c>
      <c r="E460" s="12">
        <v>0</v>
      </c>
      <c r="F460" s="12">
        <v>0</v>
      </c>
      <c r="G460" s="12">
        <v>0</v>
      </c>
      <c r="H460" s="12">
        <v>0.24469423999999998</v>
      </c>
      <c r="I460" s="12">
        <v>6.5493162400000005</v>
      </c>
      <c r="J460" s="12">
        <v>4.2696648</v>
      </c>
      <c r="K460" s="12">
        <v>11.273413199999998</v>
      </c>
      <c r="L460" s="12">
        <v>4.27216168</v>
      </c>
      <c r="M460" s="12">
        <v>0.1622972</v>
      </c>
      <c r="N460" s="12">
        <v>0.15730344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</row>
    <row r="461" spans="1:25" ht="11.25">
      <c r="A461" s="11">
        <f t="shared" si="9"/>
        <v>42174</v>
      </c>
      <c r="B461" s="12">
        <v>79.962582</v>
      </c>
      <c r="C461" s="12">
        <v>16.59676136</v>
      </c>
      <c r="D461" s="12">
        <v>0.43945088000000004</v>
      </c>
      <c r="E461" s="12">
        <v>0.017478160000000003</v>
      </c>
      <c r="F461" s="12">
        <v>0.0749064</v>
      </c>
      <c r="G461" s="12">
        <v>19.14108208</v>
      </c>
      <c r="H461" s="12">
        <v>9.268418559999999</v>
      </c>
      <c r="I461" s="12">
        <v>21.995015920000004</v>
      </c>
      <c r="J461" s="12">
        <v>20.51436608</v>
      </c>
      <c r="K461" s="12">
        <v>21.17603928</v>
      </c>
      <c r="L461" s="12">
        <v>20.33459072</v>
      </c>
      <c r="M461" s="12">
        <v>18.794015759999997</v>
      </c>
      <c r="N461" s="12">
        <v>23.27591536</v>
      </c>
      <c r="O461" s="12">
        <v>20.9488232</v>
      </c>
      <c r="P461" s="12">
        <v>0</v>
      </c>
      <c r="Q461" s="12">
        <v>44.94883376</v>
      </c>
      <c r="R461" s="12">
        <v>30.43197344</v>
      </c>
      <c r="S461" s="12">
        <v>0.7890140800000001</v>
      </c>
      <c r="T461" s="12">
        <v>13.33084232</v>
      </c>
      <c r="U461" s="12">
        <v>1.02621768</v>
      </c>
      <c r="V461" s="12">
        <v>0.41697896</v>
      </c>
      <c r="W461" s="12">
        <v>1.02122392</v>
      </c>
      <c r="X461" s="12">
        <v>8.244697760000001</v>
      </c>
      <c r="Y461" s="12">
        <v>16.91136824</v>
      </c>
    </row>
    <row r="462" spans="1:25" ht="11.25">
      <c r="A462" s="11">
        <f t="shared" si="9"/>
        <v>42175</v>
      </c>
      <c r="B462" s="12">
        <v>4.232211599999999</v>
      </c>
      <c r="C462" s="12">
        <v>6.08989032</v>
      </c>
      <c r="D462" s="12">
        <v>0.3370788</v>
      </c>
      <c r="E462" s="12">
        <v>0</v>
      </c>
      <c r="F462" s="12">
        <v>0</v>
      </c>
      <c r="G462" s="12">
        <v>0</v>
      </c>
      <c r="H462" s="12">
        <v>2.2347075999999997</v>
      </c>
      <c r="I462" s="12">
        <v>6.1298404</v>
      </c>
      <c r="J462" s="12">
        <v>1.8976288000000001</v>
      </c>
      <c r="K462" s="12">
        <v>2.46691744</v>
      </c>
      <c r="L462" s="12">
        <v>1.3857684</v>
      </c>
      <c r="M462" s="12">
        <v>0.48189783999999997</v>
      </c>
      <c r="N462" s="12">
        <v>0</v>
      </c>
      <c r="O462" s="12">
        <v>0</v>
      </c>
      <c r="P462" s="12">
        <v>0</v>
      </c>
      <c r="Q462" s="12">
        <v>0</v>
      </c>
      <c r="R462" s="12">
        <v>15.53808424</v>
      </c>
      <c r="S462" s="12">
        <v>2.2446951200000003</v>
      </c>
      <c r="T462" s="12">
        <v>0.64419504</v>
      </c>
      <c r="U462" s="12">
        <v>6.042449599999999</v>
      </c>
      <c r="V462" s="12">
        <v>0</v>
      </c>
      <c r="W462" s="12">
        <v>0</v>
      </c>
      <c r="X462" s="12">
        <v>3.4207255999999995</v>
      </c>
      <c r="Y462" s="12">
        <v>4.0074924</v>
      </c>
    </row>
    <row r="463" spans="1:25" ht="11.25">
      <c r="A463" s="11">
        <f t="shared" si="9"/>
        <v>42176</v>
      </c>
      <c r="B463" s="12">
        <v>161.55312976</v>
      </c>
      <c r="C463" s="12">
        <v>22.87891144</v>
      </c>
      <c r="D463" s="12">
        <v>1.0237208</v>
      </c>
      <c r="E463" s="12">
        <v>0.19725352000000002</v>
      </c>
      <c r="F463" s="12">
        <v>0.09737832</v>
      </c>
      <c r="G463" s="12">
        <v>0.9762800800000001</v>
      </c>
      <c r="H463" s="12">
        <v>1.41323408</v>
      </c>
      <c r="I463" s="12">
        <v>0.00249688</v>
      </c>
      <c r="J463" s="12">
        <v>0</v>
      </c>
      <c r="K463" s="12">
        <v>0.11235960000000002</v>
      </c>
      <c r="L463" s="12">
        <v>0.06491888000000001</v>
      </c>
      <c r="M463" s="12">
        <v>0.05742824</v>
      </c>
      <c r="N463" s="12">
        <v>0</v>
      </c>
      <c r="O463" s="12">
        <v>0</v>
      </c>
      <c r="P463" s="12">
        <v>0</v>
      </c>
      <c r="Q463" s="12">
        <v>0</v>
      </c>
      <c r="R463" s="12">
        <v>0.0998752</v>
      </c>
      <c r="S463" s="12">
        <v>0.15980032</v>
      </c>
      <c r="T463" s="12">
        <v>0.05243447999999999</v>
      </c>
      <c r="U463" s="12">
        <v>0</v>
      </c>
      <c r="V463" s="12">
        <v>2.42447048</v>
      </c>
      <c r="W463" s="12">
        <v>78.9263768</v>
      </c>
      <c r="X463" s="12">
        <v>24.92635304</v>
      </c>
      <c r="Y463" s="12">
        <v>4.75905328</v>
      </c>
    </row>
    <row r="464" spans="1:25" ht="11.25">
      <c r="A464" s="11">
        <f t="shared" si="9"/>
        <v>42177</v>
      </c>
      <c r="B464" s="12">
        <v>22.576788960000002</v>
      </c>
      <c r="C464" s="12">
        <v>11.8352112</v>
      </c>
      <c r="D464" s="12">
        <v>0</v>
      </c>
      <c r="E464" s="12">
        <v>0.10986272000000001</v>
      </c>
      <c r="F464" s="12">
        <v>0</v>
      </c>
      <c r="G464" s="12">
        <v>0</v>
      </c>
      <c r="H464" s="12">
        <v>0.03995008</v>
      </c>
      <c r="I464" s="12">
        <v>0</v>
      </c>
      <c r="J464" s="12">
        <v>0</v>
      </c>
      <c r="K464" s="12">
        <v>0.032459440000000006</v>
      </c>
      <c r="L464" s="12">
        <v>0.3870164</v>
      </c>
      <c r="M464" s="12">
        <v>0.9787769599999999</v>
      </c>
      <c r="N464" s="12">
        <v>0.12983776000000002</v>
      </c>
      <c r="O464" s="12">
        <v>0</v>
      </c>
      <c r="P464" s="12">
        <v>0</v>
      </c>
      <c r="Q464" s="12">
        <v>30.184782319999997</v>
      </c>
      <c r="R464" s="12">
        <v>15.702878320000002</v>
      </c>
      <c r="S464" s="12">
        <v>6.53683184</v>
      </c>
      <c r="T464" s="12">
        <v>20.636713200000003</v>
      </c>
      <c r="U464" s="12">
        <v>32.47442128</v>
      </c>
      <c r="V464" s="12">
        <v>88.06995136</v>
      </c>
      <c r="W464" s="12">
        <v>87.24847784</v>
      </c>
      <c r="X464" s="12">
        <v>89.950102</v>
      </c>
      <c r="Y464" s="12">
        <v>4.24719288</v>
      </c>
    </row>
    <row r="465" spans="1:25" ht="11.25">
      <c r="A465" s="11">
        <f t="shared" si="9"/>
        <v>42178</v>
      </c>
      <c r="B465" s="12">
        <v>2.48189872</v>
      </c>
      <c r="C465" s="12">
        <v>1.4856436</v>
      </c>
      <c r="D465" s="12">
        <v>21.98752528</v>
      </c>
      <c r="E465" s="12">
        <v>27.01374472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0.77902656</v>
      </c>
      <c r="S465" s="12">
        <v>0</v>
      </c>
      <c r="T465" s="12">
        <v>0</v>
      </c>
      <c r="U465" s="12">
        <v>0</v>
      </c>
      <c r="V465" s="12">
        <v>0</v>
      </c>
      <c r="W465" s="12">
        <v>0.04494384</v>
      </c>
      <c r="X465" s="12">
        <v>83.5331204</v>
      </c>
      <c r="Y465" s="12">
        <v>163.02628896</v>
      </c>
    </row>
    <row r="466" spans="1:25" ht="11.25">
      <c r="A466" s="11">
        <f t="shared" si="9"/>
        <v>42179</v>
      </c>
      <c r="B466" s="12">
        <v>0.03995008</v>
      </c>
      <c r="C466" s="12">
        <v>0</v>
      </c>
      <c r="D466" s="12">
        <v>0</v>
      </c>
      <c r="E466" s="12">
        <v>0</v>
      </c>
      <c r="F466" s="12">
        <v>0.18976288</v>
      </c>
      <c r="G466" s="12">
        <v>0.06991264000000001</v>
      </c>
      <c r="H466" s="12">
        <v>0.017478160000000003</v>
      </c>
      <c r="I466" s="12">
        <v>0.014981279999999998</v>
      </c>
      <c r="J466" s="12">
        <v>0.0249688</v>
      </c>
      <c r="K466" s="12">
        <v>0.014981279999999998</v>
      </c>
      <c r="L466" s="12">
        <v>0.01997504</v>
      </c>
      <c r="M466" s="12">
        <v>0.017478160000000003</v>
      </c>
      <c r="N466" s="12">
        <v>0</v>
      </c>
      <c r="O466" s="12">
        <v>0</v>
      </c>
      <c r="P466" s="12">
        <v>0</v>
      </c>
      <c r="Q466" s="12">
        <v>0</v>
      </c>
      <c r="R466" s="12">
        <v>0.027465680000000003</v>
      </c>
      <c r="S466" s="12">
        <v>0.22971296</v>
      </c>
      <c r="T466" s="12">
        <v>2.08988856</v>
      </c>
      <c r="U466" s="12">
        <v>1.9475664</v>
      </c>
      <c r="V466" s="12">
        <v>45.01375264</v>
      </c>
      <c r="W466" s="12">
        <v>99.750356</v>
      </c>
      <c r="X466" s="12">
        <v>30.75407096</v>
      </c>
      <c r="Y466" s="12">
        <v>182.18734608</v>
      </c>
    </row>
    <row r="467" spans="1:25" ht="11.25">
      <c r="A467" s="11">
        <f t="shared" si="9"/>
        <v>42180</v>
      </c>
      <c r="B467" s="12">
        <v>4.1573052</v>
      </c>
      <c r="C467" s="12">
        <v>0</v>
      </c>
      <c r="D467" s="12">
        <v>0</v>
      </c>
      <c r="E467" s="12">
        <v>0.05243447999999999</v>
      </c>
      <c r="F467" s="12">
        <v>0.054931360000000005</v>
      </c>
      <c r="G467" s="12">
        <v>0</v>
      </c>
      <c r="H467" s="12">
        <v>0</v>
      </c>
      <c r="I467" s="12">
        <v>0.07740327999999999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0.28214743999999997</v>
      </c>
      <c r="U467" s="12">
        <v>9.10362448</v>
      </c>
      <c r="V467" s="12">
        <v>3.0237216799999995</v>
      </c>
      <c r="W467" s="12">
        <v>8.46941696</v>
      </c>
      <c r="X467" s="12">
        <v>12.3470716</v>
      </c>
      <c r="Y467" s="12">
        <v>11.570541920000002</v>
      </c>
    </row>
    <row r="468" spans="1:25" ht="11.25">
      <c r="A468" s="11">
        <f t="shared" si="9"/>
        <v>42181</v>
      </c>
      <c r="B468" s="12">
        <v>11.041203359999999</v>
      </c>
      <c r="C468" s="12">
        <v>1.3632964799999998</v>
      </c>
      <c r="D468" s="12">
        <v>0.00499376</v>
      </c>
      <c r="E468" s="12">
        <v>0</v>
      </c>
      <c r="F468" s="12">
        <v>12.194761920000001</v>
      </c>
      <c r="G468" s="12">
        <v>0</v>
      </c>
      <c r="H468" s="12">
        <v>0</v>
      </c>
      <c r="I468" s="12">
        <v>17.705376079999997</v>
      </c>
      <c r="J468" s="12">
        <v>0</v>
      </c>
      <c r="K468" s="12">
        <v>11.66542336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27.35581728</v>
      </c>
      <c r="V468" s="12">
        <v>34.70413512</v>
      </c>
      <c r="W468" s="12">
        <v>32.23721768000001</v>
      </c>
      <c r="X468" s="12">
        <v>31.39077536</v>
      </c>
      <c r="Y468" s="12">
        <v>15.960056960000001</v>
      </c>
    </row>
    <row r="469" spans="1:25" ht="11.25">
      <c r="A469" s="11">
        <f t="shared" si="9"/>
        <v>42182</v>
      </c>
      <c r="B469" s="12">
        <v>6.32210016</v>
      </c>
      <c r="C469" s="12">
        <v>0.07740327999999999</v>
      </c>
      <c r="D469" s="12">
        <v>0</v>
      </c>
      <c r="E469" s="12">
        <v>0.062422</v>
      </c>
      <c r="F469" s="12">
        <v>0.37453200000000003</v>
      </c>
      <c r="G469" s="12">
        <v>0</v>
      </c>
      <c r="H469" s="12">
        <v>50.431982239999996</v>
      </c>
      <c r="I469" s="12">
        <v>53.04122184</v>
      </c>
      <c r="J469" s="12">
        <v>1.38077464</v>
      </c>
      <c r="K469" s="12">
        <v>1.52059992</v>
      </c>
      <c r="L469" s="12">
        <v>1.61298448</v>
      </c>
      <c r="M469" s="12">
        <v>0</v>
      </c>
      <c r="N469" s="12">
        <v>13.31086728</v>
      </c>
      <c r="O469" s="12">
        <v>22.66168288</v>
      </c>
      <c r="P469" s="12">
        <v>13.982528</v>
      </c>
      <c r="Q469" s="12">
        <v>16.666674</v>
      </c>
      <c r="R469" s="12">
        <v>21.25843632</v>
      </c>
      <c r="S469" s="12">
        <v>11.103625359999999</v>
      </c>
      <c r="T469" s="12">
        <v>21.807749920000003</v>
      </c>
      <c r="U469" s="12">
        <v>20.873916799999996</v>
      </c>
      <c r="V469" s="12">
        <v>17.09863424</v>
      </c>
      <c r="W469" s="12">
        <v>17.63296656</v>
      </c>
      <c r="X469" s="12">
        <v>12.496884399999999</v>
      </c>
      <c r="Y469" s="12">
        <v>7.10861736</v>
      </c>
    </row>
    <row r="470" spans="1:25" ht="11.25">
      <c r="A470" s="11">
        <f t="shared" si="9"/>
        <v>42183</v>
      </c>
      <c r="B470" s="12">
        <v>13.88514968</v>
      </c>
      <c r="C470" s="12">
        <v>16.816486799999996</v>
      </c>
      <c r="D470" s="12">
        <v>19.4881484</v>
      </c>
      <c r="E470" s="12">
        <v>15.88265368</v>
      </c>
      <c r="F470" s="12">
        <v>1.00624264</v>
      </c>
      <c r="G470" s="12">
        <v>8.956308559999998</v>
      </c>
      <c r="H470" s="12">
        <v>17.24595016</v>
      </c>
      <c r="I470" s="12">
        <v>15.87266616</v>
      </c>
      <c r="J470" s="12">
        <v>8.78402384</v>
      </c>
      <c r="K470" s="12">
        <v>8.43695752</v>
      </c>
      <c r="L470" s="12">
        <v>3.26841592</v>
      </c>
      <c r="M470" s="12">
        <v>12.292140239999998</v>
      </c>
      <c r="N470" s="12">
        <v>0</v>
      </c>
      <c r="O470" s="12">
        <v>2.38701728</v>
      </c>
      <c r="P470" s="12">
        <v>11.360804</v>
      </c>
      <c r="Q470" s="12">
        <v>0.06491888000000001</v>
      </c>
      <c r="R470" s="12">
        <v>11.7603048</v>
      </c>
      <c r="S470" s="12">
        <v>0.4868916</v>
      </c>
      <c r="T470" s="12">
        <v>19.378285679999998</v>
      </c>
      <c r="U470" s="12">
        <v>33.34832928</v>
      </c>
      <c r="V470" s="12">
        <v>23.87516656</v>
      </c>
      <c r="W470" s="12">
        <v>22.541832640000003</v>
      </c>
      <c r="X470" s="12">
        <v>22.70662672</v>
      </c>
      <c r="Y470" s="12">
        <v>32.86892832</v>
      </c>
    </row>
    <row r="471" spans="1:25" ht="11.25">
      <c r="A471" s="11">
        <f t="shared" si="9"/>
        <v>42184</v>
      </c>
      <c r="B471" s="12">
        <v>11.617982640000001</v>
      </c>
      <c r="C471" s="12">
        <v>14.18976904</v>
      </c>
      <c r="D471" s="12">
        <v>16.219732479999998</v>
      </c>
      <c r="E471" s="12">
        <v>2.7840212</v>
      </c>
      <c r="F471" s="12">
        <v>3.5780290399999997</v>
      </c>
      <c r="G471" s="12">
        <v>0.02247192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0.15980032</v>
      </c>
      <c r="S471" s="12">
        <v>0</v>
      </c>
      <c r="T471" s="12">
        <v>8.504373280000001</v>
      </c>
      <c r="U471" s="12">
        <v>6.7265947200000005</v>
      </c>
      <c r="V471" s="12">
        <v>1.50062488</v>
      </c>
      <c r="W471" s="12">
        <v>12.461928079999998</v>
      </c>
      <c r="X471" s="12">
        <v>11.832714320000001</v>
      </c>
      <c r="Y471" s="12">
        <v>2.49438312</v>
      </c>
    </row>
    <row r="472" spans="1:25" ht="11.25">
      <c r="A472" s="11">
        <f t="shared" si="9"/>
        <v>42185</v>
      </c>
      <c r="B472" s="12">
        <v>0</v>
      </c>
      <c r="C472" s="12">
        <v>0</v>
      </c>
      <c r="D472" s="12">
        <v>0</v>
      </c>
      <c r="E472" s="12">
        <v>0</v>
      </c>
      <c r="F472" s="12">
        <v>0</v>
      </c>
      <c r="G472" s="12">
        <v>2.65668032</v>
      </c>
      <c r="H472" s="12">
        <v>8.2771572</v>
      </c>
      <c r="I472" s="12">
        <v>0</v>
      </c>
      <c r="J472" s="12">
        <v>0</v>
      </c>
      <c r="K472" s="12">
        <v>0.01997504</v>
      </c>
      <c r="L472" s="12">
        <v>0</v>
      </c>
      <c r="M472" s="12">
        <v>0</v>
      </c>
      <c r="N472" s="12">
        <v>0</v>
      </c>
      <c r="O472" s="12">
        <v>0</v>
      </c>
      <c r="P472" s="12">
        <v>11.113612879999998</v>
      </c>
      <c r="Q472" s="12">
        <v>0.57178552</v>
      </c>
      <c r="R472" s="12">
        <v>10.082401440000002</v>
      </c>
      <c r="S472" s="12">
        <v>16.16979488</v>
      </c>
      <c r="T472" s="12">
        <v>15.17603664</v>
      </c>
      <c r="U472" s="12">
        <v>3.55056336</v>
      </c>
      <c r="V472" s="12">
        <v>0</v>
      </c>
      <c r="W472" s="12">
        <v>0.5792761599999999</v>
      </c>
      <c r="X472" s="12">
        <v>12.759056800000002</v>
      </c>
      <c r="Y472" s="12">
        <v>17.298384640000002</v>
      </c>
    </row>
    <row r="473" ht="12.75">
      <c r="A473" s="15"/>
    </row>
    <row r="474" spans="1:25" ht="12.75">
      <c r="A474" s="46" t="s">
        <v>68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8"/>
    </row>
    <row r="475" spans="1:25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2.75">
      <c r="A476" s="46" t="s">
        <v>69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8"/>
    </row>
    <row r="477" spans="1:25" ht="11.25">
      <c r="A477" s="8"/>
      <c r="B477" s="7" t="s">
        <v>23</v>
      </c>
      <c r="C477" s="9" t="s">
        <v>24</v>
      </c>
      <c r="D477" s="10" t="s">
        <v>25</v>
      </c>
      <c r="E477" s="7" t="s">
        <v>26</v>
      </c>
      <c r="F477" s="7" t="s">
        <v>27</v>
      </c>
      <c r="G477" s="9" t="s">
        <v>28</v>
      </c>
      <c r="H477" s="10" t="s">
        <v>29</v>
      </c>
      <c r="I477" s="7" t="s">
        <v>30</v>
      </c>
      <c r="J477" s="7" t="s">
        <v>31</v>
      </c>
      <c r="K477" s="7" t="s">
        <v>32</v>
      </c>
      <c r="L477" s="7" t="s">
        <v>33</v>
      </c>
      <c r="M477" s="7" t="s">
        <v>34</v>
      </c>
      <c r="N477" s="7" t="s">
        <v>35</v>
      </c>
      <c r="O477" s="7" t="s">
        <v>36</v>
      </c>
      <c r="P477" s="7" t="s">
        <v>37</v>
      </c>
      <c r="Q477" s="7" t="s">
        <v>38</v>
      </c>
      <c r="R477" s="7" t="s">
        <v>39</v>
      </c>
      <c r="S477" s="7" t="s">
        <v>40</v>
      </c>
      <c r="T477" s="7" t="s">
        <v>41</v>
      </c>
      <c r="U477" s="7" t="s">
        <v>42</v>
      </c>
      <c r="V477" s="7" t="s">
        <v>43</v>
      </c>
      <c r="W477" s="7" t="s">
        <v>44</v>
      </c>
      <c r="X477" s="7" t="s">
        <v>45</v>
      </c>
      <c r="Y477" s="7" t="s">
        <v>64</v>
      </c>
    </row>
    <row r="478" spans="1:25" ht="11.25">
      <c r="A478" s="11">
        <f aca="true" t="shared" si="10" ref="A478:A507">A443</f>
        <v>42156</v>
      </c>
      <c r="B478" s="12">
        <v>180.85900592</v>
      </c>
      <c r="C478" s="12">
        <v>192.18735048</v>
      </c>
      <c r="D478" s="12">
        <v>196.95888816000001</v>
      </c>
      <c r="E478" s="12">
        <v>201.88023864</v>
      </c>
      <c r="F478" s="12">
        <v>200.4245576</v>
      </c>
      <c r="G478" s="12">
        <v>205.05127624</v>
      </c>
      <c r="H478" s="12">
        <v>215.66301624</v>
      </c>
      <c r="I478" s="12">
        <v>210.92144112</v>
      </c>
      <c r="J478" s="12">
        <v>206.96888008</v>
      </c>
      <c r="K478" s="12">
        <v>207.00633327999998</v>
      </c>
      <c r="L478" s="12">
        <v>208.364636</v>
      </c>
      <c r="M478" s="12">
        <v>203.81032688</v>
      </c>
      <c r="N478" s="12">
        <v>202.621812</v>
      </c>
      <c r="O478" s="12">
        <v>206.49946663999998</v>
      </c>
      <c r="P478" s="12">
        <v>211.8103304</v>
      </c>
      <c r="Q478" s="12">
        <v>225.85278352</v>
      </c>
      <c r="R478" s="12">
        <v>225.45827648</v>
      </c>
      <c r="S478" s="12">
        <v>225.33592936000002</v>
      </c>
      <c r="T478" s="12">
        <v>200.32218552</v>
      </c>
      <c r="U478" s="12">
        <v>182.51693423999998</v>
      </c>
      <c r="V478" s="12">
        <v>182.20232736000003</v>
      </c>
      <c r="W478" s="12">
        <v>182.54939368</v>
      </c>
      <c r="X478" s="12">
        <v>182.21730864</v>
      </c>
      <c r="Y478" s="12">
        <v>182.43703408</v>
      </c>
    </row>
    <row r="479" spans="1:25" ht="11.25">
      <c r="A479" s="11">
        <f t="shared" si="10"/>
        <v>42157</v>
      </c>
      <c r="B479" s="12">
        <v>175.89021472000002</v>
      </c>
      <c r="C479" s="12">
        <v>189.10370368</v>
      </c>
      <c r="D479" s="12">
        <v>192.25476623999998</v>
      </c>
      <c r="E479" s="12">
        <v>203.37337287999998</v>
      </c>
      <c r="F479" s="12">
        <v>206.53442296</v>
      </c>
      <c r="G479" s="12">
        <v>204.8315508</v>
      </c>
      <c r="H479" s="12">
        <v>207.48573424</v>
      </c>
      <c r="I479" s="12">
        <v>203.88773016000002</v>
      </c>
      <c r="J479" s="12">
        <v>200.56438287999998</v>
      </c>
      <c r="K479" s="12">
        <v>203.41082608</v>
      </c>
      <c r="L479" s="12">
        <v>202.44952727999998</v>
      </c>
      <c r="M479" s="12">
        <v>199.563134</v>
      </c>
      <c r="N479" s="12">
        <v>198.87898887999998</v>
      </c>
      <c r="O479" s="12">
        <v>201.55314736</v>
      </c>
      <c r="P479" s="12">
        <v>211.23105424000002</v>
      </c>
      <c r="Q479" s="12">
        <v>224.50446831999997</v>
      </c>
      <c r="R479" s="12">
        <v>219.80284328</v>
      </c>
      <c r="S479" s="12">
        <v>219.50821144</v>
      </c>
      <c r="T479" s="12">
        <v>193.15364304</v>
      </c>
      <c r="U479" s="12">
        <v>178.74165168</v>
      </c>
      <c r="V479" s="12">
        <v>177.13116408</v>
      </c>
      <c r="W479" s="12">
        <v>177.56062744</v>
      </c>
      <c r="X479" s="12">
        <v>176.6168068</v>
      </c>
      <c r="Y479" s="12">
        <v>177.44077719999999</v>
      </c>
    </row>
    <row r="480" spans="1:25" ht="11.25">
      <c r="A480" s="11">
        <f t="shared" si="10"/>
        <v>42158</v>
      </c>
      <c r="B480" s="12">
        <v>172.54938927999999</v>
      </c>
      <c r="C480" s="12">
        <v>182.28222752</v>
      </c>
      <c r="D480" s="12">
        <v>186.02255376</v>
      </c>
      <c r="E480" s="12">
        <v>192.71668904</v>
      </c>
      <c r="F480" s="12">
        <v>188.84153127999997</v>
      </c>
      <c r="G480" s="12">
        <v>191.22605168</v>
      </c>
      <c r="H480" s="12">
        <v>193.9826072</v>
      </c>
      <c r="I480" s="12">
        <v>191.38335512</v>
      </c>
      <c r="J480" s="12">
        <v>192.11244408</v>
      </c>
      <c r="K480" s="12">
        <v>191.25102048000002</v>
      </c>
      <c r="L480" s="12">
        <v>191.6480244</v>
      </c>
      <c r="M480" s="12">
        <v>191.27598927999998</v>
      </c>
      <c r="N480" s="12">
        <v>190.74415384</v>
      </c>
      <c r="O480" s="12">
        <v>187.63553824000002</v>
      </c>
      <c r="P480" s="12">
        <v>192.76163287999998</v>
      </c>
      <c r="Q480" s="12">
        <v>202.55189936000002</v>
      </c>
      <c r="R480" s="12">
        <v>197.21107304000003</v>
      </c>
      <c r="S480" s="12">
        <v>189.67299232</v>
      </c>
      <c r="T480" s="12">
        <v>186.36212944</v>
      </c>
      <c r="U480" s="12">
        <v>182.16986792</v>
      </c>
      <c r="V480" s="12">
        <v>177.7279184</v>
      </c>
      <c r="W480" s="12">
        <v>177.10869216</v>
      </c>
      <c r="X480" s="12">
        <v>176.31468432</v>
      </c>
      <c r="Y480" s="12">
        <v>173.41081288</v>
      </c>
    </row>
    <row r="481" spans="1:25" ht="11.25">
      <c r="A481" s="11">
        <f t="shared" si="10"/>
        <v>42159</v>
      </c>
      <c r="B481" s="12">
        <v>173.39832848</v>
      </c>
      <c r="C481" s="12">
        <v>184.51693512</v>
      </c>
      <c r="D481" s="12">
        <v>189.36088232</v>
      </c>
      <c r="E481" s="12">
        <v>196.691722</v>
      </c>
      <c r="F481" s="12">
        <v>208.38461104</v>
      </c>
      <c r="G481" s="12">
        <v>207.86276311999998</v>
      </c>
      <c r="H481" s="12">
        <v>208.09247607999998</v>
      </c>
      <c r="I481" s="12">
        <v>208.29222648</v>
      </c>
      <c r="J481" s="12">
        <v>205.99010312000001</v>
      </c>
      <c r="K481" s="12">
        <v>209.53317583999998</v>
      </c>
      <c r="L481" s="12">
        <v>202.51943992</v>
      </c>
      <c r="M481" s="12">
        <v>198.96887656</v>
      </c>
      <c r="N481" s="12">
        <v>202.54440872</v>
      </c>
      <c r="O481" s="12">
        <v>201.16613095999998</v>
      </c>
      <c r="P481" s="12">
        <v>215.04379</v>
      </c>
      <c r="Q481" s="12">
        <v>232.51695624</v>
      </c>
      <c r="R481" s="12">
        <v>215.3184468</v>
      </c>
      <c r="S481" s="12">
        <v>205.66051496</v>
      </c>
      <c r="T481" s="12">
        <v>188.50445248</v>
      </c>
      <c r="U481" s="12">
        <v>185.99758496</v>
      </c>
      <c r="V481" s="12">
        <v>184.56187895999997</v>
      </c>
      <c r="W481" s="12">
        <v>184.39209112</v>
      </c>
      <c r="X481" s="12">
        <v>184.99633608</v>
      </c>
      <c r="Y481" s="12">
        <v>184.04252792000003</v>
      </c>
    </row>
    <row r="482" spans="1:25" ht="11.25">
      <c r="A482" s="11">
        <f t="shared" si="10"/>
        <v>42160</v>
      </c>
      <c r="B482" s="12">
        <v>182.85401304</v>
      </c>
      <c r="C482" s="12">
        <v>184.72667304</v>
      </c>
      <c r="D482" s="12">
        <v>187.9276732</v>
      </c>
      <c r="E482" s="12">
        <v>216.14741095999997</v>
      </c>
      <c r="F482" s="12">
        <v>217.70546407999998</v>
      </c>
      <c r="G482" s="12">
        <v>216.17737351999997</v>
      </c>
      <c r="H482" s="12">
        <v>220.45452895999998</v>
      </c>
      <c r="I482" s="12">
        <v>256.13244728</v>
      </c>
      <c r="J482" s="12">
        <v>271.53070624000003</v>
      </c>
      <c r="K482" s="12">
        <v>237.3159596</v>
      </c>
      <c r="L482" s="12">
        <v>239.20360087999998</v>
      </c>
      <c r="M482" s="12">
        <v>235.2810024</v>
      </c>
      <c r="N482" s="12">
        <v>234.68924184</v>
      </c>
      <c r="O482" s="12">
        <v>234.09248752000002</v>
      </c>
      <c r="P482" s="12">
        <v>235.46327464</v>
      </c>
      <c r="Q482" s="12">
        <v>243.88275399999998</v>
      </c>
      <c r="R482" s="12">
        <v>249.66552807999997</v>
      </c>
      <c r="S482" s="12">
        <v>236.42956719999998</v>
      </c>
      <c r="T482" s="12">
        <v>191.4233052</v>
      </c>
      <c r="U482" s="12">
        <v>189.06874736</v>
      </c>
      <c r="V482" s="12">
        <v>189.96512728</v>
      </c>
      <c r="W482" s="12">
        <v>187.35089392</v>
      </c>
      <c r="X482" s="12">
        <v>187.3159376</v>
      </c>
      <c r="Y482" s="12">
        <v>187.07623712</v>
      </c>
    </row>
    <row r="483" spans="1:25" ht="11.25">
      <c r="A483" s="11">
        <f t="shared" si="10"/>
        <v>42161</v>
      </c>
      <c r="B483" s="12">
        <v>183.06125408</v>
      </c>
      <c r="C483" s="12">
        <v>184.46450063999998</v>
      </c>
      <c r="D483" s="12">
        <v>185.85775968000002</v>
      </c>
      <c r="E483" s="12">
        <v>213.44328992</v>
      </c>
      <c r="F483" s="12">
        <v>218.8015944</v>
      </c>
      <c r="G483" s="12">
        <v>224.45453072</v>
      </c>
      <c r="H483" s="12">
        <v>224.51195896</v>
      </c>
      <c r="I483" s="12">
        <v>230.69423384</v>
      </c>
      <c r="J483" s="12">
        <v>216.02506384</v>
      </c>
      <c r="K483" s="12">
        <v>224.75915007999998</v>
      </c>
      <c r="L483" s="12">
        <v>223.28099712</v>
      </c>
      <c r="M483" s="12">
        <v>218.2023432</v>
      </c>
      <c r="N483" s="12">
        <v>221.81532855999998</v>
      </c>
      <c r="O483" s="12">
        <v>220.43205704</v>
      </c>
      <c r="P483" s="12">
        <v>230.68674320000002</v>
      </c>
      <c r="Q483" s="12">
        <v>232.59186264</v>
      </c>
      <c r="R483" s="12">
        <v>228.82656760000003</v>
      </c>
      <c r="S483" s="12">
        <v>216.46451472</v>
      </c>
      <c r="T483" s="12">
        <v>188.77161863999999</v>
      </c>
      <c r="U483" s="12">
        <v>186.36962008</v>
      </c>
      <c r="V483" s="12">
        <v>186.01756</v>
      </c>
      <c r="W483" s="12">
        <v>186.49196719999998</v>
      </c>
      <c r="X483" s="12">
        <v>185.81031896</v>
      </c>
      <c r="Y483" s="12">
        <v>186.42455144</v>
      </c>
    </row>
    <row r="484" spans="1:25" ht="11.25">
      <c r="A484" s="11">
        <f t="shared" si="10"/>
        <v>42162</v>
      </c>
      <c r="B484" s="12">
        <v>182.51693423999998</v>
      </c>
      <c r="C484" s="12">
        <v>185.08123</v>
      </c>
      <c r="D484" s="12">
        <v>200.46700456</v>
      </c>
      <c r="E484" s="12">
        <v>217.88773632</v>
      </c>
      <c r="F484" s="12">
        <v>217.39335408</v>
      </c>
      <c r="G484" s="12">
        <v>229.55565656</v>
      </c>
      <c r="H484" s="12">
        <v>232.93393519999998</v>
      </c>
      <c r="I484" s="12">
        <v>232.60434704000002</v>
      </c>
      <c r="J484" s="12">
        <v>229.63555672000004</v>
      </c>
      <c r="K484" s="12">
        <v>232.1723868</v>
      </c>
      <c r="L484" s="12">
        <v>231.61308568</v>
      </c>
      <c r="M484" s="12">
        <v>231.10871592000004</v>
      </c>
      <c r="N484" s="12">
        <v>227.92020016</v>
      </c>
      <c r="O484" s="12">
        <v>232.16739304</v>
      </c>
      <c r="P484" s="12">
        <v>242.02008152</v>
      </c>
      <c r="Q484" s="12">
        <v>251.86527936000002</v>
      </c>
      <c r="R484" s="12">
        <v>245.59561367999999</v>
      </c>
      <c r="S484" s="12">
        <v>231.55815432</v>
      </c>
      <c r="T484" s="12">
        <v>231.59560751999996</v>
      </c>
      <c r="U484" s="12">
        <v>191.7478996</v>
      </c>
      <c r="V484" s="12">
        <v>190.83154464</v>
      </c>
      <c r="W484" s="12">
        <v>191.82030912</v>
      </c>
      <c r="X484" s="12">
        <v>191.49072095999998</v>
      </c>
      <c r="Y484" s="12">
        <v>189.67049544</v>
      </c>
    </row>
    <row r="485" spans="1:25" ht="11.25">
      <c r="A485" s="11">
        <f t="shared" si="10"/>
        <v>42163</v>
      </c>
      <c r="B485" s="12">
        <v>186.55688608</v>
      </c>
      <c r="C485" s="12">
        <v>190.56687536</v>
      </c>
      <c r="D485" s="12">
        <v>209.03130295999998</v>
      </c>
      <c r="E485" s="12">
        <v>220.78911088</v>
      </c>
      <c r="F485" s="12">
        <v>220.43954768</v>
      </c>
      <c r="G485" s="12">
        <v>235.73793144</v>
      </c>
      <c r="H485" s="12">
        <v>235.66302504</v>
      </c>
      <c r="I485" s="12">
        <v>235.2934868</v>
      </c>
      <c r="J485" s="12">
        <v>229.47076263999998</v>
      </c>
      <c r="K485" s="12">
        <v>234.21733152</v>
      </c>
      <c r="L485" s="12">
        <v>233.93518408</v>
      </c>
      <c r="M485" s="12">
        <v>232.0974804</v>
      </c>
      <c r="N485" s="12">
        <v>229.21108712</v>
      </c>
      <c r="O485" s="12">
        <v>230.29473304</v>
      </c>
      <c r="P485" s="12">
        <v>239.43331384</v>
      </c>
      <c r="Q485" s="12">
        <v>245.08874704000002</v>
      </c>
      <c r="R485" s="12">
        <v>238.89648463999998</v>
      </c>
      <c r="S485" s="12">
        <v>227.25103632</v>
      </c>
      <c r="T485" s="12">
        <v>195.52068527999998</v>
      </c>
      <c r="U485" s="12">
        <v>189.81781136</v>
      </c>
      <c r="V485" s="12">
        <v>189.23853519999997</v>
      </c>
      <c r="W485" s="12">
        <v>189.46325439999998</v>
      </c>
      <c r="X485" s="12">
        <v>188.92892207999998</v>
      </c>
      <c r="Y485" s="12">
        <v>187.33091888</v>
      </c>
    </row>
    <row r="486" spans="1:25" ht="11.25">
      <c r="A486" s="11">
        <f t="shared" si="10"/>
        <v>42164</v>
      </c>
      <c r="B486" s="12">
        <v>186.49446407999997</v>
      </c>
      <c r="C486" s="12">
        <v>189.60807344</v>
      </c>
      <c r="D486" s="12">
        <v>205.43829264</v>
      </c>
      <c r="E486" s="12">
        <v>213.51070568</v>
      </c>
      <c r="F486" s="12">
        <v>215.67799752</v>
      </c>
      <c r="G486" s="12">
        <v>216.45952096</v>
      </c>
      <c r="H486" s="12">
        <v>214.544414</v>
      </c>
      <c r="I486" s="12">
        <v>211.35340136000002</v>
      </c>
      <c r="J486" s="12">
        <v>206.74665776</v>
      </c>
      <c r="K486" s="12">
        <v>207.16863048000002</v>
      </c>
      <c r="L486" s="12">
        <v>205.38585816000003</v>
      </c>
      <c r="M486" s="12">
        <v>204.64178791999998</v>
      </c>
      <c r="N486" s="12">
        <v>207.49322487999999</v>
      </c>
      <c r="O486" s="12">
        <v>211.17861975999998</v>
      </c>
      <c r="P486" s="12">
        <v>228.79410815999998</v>
      </c>
      <c r="Q486" s="12">
        <v>229.18362143999997</v>
      </c>
      <c r="R486" s="12">
        <v>220.85652664000003</v>
      </c>
      <c r="S486" s="12">
        <v>204.78910384</v>
      </c>
      <c r="T486" s="12">
        <v>197.80782736</v>
      </c>
      <c r="U486" s="12">
        <v>191.45077088</v>
      </c>
      <c r="V486" s="12">
        <v>190.57935976000002</v>
      </c>
      <c r="W486" s="12">
        <v>190.33716239999998</v>
      </c>
      <c r="X486" s="12">
        <v>190.44452824</v>
      </c>
      <c r="Y486" s="12">
        <v>189.51568888</v>
      </c>
    </row>
    <row r="487" spans="1:25" ht="11.25">
      <c r="A487" s="11">
        <f t="shared" si="10"/>
        <v>42165</v>
      </c>
      <c r="B487" s="12">
        <v>187.71793527999998</v>
      </c>
      <c r="C487" s="12">
        <v>192.67424208</v>
      </c>
      <c r="D487" s="12">
        <v>196.0425332</v>
      </c>
      <c r="E487" s="12">
        <v>207.11369912</v>
      </c>
      <c r="F487" s="12">
        <v>207.06875527999998</v>
      </c>
      <c r="G487" s="12">
        <v>208.99384976</v>
      </c>
      <c r="H487" s="12">
        <v>211.39335144</v>
      </c>
      <c r="I487" s="12">
        <v>208.44703304</v>
      </c>
      <c r="J487" s="12">
        <v>202.87399688000002</v>
      </c>
      <c r="K487" s="12">
        <v>202.73666848000002</v>
      </c>
      <c r="L487" s="12">
        <v>202.18485800000002</v>
      </c>
      <c r="M487" s="12">
        <v>203.25601952</v>
      </c>
      <c r="N487" s="12">
        <v>205.06625752</v>
      </c>
      <c r="O487" s="12">
        <v>209.77787007999999</v>
      </c>
      <c r="P487" s="12">
        <v>215.99759816000002</v>
      </c>
      <c r="Q487" s="12">
        <v>234.61683232</v>
      </c>
      <c r="R487" s="12">
        <v>214.44953256</v>
      </c>
      <c r="S487" s="12">
        <v>198.73666672000002</v>
      </c>
      <c r="T487" s="12">
        <v>197.64303328</v>
      </c>
      <c r="U487" s="12">
        <v>192.42705096</v>
      </c>
      <c r="V487" s="12">
        <v>190.91643856</v>
      </c>
      <c r="W487" s="12">
        <v>190.28722480000002</v>
      </c>
      <c r="X487" s="12">
        <v>187.61306632</v>
      </c>
      <c r="Y487" s="12">
        <v>183.957634</v>
      </c>
    </row>
    <row r="488" spans="1:25" ht="11.25">
      <c r="A488" s="11">
        <f t="shared" si="10"/>
        <v>42166</v>
      </c>
      <c r="B488" s="12">
        <v>186.77161776</v>
      </c>
      <c r="C488" s="12">
        <v>199.9626348</v>
      </c>
      <c r="D488" s="12">
        <v>201.52817856</v>
      </c>
      <c r="E488" s="12">
        <v>216.34965824</v>
      </c>
      <c r="F488" s="12">
        <v>217.95764896</v>
      </c>
      <c r="G488" s="12">
        <v>219.11120751999997</v>
      </c>
      <c r="H488" s="12">
        <v>219.95265608</v>
      </c>
      <c r="I488" s="12">
        <v>216.77662472000003</v>
      </c>
      <c r="J488" s="12">
        <v>216.48948352</v>
      </c>
      <c r="K488" s="12">
        <v>217.3284352</v>
      </c>
      <c r="L488" s="12">
        <v>215.15365272000003</v>
      </c>
      <c r="M488" s="12">
        <v>209.91519848</v>
      </c>
      <c r="N488" s="12">
        <v>216.13992032</v>
      </c>
      <c r="O488" s="12">
        <v>217.05627528</v>
      </c>
      <c r="P488" s="12">
        <v>291.77041552</v>
      </c>
      <c r="Q488" s="12">
        <v>305.03883584</v>
      </c>
      <c r="R488" s="12">
        <v>224.36713992</v>
      </c>
      <c r="S488" s="12">
        <v>211.55065488</v>
      </c>
      <c r="T488" s="12">
        <v>196.68922512</v>
      </c>
      <c r="U488" s="12">
        <v>189.70794864</v>
      </c>
      <c r="V488" s="12">
        <v>187.6904696</v>
      </c>
      <c r="W488" s="12">
        <v>186.9164368</v>
      </c>
      <c r="X488" s="12">
        <v>185.22355216000003</v>
      </c>
      <c r="Y488" s="12">
        <v>183.14365112000002</v>
      </c>
    </row>
    <row r="489" spans="1:25" ht="11.25">
      <c r="A489" s="11">
        <f t="shared" si="10"/>
        <v>42167</v>
      </c>
      <c r="B489" s="12">
        <v>182.7341628</v>
      </c>
      <c r="C489" s="12">
        <v>184.25476272000003</v>
      </c>
      <c r="D489" s="12">
        <v>190.08997128</v>
      </c>
      <c r="E489" s="12">
        <v>195.28348168</v>
      </c>
      <c r="F489" s="12">
        <v>198.29222208</v>
      </c>
      <c r="G489" s="12">
        <v>202.09247344000002</v>
      </c>
      <c r="H489" s="12">
        <v>208.90895584</v>
      </c>
      <c r="I489" s="12">
        <v>208.95889344</v>
      </c>
      <c r="J489" s="12">
        <v>204.79909136</v>
      </c>
      <c r="K489" s="12">
        <v>203.88773016000002</v>
      </c>
      <c r="L489" s="12">
        <v>199.62305912</v>
      </c>
      <c r="M489" s="12">
        <v>199.94016288</v>
      </c>
      <c r="N489" s="12">
        <v>202.746656</v>
      </c>
      <c r="O489" s="12">
        <v>209.17112824</v>
      </c>
      <c r="P489" s="12">
        <v>217.14116919999998</v>
      </c>
      <c r="Q489" s="12">
        <v>231.14367224</v>
      </c>
      <c r="R489" s="12">
        <v>216.92643752</v>
      </c>
      <c r="S489" s="12">
        <v>206.42206336</v>
      </c>
      <c r="T489" s="12">
        <v>190.09246816</v>
      </c>
      <c r="U489" s="12">
        <v>185.98510056</v>
      </c>
      <c r="V489" s="12">
        <v>182.57186560000002</v>
      </c>
      <c r="W489" s="12">
        <v>182.5468968</v>
      </c>
      <c r="X489" s="12">
        <v>182.9463976</v>
      </c>
      <c r="Y489" s="12">
        <v>182.68921895999998</v>
      </c>
    </row>
    <row r="490" spans="1:25" ht="11.25">
      <c r="A490" s="11">
        <f t="shared" si="10"/>
        <v>42168</v>
      </c>
      <c r="B490" s="12">
        <v>183.31843272</v>
      </c>
      <c r="C490" s="12">
        <v>186.66425192</v>
      </c>
      <c r="D490" s="12">
        <v>189.26100712</v>
      </c>
      <c r="E490" s="12">
        <v>198.12243424</v>
      </c>
      <c r="F490" s="12">
        <v>204.37961552</v>
      </c>
      <c r="G490" s="12">
        <v>207.50820616000001</v>
      </c>
      <c r="H490" s="12">
        <v>208.52193944</v>
      </c>
      <c r="I490" s="12">
        <v>208.20982944</v>
      </c>
      <c r="J490" s="12">
        <v>205.79035272000002</v>
      </c>
      <c r="K490" s="12">
        <v>205.15364832</v>
      </c>
      <c r="L490" s="12">
        <v>203.79784248</v>
      </c>
      <c r="M490" s="12">
        <v>202.11244848</v>
      </c>
      <c r="N490" s="12">
        <v>217.06126904000004</v>
      </c>
      <c r="O490" s="12">
        <v>224.60184663999996</v>
      </c>
      <c r="P490" s="12">
        <v>235.93518496000002</v>
      </c>
      <c r="Q490" s="12">
        <v>253.72545495999998</v>
      </c>
      <c r="R490" s="12">
        <v>235.04879255999998</v>
      </c>
      <c r="S490" s="12">
        <v>225.48324528</v>
      </c>
      <c r="T490" s="12">
        <v>202.07749216000002</v>
      </c>
      <c r="U490" s="12">
        <v>187.61806008</v>
      </c>
      <c r="V490" s="12">
        <v>182.42704656</v>
      </c>
      <c r="W490" s="12">
        <v>181.87523608</v>
      </c>
      <c r="X490" s="12">
        <v>181.77036712</v>
      </c>
      <c r="Y490" s="12">
        <v>181.61056680000002</v>
      </c>
    </row>
    <row r="491" spans="1:25" ht="11.25">
      <c r="A491" s="11">
        <f t="shared" si="10"/>
        <v>42169</v>
      </c>
      <c r="B491" s="12">
        <v>171.74040016</v>
      </c>
      <c r="C491" s="12">
        <v>179.77535999999998</v>
      </c>
      <c r="D491" s="12">
        <v>180.95388736</v>
      </c>
      <c r="E491" s="12">
        <v>189.16113192</v>
      </c>
      <c r="F491" s="12">
        <v>191.93266872</v>
      </c>
      <c r="G491" s="12">
        <v>191.37586448000002</v>
      </c>
      <c r="H491" s="12">
        <v>188.64178088</v>
      </c>
      <c r="I491" s="12">
        <v>188.05251719999998</v>
      </c>
      <c r="J491" s="12">
        <v>187.68547583999998</v>
      </c>
      <c r="K491" s="12">
        <v>187.14365288</v>
      </c>
      <c r="L491" s="12">
        <v>189.49321695999998</v>
      </c>
      <c r="M491" s="12">
        <v>184.54190392</v>
      </c>
      <c r="N491" s="12">
        <v>176.50944096</v>
      </c>
      <c r="O491" s="12">
        <v>179.47573439999996</v>
      </c>
      <c r="P491" s="12">
        <v>192.4095728</v>
      </c>
      <c r="Q491" s="12">
        <v>205.83779343999998</v>
      </c>
      <c r="R491" s="12">
        <v>216.47450224</v>
      </c>
      <c r="S491" s="12">
        <v>205.04877936</v>
      </c>
      <c r="T491" s="12">
        <v>182.03004263999998</v>
      </c>
      <c r="U491" s="12">
        <v>181.87523608</v>
      </c>
      <c r="V491" s="12">
        <v>170.77660448</v>
      </c>
      <c r="W491" s="12">
        <v>170.64426984</v>
      </c>
      <c r="X491" s="12">
        <v>170.64426984</v>
      </c>
      <c r="Y491" s="12">
        <v>170.23478151999998</v>
      </c>
    </row>
    <row r="492" spans="1:25" ht="11.25">
      <c r="A492" s="11">
        <f t="shared" si="10"/>
        <v>42170</v>
      </c>
      <c r="B492" s="12">
        <v>157.53564984</v>
      </c>
      <c r="C492" s="12">
        <v>172.62179880000002</v>
      </c>
      <c r="D492" s="12">
        <v>173.70544472000003</v>
      </c>
      <c r="E492" s="12">
        <v>176.70669448</v>
      </c>
      <c r="F492" s="12">
        <v>174.28971464</v>
      </c>
      <c r="G492" s="12">
        <v>185.41331504000001</v>
      </c>
      <c r="H492" s="12">
        <v>188.81656248000002</v>
      </c>
      <c r="I492" s="12">
        <v>182.37960583999998</v>
      </c>
      <c r="J492" s="12">
        <v>189.86774896</v>
      </c>
      <c r="K492" s="12">
        <v>181.25600984</v>
      </c>
      <c r="L492" s="12">
        <v>175.87523344</v>
      </c>
      <c r="M492" s="12">
        <v>174.47198688</v>
      </c>
      <c r="N492" s="12">
        <v>174.07498296</v>
      </c>
      <c r="O492" s="12">
        <v>178.2897164</v>
      </c>
      <c r="P492" s="12">
        <v>195.34840056000002</v>
      </c>
      <c r="Q492" s="12">
        <v>227.11870168000002</v>
      </c>
      <c r="R492" s="12">
        <v>212.60184136</v>
      </c>
      <c r="S492" s="12">
        <v>181.23353792000003</v>
      </c>
      <c r="T492" s="12">
        <v>172.25226056000002</v>
      </c>
      <c r="U492" s="12">
        <v>159.4133036</v>
      </c>
      <c r="V492" s="12">
        <v>153.87522375999998</v>
      </c>
      <c r="W492" s="12">
        <v>154.60680960000002</v>
      </c>
      <c r="X492" s="12">
        <v>155.1686076</v>
      </c>
      <c r="Y492" s="12">
        <v>155.46074256</v>
      </c>
    </row>
    <row r="493" spans="1:25" ht="11.25">
      <c r="A493" s="11">
        <f t="shared" si="10"/>
        <v>42171</v>
      </c>
      <c r="B493" s="12">
        <v>152.76910592</v>
      </c>
      <c r="C493" s="12">
        <v>158.77410232</v>
      </c>
      <c r="D493" s="12">
        <v>171.6854688</v>
      </c>
      <c r="E493" s="12">
        <v>182.61680944</v>
      </c>
      <c r="F493" s="12">
        <v>200.49447024</v>
      </c>
      <c r="G493" s="12">
        <v>228.64179848000003</v>
      </c>
      <c r="H493" s="12">
        <v>228.01008783999998</v>
      </c>
      <c r="I493" s="12">
        <v>228.38961360000002</v>
      </c>
      <c r="J493" s="12">
        <v>215.62306616</v>
      </c>
      <c r="K493" s="12">
        <v>213.41332735999998</v>
      </c>
      <c r="L493" s="12">
        <v>212.97637336</v>
      </c>
      <c r="M493" s="12">
        <v>205.76039016000001</v>
      </c>
      <c r="N493" s="12">
        <v>222.19984807999998</v>
      </c>
      <c r="O493" s="12">
        <v>223.01632784</v>
      </c>
      <c r="P493" s="12">
        <v>231.3609008</v>
      </c>
      <c r="Q493" s="12">
        <v>233.36839232</v>
      </c>
      <c r="R493" s="12">
        <v>227.05627968</v>
      </c>
      <c r="S493" s="12">
        <v>188.63678712</v>
      </c>
      <c r="T493" s="12">
        <v>173.31093768000002</v>
      </c>
      <c r="U493" s="12">
        <v>154.12990552</v>
      </c>
      <c r="V493" s="12">
        <v>157.04126760000003</v>
      </c>
      <c r="W493" s="12">
        <v>152.67921823999998</v>
      </c>
      <c r="X493" s="12">
        <v>152.51442416</v>
      </c>
      <c r="Y493" s="12">
        <v>152.13739528</v>
      </c>
    </row>
    <row r="494" spans="1:25" ht="11.25">
      <c r="A494" s="11">
        <f t="shared" si="10"/>
        <v>42172</v>
      </c>
      <c r="B494" s="12">
        <v>0</v>
      </c>
      <c r="C494" s="12">
        <v>163.42329288</v>
      </c>
      <c r="D494" s="12">
        <v>172.92392128</v>
      </c>
      <c r="E494" s="12">
        <v>176.42205016000003</v>
      </c>
      <c r="F494" s="12">
        <v>202.29222383999996</v>
      </c>
      <c r="G494" s="12">
        <v>219.80783703999998</v>
      </c>
      <c r="H494" s="12">
        <v>227.47076176000002</v>
      </c>
      <c r="I494" s="12">
        <v>227.03880152</v>
      </c>
      <c r="J494" s="12">
        <v>215.7054632</v>
      </c>
      <c r="K494" s="12">
        <v>216.90146872000003</v>
      </c>
      <c r="L494" s="12">
        <v>217.06626280000003</v>
      </c>
      <c r="M494" s="12">
        <v>171.11618016</v>
      </c>
      <c r="N494" s="12">
        <v>171.53815288</v>
      </c>
      <c r="O494" s="12">
        <v>179.63553472</v>
      </c>
      <c r="P494" s="12">
        <v>192.38210712</v>
      </c>
      <c r="Q494" s="12">
        <v>192.43953536</v>
      </c>
      <c r="R494" s="12">
        <v>173.72791664</v>
      </c>
      <c r="S494" s="12">
        <v>84.10490592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</row>
    <row r="495" spans="1:25" ht="11.25">
      <c r="A495" s="11">
        <f t="shared" si="10"/>
        <v>42173</v>
      </c>
      <c r="B495" s="12">
        <v>148.0400152</v>
      </c>
      <c r="C495" s="12">
        <v>157.89020680000002</v>
      </c>
      <c r="D495" s="12">
        <v>170.38459432</v>
      </c>
      <c r="E495" s="12">
        <v>175.41580752</v>
      </c>
      <c r="F495" s="12">
        <v>195.94515488000002</v>
      </c>
      <c r="G495" s="12">
        <v>228.0650192</v>
      </c>
      <c r="H495" s="12">
        <v>225.7429208</v>
      </c>
      <c r="I495" s="12">
        <v>227.34841464</v>
      </c>
      <c r="J495" s="12">
        <v>187.3409064</v>
      </c>
      <c r="K495" s="12">
        <v>187.4407816</v>
      </c>
      <c r="L495" s="12">
        <v>180.07997936</v>
      </c>
      <c r="M495" s="12">
        <v>168.84651624000003</v>
      </c>
      <c r="N495" s="12">
        <v>171.01630495999999</v>
      </c>
      <c r="O495" s="12">
        <v>172.76412095999999</v>
      </c>
      <c r="P495" s="12">
        <v>187.74540096</v>
      </c>
      <c r="Q495" s="12">
        <v>183.31843272</v>
      </c>
      <c r="R495" s="12">
        <v>172.72666776</v>
      </c>
      <c r="S495" s="12">
        <v>129.95511335999998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</row>
    <row r="496" spans="1:25" ht="11.25">
      <c r="A496" s="11">
        <f t="shared" si="10"/>
        <v>42174</v>
      </c>
      <c r="B496" s="12">
        <v>155.51068016</v>
      </c>
      <c r="C496" s="12">
        <v>170.17985016</v>
      </c>
      <c r="D496" s="12">
        <v>173.34839087999998</v>
      </c>
      <c r="E496" s="12">
        <v>189.98260544000001</v>
      </c>
      <c r="F496" s="12">
        <v>188.05002032000002</v>
      </c>
      <c r="G496" s="12">
        <v>212.99135464</v>
      </c>
      <c r="H496" s="12">
        <v>178.7890924</v>
      </c>
      <c r="I496" s="12">
        <v>170.25475656</v>
      </c>
      <c r="J496" s="12">
        <v>169.7753556</v>
      </c>
      <c r="K496" s="12">
        <v>169.55313327999997</v>
      </c>
      <c r="L496" s="12">
        <v>169.02379472</v>
      </c>
      <c r="M496" s="12">
        <v>167.17610352</v>
      </c>
      <c r="N496" s="12">
        <v>169.46074872</v>
      </c>
      <c r="O496" s="12">
        <v>170.50943832</v>
      </c>
      <c r="P496" s="12">
        <v>192.27723816</v>
      </c>
      <c r="Q496" s="12">
        <v>259.04880312</v>
      </c>
      <c r="R496" s="12">
        <v>226.3921096</v>
      </c>
      <c r="S496" s="12">
        <v>172.035032</v>
      </c>
      <c r="T496" s="12">
        <v>165.72042248000002</v>
      </c>
      <c r="U496" s="12">
        <v>156.01005616</v>
      </c>
      <c r="V496" s="12">
        <v>154.80406312000002</v>
      </c>
      <c r="W496" s="12">
        <v>154.1448868</v>
      </c>
      <c r="X496" s="12">
        <v>153.24850687999998</v>
      </c>
      <c r="Y496" s="12">
        <v>153.04875648</v>
      </c>
    </row>
    <row r="497" spans="1:25" ht="11.25">
      <c r="A497" s="11">
        <f t="shared" si="10"/>
        <v>42175</v>
      </c>
      <c r="B497" s="12">
        <v>155.8427652</v>
      </c>
      <c r="C497" s="12">
        <v>159.74289176</v>
      </c>
      <c r="D497" s="12">
        <v>162.92141999999998</v>
      </c>
      <c r="E497" s="12">
        <v>172.74414592000002</v>
      </c>
      <c r="F497" s="12">
        <v>171.92766616</v>
      </c>
      <c r="G497" s="12">
        <v>189.56562648000002</v>
      </c>
      <c r="H497" s="12">
        <v>176.73915392</v>
      </c>
      <c r="I497" s="12">
        <v>177.13615783999998</v>
      </c>
      <c r="J497" s="12">
        <v>171.85026288</v>
      </c>
      <c r="K497" s="12">
        <v>171.45076208</v>
      </c>
      <c r="L497" s="12">
        <v>171.38334632</v>
      </c>
      <c r="M497" s="12">
        <v>170.90394536</v>
      </c>
      <c r="N497" s="12">
        <v>171.89520672</v>
      </c>
      <c r="O497" s="12">
        <v>177.3159332</v>
      </c>
      <c r="P497" s="12">
        <v>204.25227464</v>
      </c>
      <c r="Q497" s="12">
        <v>262.18238752</v>
      </c>
      <c r="R497" s="12">
        <v>229.11121192000002</v>
      </c>
      <c r="S497" s="12">
        <v>175.64552048000002</v>
      </c>
      <c r="T497" s="12">
        <v>174.34464599999998</v>
      </c>
      <c r="U497" s="12">
        <v>165.57310655999999</v>
      </c>
      <c r="V497" s="12">
        <v>159.25350328</v>
      </c>
      <c r="W497" s="12">
        <v>159.925164</v>
      </c>
      <c r="X497" s="12">
        <v>157.91517560000003</v>
      </c>
      <c r="Y497" s="12">
        <v>158.3271608</v>
      </c>
    </row>
    <row r="498" spans="1:25" ht="11.25">
      <c r="A498" s="11">
        <f t="shared" si="10"/>
        <v>42176</v>
      </c>
      <c r="B498" s="12">
        <v>159.38833480000002</v>
      </c>
      <c r="C498" s="12">
        <v>175.90769287999998</v>
      </c>
      <c r="D498" s="12">
        <v>173.11118728</v>
      </c>
      <c r="E498" s="12">
        <v>183.3209296</v>
      </c>
      <c r="F498" s="12">
        <v>196.13491776</v>
      </c>
      <c r="G498" s="12">
        <v>218.52194383999998</v>
      </c>
      <c r="H498" s="12">
        <v>193.82030999999998</v>
      </c>
      <c r="I498" s="12">
        <v>184.6193072</v>
      </c>
      <c r="J498" s="12">
        <v>175.88022719999998</v>
      </c>
      <c r="K498" s="12">
        <v>179.64552224000002</v>
      </c>
      <c r="L498" s="12">
        <v>183.30345144</v>
      </c>
      <c r="M498" s="12">
        <v>176.64427248</v>
      </c>
      <c r="N498" s="12">
        <v>177.91268752</v>
      </c>
      <c r="O498" s="12">
        <v>190.6492724</v>
      </c>
      <c r="P498" s="12">
        <v>218.79909751999998</v>
      </c>
      <c r="Q498" s="12">
        <v>285.11123655999995</v>
      </c>
      <c r="R498" s="12">
        <v>221.12868656</v>
      </c>
      <c r="S498" s="12">
        <v>180.02754488</v>
      </c>
      <c r="T498" s="12">
        <v>176.1923372</v>
      </c>
      <c r="U498" s="12">
        <v>159.34089408</v>
      </c>
      <c r="V498" s="12">
        <v>158.70418968</v>
      </c>
      <c r="W498" s="12">
        <v>158.89894632</v>
      </c>
      <c r="X498" s="12">
        <v>158.79158048000002</v>
      </c>
      <c r="Y498" s="12">
        <v>158.75912104</v>
      </c>
    </row>
    <row r="499" spans="1:25" ht="11.25">
      <c r="A499" s="11">
        <f t="shared" si="10"/>
        <v>42177</v>
      </c>
      <c r="B499" s="12">
        <v>158.26723568</v>
      </c>
      <c r="C499" s="12">
        <v>168.28222136</v>
      </c>
      <c r="D499" s="12">
        <v>173.56561944</v>
      </c>
      <c r="E499" s="12">
        <v>185.84028152</v>
      </c>
      <c r="F499" s="12">
        <v>200.22231032</v>
      </c>
      <c r="G499" s="12">
        <v>196.29721496</v>
      </c>
      <c r="H499" s="12">
        <v>190.36462808</v>
      </c>
      <c r="I499" s="12">
        <v>178.03004088</v>
      </c>
      <c r="J499" s="12">
        <v>176.83153848</v>
      </c>
      <c r="K499" s="12">
        <v>176.30969056</v>
      </c>
      <c r="L499" s="12">
        <v>175.68297368</v>
      </c>
      <c r="M499" s="12">
        <v>175.32092608</v>
      </c>
      <c r="N499" s="12">
        <v>176.22729352</v>
      </c>
      <c r="O499" s="12">
        <v>184.20482512</v>
      </c>
      <c r="P499" s="12">
        <v>240.16739656</v>
      </c>
      <c r="Q499" s="12">
        <v>256.92645512</v>
      </c>
      <c r="R499" s="12">
        <v>220.51695096</v>
      </c>
      <c r="S499" s="12">
        <v>182.6717408</v>
      </c>
      <c r="T499" s="12">
        <v>174.14239872000002</v>
      </c>
      <c r="U499" s="12">
        <v>168.17235863999997</v>
      </c>
      <c r="V499" s="12">
        <v>162.83153231999998</v>
      </c>
      <c r="W499" s="12">
        <v>163.4083116</v>
      </c>
      <c r="X499" s="12">
        <v>163.24601439999998</v>
      </c>
      <c r="Y499" s="12">
        <v>160.48446511999998</v>
      </c>
    </row>
    <row r="500" spans="1:25" ht="11.25">
      <c r="A500" s="11">
        <f t="shared" si="10"/>
        <v>42178</v>
      </c>
      <c r="B500" s="12">
        <v>158.07247904000002</v>
      </c>
      <c r="C500" s="12">
        <v>159.62054464</v>
      </c>
      <c r="D500" s="12">
        <v>174.53940264</v>
      </c>
      <c r="E500" s="12">
        <v>181.50320096</v>
      </c>
      <c r="F500" s="12">
        <v>197.0787384</v>
      </c>
      <c r="G500" s="12">
        <v>178.31218832</v>
      </c>
      <c r="H500" s="12">
        <v>179.10619616</v>
      </c>
      <c r="I500" s="12">
        <v>175.42329816</v>
      </c>
      <c r="J500" s="12">
        <v>174.57935272000003</v>
      </c>
      <c r="K500" s="12">
        <v>174.28721776</v>
      </c>
      <c r="L500" s="12">
        <v>174.11493304</v>
      </c>
      <c r="M500" s="12">
        <v>174.2572552</v>
      </c>
      <c r="N500" s="12">
        <v>174.9938348</v>
      </c>
      <c r="O500" s="12">
        <v>200.11993824</v>
      </c>
      <c r="P500" s="12">
        <v>274.93395367999995</v>
      </c>
      <c r="Q500" s="12">
        <v>278.13495384000004</v>
      </c>
      <c r="R500" s="12">
        <v>219.23355464</v>
      </c>
      <c r="S500" s="12">
        <v>179.89271336</v>
      </c>
      <c r="T500" s="12">
        <v>166.64676495999998</v>
      </c>
      <c r="U500" s="12">
        <v>159.66548848000002</v>
      </c>
      <c r="V500" s="12">
        <v>158.988834</v>
      </c>
      <c r="W500" s="12">
        <v>158.76910856</v>
      </c>
      <c r="X500" s="12">
        <v>158.90394007999998</v>
      </c>
      <c r="Y500" s="12">
        <v>157.93015688</v>
      </c>
    </row>
    <row r="501" spans="1:25" ht="11.25">
      <c r="A501" s="11">
        <f t="shared" si="10"/>
        <v>42179</v>
      </c>
      <c r="B501" s="12">
        <v>168.37959967999998</v>
      </c>
      <c r="C501" s="12">
        <v>177.26349872</v>
      </c>
      <c r="D501" s="12">
        <v>177.05875455999998</v>
      </c>
      <c r="E501" s="12">
        <v>192.78909856</v>
      </c>
      <c r="F501" s="12">
        <v>198.46200992</v>
      </c>
      <c r="G501" s="12">
        <v>199.46575568</v>
      </c>
      <c r="H501" s="12">
        <v>189.13116936000003</v>
      </c>
      <c r="I501" s="12">
        <v>186.55938296</v>
      </c>
      <c r="J501" s="12">
        <v>184.24727208</v>
      </c>
      <c r="K501" s="12">
        <v>182.86400056</v>
      </c>
      <c r="L501" s="12">
        <v>184.8814796</v>
      </c>
      <c r="M501" s="12">
        <v>184.50944448</v>
      </c>
      <c r="N501" s="12">
        <v>188.82904688000002</v>
      </c>
      <c r="O501" s="12">
        <v>197.33092327999998</v>
      </c>
      <c r="P501" s="12">
        <v>261.00136328</v>
      </c>
      <c r="Q501" s="12">
        <v>259.29849112</v>
      </c>
      <c r="R501" s="12">
        <v>217.84279248</v>
      </c>
      <c r="S501" s="12">
        <v>182.57685936000001</v>
      </c>
      <c r="T501" s="12">
        <v>177.59059</v>
      </c>
      <c r="U501" s="12">
        <v>178.02504711999998</v>
      </c>
      <c r="V501" s="12">
        <v>177.1286672</v>
      </c>
      <c r="W501" s="12">
        <v>176.48946592000001</v>
      </c>
      <c r="X501" s="12">
        <v>176.39458448</v>
      </c>
      <c r="Y501" s="12">
        <v>176.79408528</v>
      </c>
    </row>
    <row r="502" spans="1:25" ht="11.25">
      <c r="A502" s="11">
        <f t="shared" si="10"/>
        <v>42180</v>
      </c>
      <c r="B502" s="12">
        <v>178.8015768</v>
      </c>
      <c r="C502" s="12">
        <v>186.31468872</v>
      </c>
      <c r="D502" s="12">
        <v>190.10744943999998</v>
      </c>
      <c r="E502" s="12">
        <v>203.8952208</v>
      </c>
      <c r="F502" s="12">
        <v>208.16238872</v>
      </c>
      <c r="G502" s="12">
        <v>211.31594816</v>
      </c>
      <c r="H502" s="12">
        <v>212.20733432</v>
      </c>
      <c r="I502" s="12">
        <v>211.99260264</v>
      </c>
      <c r="J502" s="12">
        <v>204.09247432</v>
      </c>
      <c r="K502" s="12">
        <v>207.19609616</v>
      </c>
      <c r="L502" s="12">
        <v>205.64553368</v>
      </c>
      <c r="M502" s="12">
        <v>202.85152496</v>
      </c>
      <c r="N502" s="12">
        <v>206.56438552</v>
      </c>
      <c r="O502" s="12">
        <v>216.85153112</v>
      </c>
      <c r="P502" s="12">
        <v>221.31595256000003</v>
      </c>
      <c r="Q502" s="12">
        <v>217.54067000000003</v>
      </c>
      <c r="R502" s="12">
        <v>214.73417688</v>
      </c>
      <c r="S502" s="12">
        <v>205.87274976</v>
      </c>
      <c r="T502" s="12">
        <v>192.48198232</v>
      </c>
      <c r="U502" s="12">
        <v>184.90894527999998</v>
      </c>
      <c r="V502" s="12">
        <v>178.99383655999998</v>
      </c>
      <c r="W502" s="12">
        <v>179.55813144</v>
      </c>
      <c r="X502" s="12">
        <v>178.02504711999998</v>
      </c>
      <c r="Y502" s="12">
        <v>178.45950424</v>
      </c>
    </row>
    <row r="503" spans="1:25" ht="11.25">
      <c r="A503" s="11">
        <f t="shared" si="10"/>
        <v>42181</v>
      </c>
      <c r="B503" s="12">
        <v>203.90021456</v>
      </c>
      <c r="C503" s="12">
        <v>210.59185295999998</v>
      </c>
      <c r="D503" s="12">
        <v>217.29847264</v>
      </c>
      <c r="E503" s="12">
        <v>219.95265608</v>
      </c>
      <c r="F503" s="12">
        <v>230.13493272000002</v>
      </c>
      <c r="G503" s="12">
        <v>232.12993983999996</v>
      </c>
      <c r="H503" s="12">
        <v>235.04879255999998</v>
      </c>
      <c r="I503" s="12">
        <v>234.75665759999998</v>
      </c>
      <c r="J503" s="12">
        <v>229.74541943999998</v>
      </c>
      <c r="K503" s="12">
        <v>228.69173608</v>
      </c>
      <c r="L503" s="12">
        <v>226.54691616000002</v>
      </c>
      <c r="M503" s="12">
        <v>226.779126</v>
      </c>
      <c r="N503" s="12">
        <v>233.91271216</v>
      </c>
      <c r="O503" s="12">
        <v>247.28849832000003</v>
      </c>
      <c r="P503" s="12">
        <v>265.88775744000003</v>
      </c>
      <c r="Q503" s="12">
        <v>287.91273592</v>
      </c>
      <c r="R503" s="12">
        <v>283.55318344</v>
      </c>
      <c r="S503" s="12">
        <v>234.76664512</v>
      </c>
      <c r="T503" s="12">
        <v>216.71919648000002</v>
      </c>
      <c r="U503" s="12">
        <v>217.18361616</v>
      </c>
      <c r="V503" s="12">
        <v>214.52443896</v>
      </c>
      <c r="W503" s="12">
        <v>210.54690912</v>
      </c>
      <c r="X503" s="12">
        <v>206.92393624</v>
      </c>
      <c r="Y503" s="12">
        <v>207.12618351999998</v>
      </c>
    </row>
    <row r="504" spans="1:25" ht="11.25">
      <c r="A504" s="11">
        <f t="shared" si="10"/>
        <v>42182</v>
      </c>
      <c r="B504" s="12">
        <v>189.75039560000002</v>
      </c>
      <c r="C504" s="12">
        <v>192.32467888</v>
      </c>
      <c r="D504" s="12">
        <v>166.67173376</v>
      </c>
      <c r="E504" s="12">
        <v>173.91767951999998</v>
      </c>
      <c r="F504" s="12">
        <v>218.24728703999997</v>
      </c>
      <c r="G504" s="12">
        <v>220.11245639999999</v>
      </c>
      <c r="H504" s="12">
        <v>222.30222016000002</v>
      </c>
      <c r="I504" s="12">
        <v>220.4994728</v>
      </c>
      <c r="J504" s="12">
        <v>184.32966912</v>
      </c>
      <c r="K504" s="12">
        <v>185.55813408</v>
      </c>
      <c r="L504" s="12">
        <v>184.88897024</v>
      </c>
      <c r="M504" s="12">
        <v>249.7254532</v>
      </c>
      <c r="N504" s="12">
        <v>259.10623136</v>
      </c>
      <c r="O504" s="12">
        <v>273.46079448</v>
      </c>
      <c r="P504" s="12">
        <v>285.26854</v>
      </c>
      <c r="Q504" s="12">
        <v>287.70799176</v>
      </c>
      <c r="R504" s="12">
        <v>266.52695872</v>
      </c>
      <c r="S504" s="12">
        <v>247.22357944</v>
      </c>
      <c r="T504" s="12">
        <v>237.07625911999997</v>
      </c>
      <c r="U504" s="12">
        <v>210.27724608</v>
      </c>
      <c r="V504" s="12">
        <v>204.97137608</v>
      </c>
      <c r="W504" s="12">
        <v>192.46200727999997</v>
      </c>
      <c r="X504" s="12">
        <v>186.82654912</v>
      </c>
      <c r="Y504" s="12">
        <v>181.30844432</v>
      </c>
    </row>
    <row r="505" spans="1:25" ht="11.25">
      <c r="A505" s="11">
        <f t="shared" si="10"/>
        <v>42183</v>
      </c>
      <c r="B505" s="12">
        <v>193.38585288</v>
      </c>
      <c r="C505" s="12">
        <v>205.26850480000002</v>
      </c>
      <c r="D505" s="12">
        <v>207.83779432</v>
      </c>
      <c r="E505" s="12">
        <v>216.5668868</v>
      </c>
      <c r="F505" s="12">
        <v>219.23854839999998</v>
      </c>
      <c r="G505" s="12">
        <v>232.18736808</v>
      </c>
      <c r="H505" s="12">
        <v>235.14866776</v>
      </c>
      <c r="I505" s="12">
        <v>229.01133672000003</v>
      </c>
      <c r="J505" s="12">
        <v>226.2922344</v>
      </c>
      <c r="K505" s="12">
        <v>225.75790208</v>
      </c>
      <c r="L505" s="12">
        <v>220.72918575999998</v>
      </c>
      <c r="M505" s="12">
        <v>219.86027152</v>
      </c>
      <c r="N505" s="12">
        <v>221.2610212</v>
      </c>
      <c r="O505" s="12">
        <v>241.16365168000002</v>
      </c>
      <c r="P505" s="12">
        <v>262.17489688</v>
      </c>
      <c r="Q505" s="12">
        <v>260.03756760000005</v>
      </c>
      <c r="R505" s="12">
        <v>239.3634012</v>
      </c>
      <c r="S505" s="12">
        <v>218.03754912</v>
      </c>
      <c r="T505" s="12">
        <v>217.15615048000004</v>
      </c>
      <c r="U505" s="12">
        <v>209.78286384</v>
      </c>
      <c r="V505" s="12">
        <v>199.38086176</v>
      </c>
      <c r="W505" s="12">
        <v>197.02131016</v>
      </c>
      <c r="X505" s="12">
        <v>197.66300832</v>
      </c>
      <c r="Y505" s="12">
        <v>198.33716592000002</v>
      </c>
    </row>
    <row r="506" spans="1:25" ht="11.25">
      <c r="A506" s="11">
        <f t="shared" si="10"/>
        <v>42184</v>
      </c>
      <c r="B506" s="12">
        <v>186.30719807999998</v>
      </c>
      <c r="C506" s="12">
        <v>194.60932408</v>
      </c>
      <c r="D506" s="12">
        <v>203.25352264</v>
      </c>
      <c r="E506" s="12">
        <v>210.54191536000002</v>
      </c>
      <c r="F506" s="12">
        <v>220.72918575999998</v>
      </c>
      <c r="G506" s="12">
        <v>221.0862396</v>
      </c>
      <c r="H506" s="12">
        <v>221.17612728</v>
      </c>
      <c r="I506" s="12">
        <v>219.33342984</v>
      </c>
      <c r="J506" s="12">
        <v>214.59934536</v>
      </c>
      <c r="K506" s="12">
        <v>214.82406456</v>
      </c>
      <c r="L506" s="12">
        <v>212.8090824</v>
      </c>
      <c r="M506" s="12">
        <v>206.85152672</v>
      </c>
      <c r="N506" s="12">
        <v>215.37587504</v>
      </c>
      <c r="O506" s="12">
        <v>220.849036</v>
      </c>
      <c r="P506" s="12">
        <v>230.83156223999998</v>
      </c>
      <c r="Q506" s="12">
        <v>224.84154712</v>
      </c>
      <c r="R506" s="12">
        <v>220.30471616000003</v>
      </c>
      <c r="S506" s="12">
        <v>213.95015656</v>
      </c>
      <c r="T506" s="12">
        <v>202.77911544</v>
      </c>
      <c r="U506" s="12">
        <v>189.29846032</v>
      </c>
      <c r="V506" s="12">
        <v>187.17111856000002</v>
      </c>
      <c r="W506" s="12">
        <v>187.33091888</v>
      </c>
      <c r="X506" s="12">
        <v>186.94140560000002</v>
      </c>
      <c r="Y506" s="12">
        <v>185.94764736</v>
      </c>
    </row>
    <row r="507" spans="1:25" ht="11.25">
      <c r="A507" s="11">
        <f t="shared" si="10"/>
        <v>42185</v>
      </c>
      <c r="B507" s="12">
        <v>188.17486431999998</v>
      </c>
      <c r="C507" s="12">
        <v>219.36588927999998</v>
      </c>
      <c r="D507" s="12">
        <v>221.31345568</v>
      </c>
      <c r="E507" s="12">
        <v>239.10372568000003</v>
      </c>
      <c r="F507" s="12">
        <v>253.10123496</v>
      </c>
      <c r="G507" s="12">
        <v>254.43207199999998</v>
      </c>
      <c r="H507" s="12">
        <v>261.55816752</v>
      </c>
      <c r="I507" s="12">
        <v>257.97015096</v>
      </c>
      <c r="J507" s="12">
        <v>253.47826384</v>
      </c>
      <c r="K507" s="12">
        <v>254.43706575999997</v>
      </c>
      <c r="L507" s="12">
        <v>249.625578</v>
      </c>
      <c r="M507" s="12">
        <v>247.77289304</v>
      </c>
      <c r="N507" s="12">
        <v>254.92895112000002</v>
      </c>
      <c r="O507" s="12">
        <v>274.15492711999997</v>
      </c>
      <c r="P507" s="12">
        <v>292.5594296</v>
      </c>
      <c r="Q507" s="12">
        <v>277.41085864</v>
      </c>
      <c r="R507" s="12">
        <v>269.17365152</v>
      </c>
      <c r="S507" s="12">
        <v>247.76290552</v>
      </c>
      <c r="T507" s="12">
        <v>232.64429712</v>
      </c>
      <c r="U507" s="12">
        <v>220.68174504</v>
      </c>
      <c r="V507" s="12">
        <v>219.93517792000003</v>
      </c>
      <c r="W507" s="12">
        <v>206.54940424</v>
      </c>
      <c r="X507" s="12">
        <v>205.82780592</v>
      </c>
      <c r="Y507" s="12">
        <v>202.67924024</v>
      </c>
    </row>
    <row r="509" spans="1:25" ht="12.75">
      <c r="A509" s="46" t="s">
        <v>70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8"/>
    </row>
    <row r="510" spans="1:25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2.75">
      <c r="A511" s="46" t="s">
        <v>46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8"/>
    </row>
    <row r="512" spans="1:25" ht="11.25">
      <c r="A512" s="8"/>
      <c r="B512" s="7" t="s">
        <v>23</v>
      </c>
      <c r="C512" s="9" t="s">
        <v>24</v>
      </c>
      <c r="D512" s="10" t="s">
        <v>25</v>
      </c>
      <c r="E512" s="7" t="s">
        <v>26</v>
      </c>
      <c r="F512" s="7" t="s">
        <v>27</v>
      </c>
      <c r="G512" s="9" t="s">
        <v>28</v>
      </c>
      <c r="H512" s="10" t="s">
        <v>29</v>
      </c>
      <c r="I512" s="7" t="s">
        <v>30</v>
      </c>
      <c r="J512" s="7" t="s">
        <v>31</v>
      </c>
      <c r="K512" s="7" t="s">
        <v>32</v>
      </c>
      <c r="L512" s="7" t="s">
        <v>33</v>
      </c>
      <c r="M512" s="7" t="s">
        <v>34</v>
      </c>
      <c r="N512" s="7" t="s">
        <v>35</v>
      </c>
      <c r="O512" s="7" t="s">
        <v>36</v>
      </c>
      <c r="P512" s="7" t="s">
        <v>37</v>
      </c>
      <c r="Q512" s="7" t="s">
        <v>38</v>
      </c>
      <c r="R512" s="7" t="s">
        <v>39</v>
      </c>
      <c r="S512" s="7" t="s">
        <v>40</v>
      </c>
      <c r="T512" s="7" t="s">
        <v>41</v>
      </c>
      <c r="U512" s="7" t="s">
        <v>42</v>
      </c>
      <c r="V512" s="7" t="s">
        <v>43</v>
      </c>
      <c r="W512" s="7" t="s">
        <v>44</v>
      </c>
      <c r="X512" s="7" t="s">
        <v>45</v>
      </c>
      <c r="Y512" s="7" t="s">
        <v>64</v>
      </c>
    </row>
    <row r="513" spans="1:25" ht="11.25">
      <c r="A513" s="11">
        <f aca="true" t="shared" si="11" ref="A513:A542">A478</f>
        <v>42156</v>
      </c>
      <c r="B513" s="12">
        <v>0.5004049600000001</v>
      </c>
      <c r="C513" s="12">
        <v>0.02850408</v>
      </c>
      <c r="D513" s="12">
        <v>0.82661832</v>
      </c>
      <c r="E513" s="12">
        <v>5.094312520000001</v>
      </c>
      <c r="F513" s="12">
        <v>8.057153280000001</v>
      </c>
      <c r="G513" s="12">
        <v>2.4608522400000004</v>
      </c>
      <c r="H513" s="12">
        <v>5.57729832</v>
      </c>
      <c r="I513" s="12">
        <v>7.98589308</v>
      </c>
      <c r="J513" s="12">
        <v>9.71989128</v>
      </c>
      <c r="K513" s="12">
        <v>9.05321252</v>
      </c>
      <c r="L513" s="12">
        <v>0</v>
      </c>
      <c r="M513" s="12">
        <v>0</v>
      </c>
      <c r="N513" s="12">
        <v>0.01425204</v>
      </c>
      <c r="O513" s="12">
        <v>0.07126020000000001</v>
      </c>
      <c r="P513" s="12">
        <v>1.6437352800000002</v>
      </c>
      <c r="Q513" s="12">
        <v>0</v>
      </c>
      <c r="R513" s="12">
        <v>0</v>
      </c>
      <c r="S513" s="12">
        <v>0</v>
      </c>
      <c r="T513" s="12">
        <v>0</v>
      </c>
      <c r="U513" s="12">
        <v>0.0237534</v>
      </c>
      <c r="V513" s="12">
        <v>0.15202175999999998</v>
      </c>
      <c r="W513" s="12">
        <v>0.015835600000000002</v>
      </c>
      <c r="X513" s="12">
        <v>0.011084920000000002</v>
      </c>
      <c r="Y513" s="12">
        <v>0.050673920000000004</v>
      </c>
    </row>
    <row r="514" spans="1:25" ht="11.25">
      <c r="A514" s="11">
        <f t="shared" si="11"/>
        <v>42157</v>
      </c>
      <c r="B514" s="12">
        <v>35.47807824</v>
      </c>
      <c r="C514" s="12">
        <v>28.502496440000005</v>
      </c>
      <c r="D514" s="12">
        <v>33.308601040000006</v>
      </c>
      <c r="E514" s="12">
        <v>34.46459984</v>
      </c>
      <c r="F514" s="12">
        <v>19.865760200000004</v>
      </c>
      <c r="G514" s="12">
        <v>18.38829872</v>
      </c>
      <c r="H514" s="12">
        <v>1.42995468</v>
      </c>
      <c r="I514" s="12">
        <v>0.22486551999999999</v>
      </c>
      <c r="J514" s="12">
        <v>0.5067392000000001</v>
      </c>
      <c r="K514" s="12">
        <v>0.52099124</v>
      </c>
      <c r="L514" s="12">
        <v>0.80444848</v>
      </c>
      <c r="M514" s="12">
        <v>0.56374736</v>
      </c>
      <c r="N514" s="12">
        <v>0.41330916</v>
      </c>
      <c r="O514" s="12">
        <v>0.9612209200000001</v>
      </c>
      <c r="P514" s="12">
        <v>14.565584880000001</v>
      </c>
      <c r="Q514" s="12">
        <v>6.47834396</v>
      </c>
      <c r="R514" s="12">
        <v>0</v>
      </c>
      <c r="S514" s="12">
        <v>0</v>
      </c>
      <c r="T514" s="12">
        <v>0</v>
      </c>
      <c r="U514" s="12">
        <v>1.4188697600000002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 t="shared" si="11"/>
        <v>42158</v>
      </c>
      <c r="B515" s="12">
        <v>0</v>
      </c>
      <c r="C515" s="12">
        <v>0.012668480000000001</v>
      </c>
      <c r="D515" s="12">
        <v>0.0950136</v>
      </c>
      <c r="E515" s="12">
        <v>0.13776972</v>
      </c>
      <c r="F515" s="12">
        <v>2.4861892</v>
      </c>
      <c r="G515" s="12">
        <v>0.0015835600000000001</v>
      </c>
      <c r="H515" s="12">
        <v>0</v>
      </c>
      <c r="I515" s="12">
        <v>0</v>
      </c>
      <c r="J515" s="12">
        <v>0.034838320000000006</v>
      </c>
      <c r="K515" s="12">
        <v>0.03325476</v>
      </c>
      <c r="L515" s="12">
        <v>0.47823512</v>
      </c>
      <c r="M515" s="12">
        <v>0.34996676</v>
      </c>
      <c r="N515" s="12">
        <v>0.54791176</v>
      </c>
      <c r="O515" s="12">
        <v>0.52099124</v>
      </c>
      <c r="P515" s="12">
        <v>6.2170565600000005</v>
      </c>
      <c r="Q515" s="12">
        <v>1.4901299600000002</v>
      </c>
      <c r="R515" s="12">
        <v>2.612874</v>
      </c>
      <c r="S515" s="12">
        <v>0.0031671200000000003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</row>
    <row r="516" spans="1:25" ht="11.25">
      <c r="A516" s="11">
        <f t="shared" si="11"/>
        <v>42159</v>
      </c>
      <c r="B516" s="12">
        <v>3.42207316</v>
      </c>
      <c r="C516" s="12">
        <v>0.17102448</v>
      </c>
      <c r="D516" s="12">
        <v>4.68100336</v>
      </c>
      <c r="E516" s="12">
        <v>5.304926000000001</v>
      </c>
      <c r="F516" s="12">
        <v>6.6525355600000005</v>
      </c>
      <c r="G516" s="12">
        <v>0.038005439999999995</v>
      </c>
      <c r="H516" s="12">
        <v>1.6564037600000003</v>
      </c>
      <c r="I516" s="12">
        <v>1.76725296</v>
      </c>
      <c r="J516" s="12">
        <v>14.43256584</v>
      </c>
      <c r="K516" s="12">
        <v>16.63054712</v>
      </c>
      <c r="L516" s="12">
        <v>22.07640996</v>
      </c>
      <c r="M516" s="12">
        <v>23.57762484</v>
      </c>
      <c r="N516" s="12">
        <v>37.683977320000004</v>
      </c>
      <c r="O516" s="12">
        <v>28.698857880000002</v>
      </c>
      <c r="P516" s="12">
        <v>24.803300280000002</v>
      </c>
      <c r="Q516" s="12">
        <v>16.798404480000002</v>
      </c>
      <c r="R516" s="12">
        <v>27.62837132</v>
      </c>
      <c r="S516" s="12">
        <v>26.643397000000004</v>
      </c>
      <c r="T516" s="12">
        <v>20.66229088</v>
      </c>
      <c r="U516" s="12">
        <v>0.7569416800000001</v>
      </c>
      <c r="V516" s="12">
        <v>3.3460622800000004</v>
      </c>
      <c r="W516" s="12">
        <v>0</v>
      </c>
      <c r="X516" s="12">
        <v>0.0015835600000000001</v>
      </c>
      <c r="Y516" s="12">
        <v>0</v>
      </c>
    </row>
    <row r="517" spans="1:25" ht="11.25">
      <c r="A517" s="11">
        <f t="shared" si="11"/>
        <v>42160</v>
      </c>
      <c r="B517" s="12">
        <v>0.7743608399999999</v>
      </c>
      <c r="C517" s="12">
        <v>1.17816864</v>
      </c>
      <c r="D517" s="12">
        <v>3.9525657600000006</v>
      </c>
      <c r="E517" s="12">
        <v>1.36344516</v>
      </c>
      <c r="F517" s="12">
        <v>0.0031671200000000003</v>
      </c>
      <c r="G517" s="12">
        <v>0.05859172000000001</v>
      </c>
      <c r="H517" s="12">
        <v>37.03471772</v>
      </c>
      <c r="I517" s="12">
        <v>31.72029036</v>
      </c>
      <c r="J517" s="12">
        <v>9.468105240000002</v>
      </c>
      <c r="K517" s="12">
        <v>29.688582880000002</v>
      </c>
      <c r="L517" s="12">
        <v>36.77184676</v>
      </c>
      <c r="M517" s="12">
        <v>25.859534800000006</v>
      </c>
      <c r="N517" s="12">
        <v>32.057588640000006</v>
      </c>
      <c r="O517" s="12">
        <v>40.404533400000005</v>
      </c>
      <c r="P517" s="12">
        <v>41.73155668</v>
      </c>
      <c r="Q517" s="12">
        <v>14.453152119999999</v>
      </c>
      <c r="R517" s="12">
        <v>0</v>
      </c>
      <c r="S517" s="12">
        <v>0.09026292</v>
      </c>
      <c r="T517" s="12">
        <v>5.62638868</v>
      </c>
      <c r="U517" s="12">
        <v>4.399129680000001</v>
      </c>
      <c r="V517" s="12">
        <v>4.03332732</v>
      </c>
      <c r="W517" s="12">
        <v>3.4078211200000004</v>
      </c>
      <c r="X517" s="12">
        <v>2.2676579200000004</v>
      </c>
      <c r="Y517" s="12">
        <v>2.4925234400000003</v>
      </c>
    </row>
    <row r="518" spans="1:25" ht="11.25">
      <c r="A518" s="11">
        <f t="shared" si="11"/>
        <v>42161</v>
      </c>
      <c r="B518" s="12">
        <v>3.00559688</v>
      </c>
      <c r="C518" s="12">
        <v>2.9216682</v>
      </c>
      <c r="D518" s="12">
        <v>10.07619228</v>
      </c>
      <c r="E518" s="12">
        <v>2.2644908</v>
      </c>
      <c r="F518" s="12">
        <v>0.98497432</v>
      </c>
      <c r="G518" s="12">
        <v>0.24386824000000001</v>
      </c>
      <c r="H518" s="12">
        <v>0</v>
      </c>
      <c r="I518" s="12">
        <v>0</v>
      </c>
      <c r="J518" s="12">
        <v>0.12351768000000002</v>
      </c>
      <c r="K518" s="12">
        <v>0.0015835600000000001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8.53380484</v>
      </c>
      <c r="T518" s="12">
        <v>23.32742236</v>
      </c>
      <c r="U518" s="12">
        <v>28.07968592</v>
      </c>
      <c r="V518" s="12">
        <v>18.454808240000002</v>
      </c>
      <c r="W518" s="12">
        <v>4.3706256</v>
      </c>
      <c r="X518" s="12">
        <v>6.4751768400000005</v>
      </c>
      <c r="Y518" s="12">
        <v>7.7990330000000005</v>
      </c>
    </row>
    <row r="519" spans="1:25" ht="11.25">
      <c r="A519" s="11">
        <f t="shared" si="11"/>
        <v>42162</v>
      </c>
      <c r="B519" s="12">
        <v>1.93827744</v>
      </c>
      <c r="C519" s="12">
        <v>0.45131460000000007</v>
      </c>
      <c r="D519" s="12">
        <v>1.65006952</v>
      </c>
      <c r="E519" s="12">
        <v>0.197945</v>
      </c>
      <c r="F519" s="12">
        <v>14.017673120000001</v>
      </c>
      <c r="G519" s="12">
        <v>5.46803268</v>
      </c>
      <c r="H519" s="12">
        <v>7.1909459600000005</v>
      </c>
      <c r="I519" s="12">
        <v>17.7121186</v>
      </c>
      <c r="J519" s="12">
        <v>29.810517</v>
      </c>
      <c r="K519" s="12">
        <v>28.80178928</v>
      </c>
      <c r="L519" s="12">
        <v>19.385941520000003</v>
      </c>
      <c r="M519" s="12">
        <v>18.91720776</v>
      </c>
      <c r="N519" s="12">
        <v>26.473956080000004</v>
      </c>
      <c r="O519" s="12">
        <v>32.55957716</v>
      </c>
      <c r="P519" s="12">
        <v>46.02458784</v>
      </c>
      <c r="Q519" s="12">
        <v>36.74492624</v>
      </c>
      <c r="R519" s="12">
        <v>16.106388759999998</v>
      </c>
      <c r="S519" s="12">
        <v>12.658978639999999</v>
      </c>
      <c r="T519" s="12">
        <v>9.23532192</v>
      </c>
      <c r="U519" s="12">
        <v>28.192118680000004</v>
      </c>
      <c r="V519" s="12">
        <v>6.91699008</v>
      </c>
      <c r="W519" s="12">
        <v>0.039589</v>
      </c>
      <c r="X519" s="12">
        <v>5.6770626</v>
      </c>
      <c r="Y519" s="12">
        <v>10.43249328</v>
      </c>
    </row>
    <row r="520" spans="1:25" ht="11.25">
      <c r="A520" s="11">
        <f t="shared" si="11"/>
        <v>42163</v>
      </c>
      <c r="B520" s="12">
        <v>2.9216682</v>
      </c>
      <c r="C520" s="12">
        <v>18.868117400000003</v>
      </c>
      <c r="D520" s="12">
        <v>1.18767</v>
      </c>
      <c r="E520" s="12">
        <v>6.25347844</v>
      </c>
      <c r="F520" s="12">
        <v>11.685089240000002</v>
      </c>
      <c r="G520" s="12">
        <v>25.626751480000006</v>
      </c>
      <c r="H520" s="12">
        <v>14.32646732</v>
      </c>
      <c r="I520" s="12">
        <v>18.820610600000002</v>
      </c>
      <c r="J520" s="12">
        <v>28.904720680000004</v>
      </c>
      <c r="K520" s="12">
        <v>30.225409720000002</v>
      </c>
      <c r="L520" s="12">
        <v>16.31225156</v>
      </c>
      <c r="M520" s="12">
        <v>12.15857368</v>
      </c>
      <c r="N520" s="12">
        <v>16.76831684</v>
      </c>
      <c r="O520" s="12">
        <v>23.846830040000004</v>
      </c>
      <c r="P520" s="12">
        <v>34.38225472</v>
      </c>
      <c r="Q520" s="12">
        <v>38.83364188</v>
      </c>
      <c r="R520" s="12">
        <v>0</v>
      </c>
      <c r="S520" s="12">
        <v>7.00408588</v>
      </c>
      <c r="T520" s="12">
        <v>9.5092778</v>
      </c>
      <c r="U520" s="12">
        <v>0</v>
      </c>
      <c r="V520" s="12">
        <v>0.07284376000000001</v>
      </c>
      <c r="W520" s="12">
        <v>0</v>
      </c>
      <c r="X520" s="12">
        <v>0</v>
      </c>
      <c r="Y520" s="12">
        <v>0.27395588</v>
      </c>
    </row>
    <row r="521" spans="1:25" ht="11.25">
      <c r="A521" s="11">
        <f t="shared" si="11"/>
        <v>42164</v>
      </c>
      <c r="B521" s="12">
        <v>1.7577516</v>
      </c>
      <c r="C521" s="12">
        <v>1.02614688</v>
      </c>
      <c r="D521" s="12">
        <v>2.94225448</v>
      </c>
      <c r="E521" s="12">
        <v>2.5717014399999996</v>
      </c>
      <c r="F521" s="12">
        <v>4.67625268</v>
      </c>
      <c r="G521" s="12">
        <v>7.513992200000001</v>
      </c>
      <c r="H521" s="12">
        <v>8.090408040000002</v>
      </c>
      <c r="I521" s="12">
        <v>9.325584840000001</v>
      </c>
      <c r="J521" s="12">
        <v>10.508504160000001</v>
      </c>
      <c r="K521" s="12">
        <v>11.60907836</v>
      </c>
      <c r="L521" s="12">
        <v>9.62487768</v>
      </c>
      <c r="M521" s="12">
        <v>7.01992148</v>
      </c>
      <c r="N521" s="12">
        <v>0.31987912</v>
      </c>
      <c r="O521" s="12">
        <v>0.40539136000000003</v>
      </c>
      <c r="P521" s="12">
        <v>7.22420072</v>
      </c>
      <c r="Q521" s="12">
        <v>0.30087640000000004</v>
      </c>
      <c r="R521" s="12">
        <v>0</v>
      </c>
      <c r="S521" s="12">
        <v>12.61622252</v>
      </c>
      <c r="T521" s="12">
        <v>0.07601087999999999</v>
      </c>
      <c r="U521" s="12">
        <v>0.10134784000000001</v>
      </c>
      <c r="V521" s="12">
        <v>0.07759444</v>
      </c>
      <c r="W521" s="12">
        <v>0</v>
      </c>
      <c r="X521" s="12">
        <v>0.041172560000000004</v>
      </c>
      <c r="Y521" s="12">
        <v>0.06334240000000001</v>
      </c>
    </row>
    <row r="522" spans="1:25" ht="11.25">
      <c r="A522" s="11">
        <f t="shared" si="11"/>
        <v>42165</v>
      </c>
      <c r="B522" s="12">
        <v>2.99134484</v>
      </c>
      <c r="C522" s="12">
        <v>4.179014840000001</v>
      </c>
      <c r="D522" s="12">
        <v>2.0681293600000004</v>
      </c>
      <c r="E522" s="12">
        <v>3.03568452</v>
      </c>
      <c r="F522" s="12">
        <v>0.06809308</v>
      </c>
      <c r="G522" s="12">
        <v>1.8005077200000001</v>
      </c>
      <c r="H522" s="12">
        <v>0.009501359999999999</v>
      </c>
      <c r="I522" s="12">
        <v>0</v>
      </c>
      <c r="J522" s="12">
        <v>5.3128438</v>
      </c>
      <c r="K522" s="12">
        <v>1.8131762</v>
      </c>
      <c r="L522" s="12">
        <v>1.5851435600000001</v>
      </c>
      <c r="M522" s="12">
        <v>3.29063768</v>
      </c>
      <c r="N522" s="12">
        <v>4.5590692399999995</v>
      </c>
      <c r="O522" s="12">
        <v>3.7973768800000003</v>
      </c>
      <c r="P522" s="12">
        <v>19.70582064</v>
      </c>
      <c r="Q522" s="12">
        <v>5.77682688</v>
      </c>
      <c r="R522" s="12">
        <v>13.506183240000002</v>
      </c>
      <c r="S522" s="12">
        <v>12.86959212</v>
      </c>
      <c r="T522" s="12">
        <v>12.40877616</v>
      </c>
      <c r="U522" s="12">
        <v>3.9699849200000004</v>
      </c>
      <c r="V522" s="12">
        <v>4.3864612</v>
      </c>
      <c r="W522" s="12">
        <v>7.770528920000001</v>
      </c>
      <c r="X522" s="12">
        <v>3.7292838</v>
      </c>
      <c r="Y522" s="12">
        <v>26.96169256</v>
      </c>
    </row>
    <row r="523" spans="1:25" ht="11.25">
      <c r="A523" s="11">
        <f t="shared" si="11"/>
        <v>42166</v>
      </c>
      <c r="B523" s="12">
        <v>7.88929592</v>
      </c>
      <c r="C523" s="12">
        <v>13.004194720000001</v>
      </c>
      <c r="D523" s="12">
        <v>3.2304624</v>
      </c>
      <c r="E523" s="12">
        <v>0.74110608</v>
      </c>
      <c r="F523" s="12">
        <v>0.11084920000000001</v>
      </c>
      <c r="G523" s="12">
        <v>0.17735872000000003</v>
      </c>
      <c r="H523" s="12">
        <v>0.07442732</v>
      </c>
      <c r="I523" s="12">
        <v>0</v>
      </c>
      <c r="J523" s="12">
        <v>10.725451880000001</v>
      </c>
      <c r="K523" s="12">
        <v>10.28838932</v>
      </c>
      <c r="L523" s="12">
        <v>2.07763072</v>
      </c>
      <c r="M523" s="12">
        <v>0.6049199199999999</v>
      </c>
      <c r="N523" s="12">
        <v>0.6096706000000001</v>
      </c>
      <c r="O523" s="12">
        <v>1.0134784000000001</v>
      </c>
      <c r="P523" s="12">
        <v>0.21061348000000002</v>
      </c>
      <c r="Q523" s="12">
        <v>0</v>
      </c>
      <c r="R523" s="12">
        <v>0</v>
      </c>
      <c r="S523" s="12">
        <v>0</v>
      </c>
      <c r="T523" s="12">
        <v>3.7055304000000002</v>
      </c>
      <c r="U523" s="12">
        <v>0</v>
      </c>
      <c r="V523" s="12">
        <v>0.25495316</v>
      </c>
      <c r="W523" s="12">
        <v>0</v>
      </c>
      <c r="X523" s="12">
        <v>0</v>
      </c>
      <c r="Y523" s="12">
        <v>0.35471744000000005</v>
      </c>
    </row>
    <row r="524" spans="1:25" ht="11.25">
      <c r="A524" s="11">
        <f t="shared" si="11"/>
        <v>42167</v>
      </c>
      <c r="B524" s="12">
        <v>4.31045032</v>
      </c>
      <c r="C524" s="12">
        <v>8.217092840000001</v>
      </c>
      <c r="D524" s="12">
        <v>1.77992144</v>
      </c>
      <c r="E524" s="12">
        <v>6.16163196</v>
      </c>
      <c r="F524" s="12">
        <v>7.06901184</v>
      </c>
      <c r="G524" s="12">
        <v>10.42932616</v>
      </c>
      <c r="H524" s="12">
        <v>3.16553644</v>
      </c>
      <c r="I524" s="12">
        <v>0.14568752000000001</v>
      </c>
      <c r="J524" s="12">
        <v>2.40384408</v>
      </c>
      <c r="K524" s="12">
        <v>0.99605924</v>
      </c>
      <c r="L524" s="12">
        <v>1.7688365200000002</v>
      </c>
      <c r="M524" s="12">
        <v>2.0111212000000003</v>
      </c>
      <c r="N524" s="12">
        <v>5.734070760000001</v>
      </c>
      <c r="O524" s="12">
        <v>5.822750120000001</v>
      </c>
      <c r="P524" s="12">
        <v>4.84886072</v>
      </c>
      <c r="Q524" s="12">
        <v>0.07126020000000001</v>
      </c>
      <c r="R524" s="12">
        <v>0.57483228</v>
      </c>
      <c r="S524" s="12">
        <v>6.3785796800000005</v>
      </c>
      <c r="T524" s="12">
        <v>12.061976520000002</v>
      </c>
      <c r="U524" s="12">
        <v>5.2019946</v>
      </c>
      <c r="V524" s="12">
        <v>0</v>
      </c>
      <c r="W524" s="12">
        <v>0.06809308</v>
      </c>
      <c r="X524" s="12">
        <v>0.031671200000000004</v>
      </c>
      <c r="Y524" s="12">
        <v>0.0015835600000000001</v>
      </c>
    </row>
    <row r="525" spans="1:25" ht="11.25">
      <c r="A525" s="11">
        <f t="shared" si="11"/>
        <v>42168</v>
      </c>
      <c r="B525" s="12">
        <v>0.26445452</v>
      </c>
      <c r="C525" s="12">
        <v>0.51624056</v>
      </c>
      <c r="D525" s="12">
        <v>0.76327592</v>
      </c>
      <c r="E525" s="12">
        <v>0</v>
      </c>
      <c r="F525" s="12">
        <v>2.63029316</v>
      </c>
      <c r="G525" s="12">
        <v>1.8100090800000002</v>
      </c>
      <c r="H525" s="12">
        <v>2.9074161600000004</v>
      </c>
      <c r="I525" s="12">
        <v>1.6659051200000001</v>
      </c>
      <c r="J525" s="12">
        <v>2.57961924</v>
      </c>
      <c r="K525" s="12">
        <v>0</v>
      </c>
      <c r="L525" s="12">
        <v>0</v>
      </c>
      <c r="M525" s="12">
        <v>0</v>
      </c>
      <c r="N525" s="12">
        <v>0</v>
      </c>
      <c r="O525" s="12">
        <v>1.5138833600000001</v>
      </c>
      <c r="P525" s="12">
        <v>0.52099124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0.21853128</v>
      </c>
      <c r="W525" s="12">
        <v>0.1346026</v>
      </c>
      <c r="X525" s="12">
        <v>0</v>
      </c>
      <c r="Y525" s="12">
        <v>0.08709580000000001</v>
      </c>
    </row>
    <row r="526" spans="1:25" ht="11.25">
      <c r="A526" s="11">
        <f t="shared" si="11"/>
        <v>42169</v>
      </c>
      <c r="B526" s="12">
        <v>0</v>
      </c>
      <c r="C526" s="12">
        <v>0</v>
      </c>
      <c r="D526" s="12">
        <v>0.27870656000000005</v>
      </c>
      <c r="E526" s="12">
        <v>0.16310668000000003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0.06650952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1"/>
        <v>42170</v>
      </c>
      <c r="B527" s="12">
        <v>4.2518586</v>
      </c>
      <c r="C527" s="12">
        <v>0.34996676</v>
      </c>
      <c r="D527" s="12">
        <v>0.4592324</v>
      </c>
      <c r="E527" s="12">
        <v>0.18844364</v>
      </c>
      <c r="F527" s="12">
        <v>14.80470244</v>
      </c>
      <c r="G527" s="12">
        <v>17.282973840000004</v>
      </c>
      <c r="H527" s="12">
        <v>2.94383804</v>
      </c>
      <c r="I527" s="12">
        <v>15.222762280000001</v>
      </c>
      <c r="J527" s="12">
        <v>22.2727714</v>
      </c>
      <c r="K527" s="12">
        <v>17.3716532</v>
      </c>
      <c r="L527" s="12">
        <v>6.286733200000001</v>
      </c>
      <c r="M527" s="12">
        <v>4.093502600000001</v>
      </c>
      <c r="N527" s="12">
        <v>0</v>
      </c>
      <c r="O527" s="12">
        <v>0.009501359999999999</v>
      </c>
      <c r="P527" s="12">
        <v>0</v>
      </c>
      <c r="Q527" s="12">
        <v>0</v>
      </c>
      <c r="R527" s="12">
        <v>0</v>
      </c>
      <c r="S527" s="12">
        <v>0</v>
      </c>
      <c r="T527" s="12">
        <v>4.2201873999999995</v>
      </c>
      <c r="U527" s="12">
        <v>4.777600520000001</v>
      </c>
      <c r="V527" s="12">
        <v>7.882961680000001</v>
      </c>
      <c r="W527" s="12">
        <v>0.012668480000000001</v>
      </c>
      <c r="X527" s="12">
        <v>0</v>
      </c>
      <c r="Y527" s="12">
        <v>0</v>
      </c>
    </row>
    <row r="528" spans="1:25" ht="11.25">
      <c r="A528" s="11">
        <f t="shared" si="11"/>
        <v>42171</v>
      </c>
      <c r="B528" s="12">
        <v>0.09026292</v>
      </c>
      <c r="C528" s="12">
        <v>0.20744636000000002</v>
      </c>
      <c r="D528" s="12">
        <v>0.45606528</v>
      </c>
      <c r="E528" s="12">
        <v>0.026920520000000003</v>
      </c>
      <c r="F528" s="12">
        <v>17.34314912</v>
      </c>
      <c r="G528" s="12">
        <v>8.014397160000001</v>
      </c>
      <c r="H528" s="12">
        <v>2.30091268</v>
      </c>
      <c r="I528" s="12">
        <v>7.746775520000001</v>
      </c>
      <c r="J528" s="12">
        <v>18.38671516</v>
      </c>
      <c r="K528" s="12">
        <v>19.58705364</v>
      </c>
      <c r="L528" s="12">
        <v>10.4277426</v>
      </c>
      <c r="M528" s="12">
        <v>7.36197044</v>
      </c>
      <c r="N528" s="12">
        <v>5.57254764</v>
      </c>
      <c r="O528" s="12">
        <v>10.0872772</v>
      </c>
      <c r="P528" s="12">
        <v>7.526660680000001</v>
      </c>
      <c r="Q528" s="12">
        <v>6.56227264</v>
      </c>
      <c r="R528" s="12">
        <v>0</v>
      </c>
      <c r="S528" s="12">
        <v>0.99289212</v>
      </c>
      <c r="T528" s="12">
        <v>0.10926564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1"/>
        <v>42172</v>
      </c>
      <c r="B529" s="12">
        <v>97.97010652</v>
      </c>
      <c r="C529" s="12">
        <v>0</v>
      </c>
      <c r="D529" s="12">
        <v>4.324702360000001</v>
      </c>
      <c r="E529" s="12">
        <v>21.21653688</v>
      </c>
      <c r="F529" s="12">
        <v>25.577661120000005</v>
      </c>
      <c r="G529" s="12">
        <v>21.716941839999997</v>
      </c>
      <c r="H529" s="12">
        <v>10.101529240000001</v>
      </c>
      <c r="I529" s="12">
        <v>8.891689399999999</v>
      </c>
      <c r="J529" s="12">
        <v>0</v>
      </c>
      <c r="K529" s="12">
        <v>0</v>
      </c>
      <c r="L529" s="12">
        <v>0</v>
      </c>
      <c r="M529" s="12">
        <v>0.51940768</v>
      </c>
      <c r="N529" s="12">
        <v>36.950789040000004</v>
      </c>
      <c r="O529" s="12">
        <v>47.62239988</v>
      </c>
      <c r="P529" s="12">
        <v>48.745143920000004</v>
      </c>
      <c r="Q529" s="12">
        <v>39.87245724</v>
      </c>
      <c r="R529" s="12">
        <v>0.27870656000000005</v>
      </c>
      <c r="S529" s="12">
        <v>40.80675764</v>
      </c>
      <c r="T529" s="12">
        <v>110.89829036</v>
      </c>
      <c r="U529" s="12">
        <v>107.22601472000001</v>
      </c>
      <c r="V529" s="12">
        <v>99.11502039999999</v>
      </c>
      <c r="W529" s="12">
        <v>98.42933892000002</v>
      </c>
      <c r="X529" s="12">
        <v>98.10945980000001</v>
      </c>
      <c r="Y529" s="12">
        <v>47.12991272000001</v>
      </c>
    </row>
    <row r="530" spans="1:25" ht="11.25">
      <c r="A530" s="11">
        <f t="shared" si="11"/>
        <v>42173</v>
      </c>
      <c r="B530" s="12">
        <v>0</v>
      </c>
      <c r="C530" s="12">
        <v>0</v>
      </c>
      <c r="D530" s="12">
        <v>1.9366938800000002</v>
      </c>
      <c r="E530" s="12">
        <v>6.403916639999999</v>
      </c>
      <c r="F530" s="12">
        <v>19.05181036</v>
      </c>
      <c r="G530" s="12">
        <v>2.16314296</v>
      </c>
      <c r="H530" s="12">
        <v>1.6073134000000002</v>
      </c>
      <c r="I530" s="12">
        <v>0</v>
      </c>
      <c r="J530" s="12">
        <v>2.80606832</v>
      </c>
      <c r="K530" s="12">
        <v>0.54316108</v>
      </c>
      <c r="L530" s="12">
        <v>0.44022968</v>
      </c>
      <c r="M530" s="12">
        <v>2.82348748</v>
      </c>
      <c r="N530" s="12">
        <v>1.4996313200000002</v>
      </c>
      <c r="O530" s="12">
        <v>12.90126332</v>
      </c>
      <c r="P530" s="12">
        <v>43.207434600000006</v>
      </c>
      <c r="Q530" s="12">
        <v>46.08634668</v>
      </c>
      <c r="R530" s="12">
        <v>14.404061760000001</v>
      </c>
      <c r="S530" s="12">
        <v>29.020320560000002</v>
      </c>
      <c r="T530" s="12">
        <v>112.35991624</v>
      </c>
      <c r="U530" s="12">
        <v>104.11590288000002</v>
      </c>
      <c r="V530" s="12">
        <v>98.57661</v>
      </c>
      <c r="W530" s="12">
        <v>97.92101616000001</v>
      </c>
      <c r="X530" s="12">
        <v>98.49584844</v>
      </c>
      <c r="Y530" s="12">
        <v>98.10945980000001</v>
      </c>
    </row>
    <row r="531" spans="1:25" ht="11.25">
      <c r="A531" s="11">
        <f t="shared" si="11"/>
        <v>42174</v>
      </c>
      <c r="B531" s="12">
        <v>0</v>
      </c>
      <c r="C531" s="12">
        <v>0</v>
      </c>
      <c r="D531" s="12">
        <v>0.44973103999999997</v>
      </c>
      <c r="E531" s="12">
        <v>3.9557328800000002</v>
      </c>
      <c r="F531" s="12">
        <v>4.30094896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8.334276280000001</v>
      </c>
      <c r="Q531" s="12">
        <v>0</v>
      </c>
      <c r="R531" s="12">
        <v>0</v>
      </c>
      <c r="S531" s="12">
        <v>0</v>
      </c>
      <c r="T531" s="12">
        <v>0</v>
      </c>
      <c r="U531" s="12">
        <v>0.05225748000000001</v>
      </c>
      <c r="V531" s="12">
        <v>0.28504080000000004</v>
      </c>
      <c r="W531" s="12">
        <v>0.09659716000000002</v>
      </c>
      <c r="X531" s="12">
        <v>0</v>
      </c>
      <c r="Y531" s="12">
        <v>0</v>
      </c>
    </row>
    <row r="532" spans="1:25" ht="11.25">
      <c r="A532" s="11">
        <f t="shared" si="11"/>
        <v>42175</v>
      </c>
      <c r="B532" s="12">
        <v>0.06650952</v>
      </c>
      <c r="C532" s="12">
        <v>0.0015835600000000001</v>
      </c>
      <c r="D532" s="12">
        <v>1.14966456</v>
      </c>
      <c r="E532" s="12">
        <v>1.24784528</v>
      </c>
      <c r="F532" s="12">
        <v>15.37161692</v>
      </c>
      <c r="G532" s="12">
        <v>13.493514759999998</v>
      </c>
      <c r="H532" s="12">
        <v>0.04592324</v>
      </c>
      <c r="I532" s="12">
        <v>0</v>
      </c>
      <c r="J532" s="12">
        <v>0.031671200000000004</v>
      </c>
      <c r="K532" s="12">
        <v>0</v>
      </c>
      <c r="L532" s="12">
        <v>0.036421880000000004</v>
      </c>
      <c r="M532" s="12">
        <v>0.38955576</v>
      </c>
      <c r="N532" s="12">
        <v>6.74754916</v>
      </c>
      <c r="O532" s="12">
        <v>11.47922644</v>
      </c>
      <c r="P532" s="12">
        <v>7.192529520000001</v>
      </c>
      <c r="Q532" s="12">
        <v>17.102448000000003</v>
      </c>
      <c r="R532" s="12">
        <v>0</v>
      </c>
      <c r="S532" s="12">
        <v>0.05700816</v>
      </c>
      <c r="T532" s="12">
        <v>0.10768208000000001</v>
      </c>
      <c r="U532" s="12">
        <v>0.041172560000000004</v>
      </c>
      <c r="V532" s="12">
        <v>2.60178908</v>
      </c>
      <c r="W532" s="12">
        <v>3.3555636400000006</v>
      </c>
      <c r="X532" s="12">
        <v>0.009501359999999999</v>
      </c>
      <c r="Y532" s="12">
        <v>0.0237534</v>
      </c>
    </row>
    <row r="533" spans="1:25" ht="11.25">
      <c r="A533" s="11">
        <f t="shared" si="11"/>
        <v>42176</v>
      </c>
      <c r="B533" s="12">
        <v>0</v>
      </c>
      <c r="C533" s="12">
        <v>0</v>
      </c>
      <c r="D533" s="12">
        <v>0.009501359999999999</v>
      </c>
      <c r="E533" s="12">
        <v>5.02938656</v>
      </c>
      <c r="F533" s="12">
        <v>7.786364520000001</v>
      </c>
      <c r="G533" s="12">
        <v>0.60333636</v>
      </c>
      <c r="H533" s="12">
        <v>0.06967664000000001</v>
      </c>
      <c r="I533" s="12">
        <v>7.086431000000001</v>
      </c>
      <c r="J533" s="12">
        <v>16.31700224</v>
      </c>
      <c r="K533" s="12">
        <v>6.757050520000001</v>
      </c>
      <c r="L533" s="12">
        <v>4.082417680000001</v>
      </c>
      <c r="M533" s="12">
        <v>8.592396560000001</v>
      </c>
      <c r="N533" s="12">
        <v>18.41996992</v>
      </c>
      <c r="O533" s="12">
        <v>17.93064988</v>
      </c>
      <c r="P533" s="12">
        <v>0.94855244</v>
      </c>
      <c r="Q533" s="12">
        <v>28.171532400000004</v>
      </c>
      <c r="R533" s="12">
        <v>11.14667884</v>
      </c>
      <c r="S533" s="12">
        <v>4.28511336</v>
      </c>
      <c r="T533" s="12">
        <v>2.2185675600000003</v>
      </c>
      <c r="U533" s="12">
        <v>12.90443044</v>
      </c>
      <c r="V533" s="12">
        <v>0.02850408</v>
      </c>
      <c r="W533" s="12">
        <v>0</v>
      </c>
      <c r="X533" s="12">
        <v>0</v>
      </c>
      <c r="Y533" s="12">
        <v>0.020586280000000002</v>
      </c>
    </row>
    <row r="534" spans="1:25" ht="11.25">
      <c r="A534" s="11">
        <f t="shared" si="11"/>
        <v>42177</v>
      </c>
      <c r="B534" s="12">
        <v>0</v>
      </c>
      <c r="C534" s="12">
        <v>0</v>
      </c>
      <c r="D534" s="12">
        <v>7.09751592</v>
      </c>
      <c r="E534" s="12">
        <v>11.542568840000001</v>
      </c>
      <c r="F534" s="12">
        <v>12.93610164</v>
      </c>
      <c r="G534" s="12">
        <v>7.2717075200000005</v>
      </c>
      <c r="H534" s="12">
        <v>2.8741614</v>
      </c>
      <c r="I534" s="12">
        <v>8.04131768</v>
      </c>
      <c r="J534" s="12">
        <v>7.31288008</v>
      </c>
      <c r="K534" s="12">
        <v>4.10458752</v>
      </c>
      <c r="L534" s="12">
        <v>0.8218676400000001</v>
      </c>
      <c r="M534" s="12">
        <v>0.37847084000000003</v>
      </c>
      <c r="N534" s="12">
        <v>5.594717480000001</v>
      </c>
      <c r="O534" s="12">
        <v>15.756422</v>
      </c>
      <c r="P534" s="12">
        <v>21.67735284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0.04275612</v>
      </c>
    </row>
    <row r="535" spans="1:25" ht="11.25">
      <c r="A535" s="11">
        <f t="shared" si="11"/>
        <v>42178</v>
      </c>
      <c r="B535" s="12">
        <v>0.19477788</v>
      </c>
      <c r="C535" s="12">
        <v>0.24228468</v>
      </c>
      <c r="D535" s="12">
        <v>0</v>
      </c>
      <c r="E535" s="12">
        <v>0</v>
      </c>
      <c r="F535" s="12">
        <v>3.28113632</v>
      </c>
      <c r="G535" s="12">
        <v>4.16317924</v>
      </c>
      <c r="H535" s="12">
        <v>9.9130856</v>
      </c>
      <c r="I535" s="12">
        <v>10.66844372</v>
      </c>
      <c r="J535" s="12">
        <v>17.08977952</v>
      </c>
      <c r="K535" s="12">
        <v>15.202176000000001</v>
      </c>
      <c r="L535" s="12">
        <v>2.0459595200000003</v>
      </c>
      <c r="M535" s="12">
        <v>5.39518892</v>
      </c>
      <c r="N535" s="12">
        <v>16.39459668</v>
      </c>
      <c r="O535" s="12">
        <v>12.75082512</v>
      </c>
      <c r="P535" s="12">
        <v>14.421480919999999</v>
      </c>
      <c r="Q535" s="12">
        <v>14.212451000000001</v>
      </c>
      <c r="R535" s="12">
        <v>0.75377456</v>
      </c>
      <c r="S535" s="12">
        <v>10.20921132</v>
      </c>
      <c r="T535" s="12">
        <v>6.29623456</v>
      </c>
      <c r="U535" s="12">
        <v>11.37629504</v>
      </c>
      <c r="V535" s="12">
        <v>9.645463959999999</v>
      </c>
      <c r="W535" s="12">
        <v>0.45448172000000003</v>
      </c>
      <c r="X535" s="12">
        <v>0</v>
      </c>
      <c r="Y535" s="12">
        <v>0</v>
      </c>
    </row>
    <row r="536" spans="1:25" ht="11.25">
      <c r="A536" s="11">
        <f t="shared" si="11"/>
        <v>42179</v>
      </c>
      <c r="B536" s="12">
        <v>4.0269930800000004</v>
      </c>
      <c r="C536" s="12">
        <v>0.97072228</v>
      </c>
      <c r="D536" s="12">
        <v>5.28433972</v>
      </c>
      <c r="E536" s="12">
        <v>6.01436088</v>
      </c>
      <c r="F536" s="12">
        <v>2.21223332</v>
      </c>
      <c r="G536" s="12">
        <v>1.5328860800000002</v>
      </c>
      <c r="H536" s="12">
        <v>7.38572384</v>
      </c>
      <c r="I536" s="12">
        <v>8.722248480000001</v>
      </c>
      <c r="J536" s="12">
        <v>16.5957088</v>
      </c>
      <c r="K536" s="12">
        <v>18.24102764</v>
      </c>
      <c r="L536" s="12">
        <v>8.649404720000001</v>
      </c>
      <c r="M536" s="12">
        <v>8.611399280000002</v>
      </c>
      <c r="N536" s="12">
        <v>11.26069516</v>
      </c>
      <c r="O536" s="12">
        <v>13.620199560000001</v>
      </c>
      <c r="P536" s="12">
        <v>26.31401652</v>
      </c>
      <c r="Q536" s="12">
        <v>24.28547616</v>
      </c>
      <c r="R536" s="12">
        <v>11.235358200000002</v>
      </c>
      <c r="S536" s="12">
        <v>0.14727108</v>
      </c>
      <c r="T536" s="12">
        <v>0.08551224</v>
      </c>
      <c r="U536" s="12">
        <v>0.15043820000000002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1"/>
        <v>42180</v>
      </c>
      <c r="B537" s="12">
        <v>1.43787248</v>
      </c>
      <c r="C537" s="12">
        <v>6.218640120000001</v>
      </c>
      <c r="D537" s="12">
        <v>5.95735272</v>
      </c>
      <c r="E537" s="12">
        <v>3.63743732</v>
      </c>
      <c r="F537" s="12">
        <v>1.38244788</v>
      </c>
      <c r="G537" s="12">
        <v>3.919311</v>
      </c>
      <c r="H537" s="12">
        <v>3.09902692</v>
      </c>
      <c r="I537" s="12">
        <v>3.00559688</v>
      </c>
      <c r="J537" s="12">
        <v>31.256307279999998</v>
      </c>
      <c r="K537" s="12">
        <v>29.18817792</v>
      </c>
      <c r="L537" s="12">
        <v>29.101082120000004</v>
      </c>
      <c r="M537" s="12">
        <v>30.78123928</v>
      </c>
      <c r="N537" s="12">
        <v>34.328413680000004</v>
      </c>
      <c r="O537" s="12">
        <v>37.91359352</v>
      </c>
      <c r="P537" s="12">
        <v>40.05139952</v>
      </c>
      <c r="Q537" s="12">
        <v>42.37606560000001</v>
      </c>
      <c r="R537" s="12">
        <v>9.4934422</v>
      </c>
      <c r="S537" s="12">
        <v>6.92965856</v>
      </c>
      <c r="T537" s="12">
        <v>1.9477788</v>
      </c>
      <c r="U537" s="12">
        <v>0</v>
      </c>
      <c r="V537" s="12">
        <v>0.11243275999999999</v>
      </c>
      <c r="W537" s="12">
        <v>0.0015835600000000001</v>
      </c>
      <c r="X537" s="12">
        <v>0</v>
      </c>
      <c r="Y537" s="12">
        <v>0</v>
      </c>
    </row>
    <row r="538" spans="1:25" ht="11.25">
      <c r="A538" s="11">
        <f t="shared" si="11"/>
        <v>42181</v>
      </c>
      <c r="B538" s="12">
        <v>0</v>
      </c>
      <c r="C538" s="12">
        <v>0.0950136</v>
      </c>
      <c r="D538" s="12">
        <v>0.28029012000000003</v>
      </c>
      <c r="E538" s="12">
        <v>2.27557572</v>
      </c>
      <c r="F538" s="12">
        <v>0</v>
      </c>
      <c r="G538" s="12">
        <v>0.70151708</v>
      </c>
      <c r="H538" s="12">
        <v>5.428443680000001</v>
      </c>
      <c r="I538" s="12">
        <v>0</v>
      </c>
      <c r="J538" s="12">
        <v>8.88218804</v>
      </c>
      <c r="K538" s="12">
        <v>0</v>
      </c>
      <c r="L538" s="12">
        <v>15.439710000000002</v>
      </c>
      <c r="M538" s="12">
        <v>16.95676048</v>
      </c>
      <c r="N538" s="12">
        <v>16.78256888</v>
      </c>
      <c r="O538" s="12">
        <v>18.8126928</v>
      </c>
      <c r="P538" s="12">
        <v>23.414518160000004</v>
      </c>
      <c r="Q538" s="12">
        <v>26.00363876</v>
      </c>
      <c r="R538" s="12">
        <v>17.93064988</v>
      </c>
      <c r="S538" s="12">
        <v>16.74773056</v>
      </c>
      <c r="T538" s="12">
        <v>3.8369658800000006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1"/>
        <v>42182</v>
      </c>
      <c r="B539" s="12">
        <v>0</v>
      </c>
      <c r="C539" s="12">
        <v>0.48140224000000004</v>
      </c>
      <c r="D539" s="12">
        <v>6.01911156</v>
      </c>
      <c r="E539" s="12">
        <v>0.6049199199999999</v>
      </c>
      <c r="F539" s="12">
        <v>0.34838320000000006</v>
      </c>
      <c r="G539" s="12">
        <v>1.17025084</v>
      </c>
      <c r="H539" s="12">
        <v>1.09582352</v>
      </c>
      <c r="I539" s="12">
        <v>1.8575158800000002</v>
      </c>
      <c r="J539" s="12">
        <v>1.3745300800000002</v>
      </c>
      <c r="K539" s="12">
        <v>1.32068904</v>
      </c>
      <c r="L539" s="12">
        <v>0.99922636</v>
      </c>
      <c r="M539" s="12">
        <v>5.316010920000001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0.079178</v>
      </c>
      <c r="V539" s="12">
        <v>3.4410758800000005</v>
      </c>
      <c r="W539" s="12">
        <v>0.04909036</v>
      </c>
      <c r="X539" s="12">
        <v>0.0031671200000000003</v>
      </c>
      <c r="Y539" s="12">
        <v>0</v>
      </c>
    </row>
    <row r="540" spans="1:25" ht="11.25">
      <c r="A540" s="11">
        <f t="shared" si="11"/>
        <v>42183</v>
      </c>
      <c r="B540" s="12">
        <v>0.044339680000000006</v>
      </c>
      <c r="C540" s="12">
        <v>0</v>
      </c>
      <c r="D540" s="12">
        <v>0</v>
      </c>
      <c r="E540" s="12">
        <v>0</v>
      </c>
      <c r="F540" s="12">
        <v>0.07759444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3.2969719200000003</v>
      </c>
      <c r="O540" s="12">
        <v>0.025336960000000002</v>
      </c>
      <c r="P540" s="12">
        <v>0</v>
      </c>
      <c r="Q540" s="12">
        <v>1.71974616</v>
      </c>
      <c r="R540" s="12">
        <v>0</v>
      </c>
      <c r="S540" s="12">
        <v>0</v>
      </c>
      <c r="T540" s="12">
        <v>0</v>
      </c>
      <c r="U540" s="12">
        <v>0.45131460000000007</v>
      </c>
      <c r="V540" s="12">
        <v>0.19161076000000002</v>
      </c>
      <c r="W540" s="12">
        <v>0.06175884000000001</v>
      </c>
      <c r="X540" s="12">
        <v>0.038005439999999995</v>
      </c>
      <c r="Y540" s="12">
        <v>0</v>
      </c>
    </row>
    <row r="541" spans="1:25" ht="11.25">
      <c r="A541" s="11">
        <f t="shared" si="11"/>
        <v>42184</v>
      </c>
      <c r="B541" s="12">
        <v>1.4457902800000002</v>
      </c>
      <c r="C541" s="12">
        <v>0</v>
      </c>
      <c r="D541" s="12">
        <v>0</v>
      </c>
      <c r="E541" s="12">
        <v>0</v>
      </c>
      <c r="F541" s="12">
        <v>0</v>
      </c>
      <c r="G541" s="12">
        <v>0.27553944</v>
      </c>
      <c r="H541" s="12">
        <v>0.45606528</v>
      </c>
      <c r="I541" s="12">
        <v>0.9501360000000001</v>
      </c>
      <c r="J541" s="12">
        <v>2.6714657200000005</v>
      </c>
      <c r="K541" s="12">
        <v>3.0768570800000004</v>
      </c>
      <c r="L541" s="12">
        <v>4.738011520000001</v>
      </c>
      <c r="M541" s="12">
        <v>9.300247879999999</v>
      </c>
      <c r="N541" s="12">
        <v>6.50368092</v>
      </c>
      <c r="O541" s="12">
        <v>23.70272608</v>
      </c>
      <c r="P541" s="12">
        <v>14.0461772</v>
      </c>
      <c r="Q541" s="12">
        <v>6.47359328</v>
      </c>
      <c r="R541" s="12">
        <v>0.44181324</v>
      </c>
      <c r="S541" s="12">
        <v>3.4078211200000004</v>
      </c>
      <c r="T541" s="12">
        <v>0</v>
      </c>
      <c r="U541" s="12">
        <v>3.7007797200000003</v>
      </c>
      <c r="V541" s="12">
        <v>4.806104600000001</v>
      </c>
      <c r="W541" s="12">
        <v>2.08396496</v>
      </c>
      <c r="X541" s="12">
        <v>1.50279844</v>
      </c>
      <c r="Y541" s="12">
        <v>3.29538836</v>
      </c>
    </row>
    <row r="542" spans="1:25" ht="11.25">
      <c r="A542" s="11">
        <f t="shared" si="11"/>
        <v>42185</v>
      </c>
      <c r="B542" s="12">
        <v>13.9274102</v>
      </c>
      <c r="C542" s="12">
        <v>18.5751588</v>
      </c>
      <c r="D542" s="12">
        <v>83.18915748</v>
      </c>
      <c r="E542" s="12">
        <v>78.86762224</v>
      </c>
      <c r="F542" s="12">
        <v>57.014494240000005</v>
      </c>
      <c r="G542" s="12">
        <v>2.16314296</v>
      </c>
      <c r="H542" s="12">
        <v>0.25970384</v>
      </c>
      <c r="I542" s="12">
        <v>3.7498700800000004</v>
      </c>
      <c r="J542" s="12">
        <v>5.57729832</v>
      </c>
      <c r="K542" s="12">
        <v>2.51469328</v>
      </c>
      <c r="L542" s="12">
        <v>6.912239400000001</v>
      </c>
      <c r="M542" s="12">
        <v>14.74769428</v>
      </c>
      <c r="N542" s="12">
        <v>8.00964648</v>
      </c>
      <c r="O542" s="12">
        <v>7.016754360000001</v>
      </c>
      <c r="P542" s="12">
        <v>0</v>
      </c>
      <c r="Q542" s="12">
        <v>0.22011484</v>
      </c>
      <c r="R542" s="12">
        <v>0</v>
      </c>
      <c r="S542" s="12">
        <v>0</v>
      </c>
      <c r="T542" s="12">
        <v>0</v>
      </c>
      <c r="U542" s="12">
        <v>0</v>
      </c>
      <c r="V542" s="12">
        <v>0.25812028</v>
      </c>
      <c r="W542" s="12">
        <v>9.67713516</v>
      </c>
      <c r="X542" s="12">
        <v>0.011084920000000002</v>
      </c>
      <c r="Y542" s="12">
        <v>0.11401632</v>
      </c>
    </row>
    <row r="543" spans="1:25" ht="11.25">
      <c r="A543" s="16"/>
      <c r="B543" s="17"/>
      <c r="C543" s="18"/>
      <c r="D543" s="18"/>
      <c r="E543" s="17"/>
      <c r="F543" s="17"/>
      <c r="G543" s="18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>
      <c r="A544" s="46" t="s">
        <v>76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8"/>
    </row>
    <row r="545" spans="1:25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2.75">
      <c r="A546" s="46" t="s">
        <v>47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8"/>
    </row>
    <row r="547" spans="1:25" ht="11.25">
      <c r="A547" s="8"/>
      <c r="B547" s="7" t="s">
        <v>23</v>
      </c>
      <c r="C547" s="9" t="s">
        <v>24</v>
      </c>
      <c r="D547" s="10" t="s">
        <v>25</v>
      </c>
      <c r="E547" s="7" t="s">
        <v>26</v>
      </c>
      <c r="F547" s="7" t="s">
        <v>27</v>
      </c>
      <c r="G547" s="9" t="s">
        <v>28</v>
      </c>
      <c r="H547" s="10" t="s">
        <v>29</v>
      </c>
      <c r="I547" s="7" t="s">
        <v>30</v>
      </c>
      <c r="J547" s="7" t="s">
        <v>31</v>
      </c>
      <c r="K547" s="7" t="s">
        <v>32</v>
      </c>
      <c r="L547" s="7" t="s">
        <v>33</v>
      </c>
      <c r="M547" s="7" t="s">
        <v>34</v>
      </c>
      <c r="N547" s="7" t="s">
        <v>35</v>
      </c>
      <c r="O547" s="7" t="s">
        <v>36</v>
      </c>
      <c r="P547" s="7" t="s">
        <v>37</v>
      </c>
      <c r="Q547" s="7" t="s">
        <v>38</v>
      </c>
      <c r="R547" s="7" t="s">
        <v>39</v>
      </c>
      <c r="S547" s="7" t="s">
        <v>40</v>
      </c>
      <c r="T547" s="7" t="s">
        <v>41</v>
      </c>
      <c r="U547" s="7" t="s">
        <v>42</v>
      </c>
      <c r="V547" s="7" t="s">
        <v>43</v>
      </c>
      <c r="W547" s="7" t="s">
        <v>44</v>
      </c>
      <c r="X547" s="7" t="s">
        <v>45</v>
      </c>
      <c r="Y547" s="7" t="s">
        <v>64</v>
      </c>
    </row>
    <row r="548" spans="1:25" ht="11.25">
      <c r="A548" s="11">
        <f aca="true" t="shared" si="12" ref="A548:A577">A513</f>
        <v>42156</v>
      </c>
      <c r="B548" s="12">
        <v>0.7331882799999999</v>
      </c>
      <c r="C548" s="12">
        <v>1.8986884400000001</v>
      </c>
      <c r="D548" s="12">
        <v>0.5526624400000001</v>
      </c>
      <c r="E548" s="12">
        <v>0.026920520000000003</v>
      </c>
      <c r="F548" s="12">
        <v>0</v>
      </c>
      <c r="G548" s="12">
        <v>0.01425204</v>
      </c>
      <c r="H548" s="12">
        <v>0</v>
      </c>
      <c r="I548" s="12">
        <v>0</v>
      </c>
      <c r="J548" s="12">
        <v>0</v>
      </c>
      <c r="K548" s="12">
        <v>0</v>
      </c>
      <c r="L548" s="12">
        <v>6.33899068</v>
      </c>
      <c r="M548" s="12">
        <v>3.45374436</v>
      </c>
      <c r="N548" s="12">
        <v>1.8701843600000003</v>
      </c>
      <c r="O548" s="12">
        <v>1.89552132</v>
      </c>
      <c r="P548" s="12">
        <v>0.633424</v>
      </c>
      <c r="Q548" s="12">
        <v>6.924907879999999</v>
      </c>
      <c r="R548" s="12">
        <v>19.93068616</v>
      </c>
      <c r="S548" s="12">
        <v>21.987730600000003</v>
      </c>
      <c r="T548" s="12">
        <v>13.59011192</v>
      </c>
      <c r="U548" s="12">
        <v>2.8773285200000003</v>
      </c>
      <c r="V548" s="12">
        <v>2.49569056</v>
      </c>
      <c r="W548" s="12">
        <v>2.2106497600000004</v>
      </c>
      <c r="X548" s="12">
        <v>2.12672108</v>
      </c>
      <c r="Y548" s="12">
        <v>1.34760956</v>
      </c>
    </row>
    <row r="549" spans="1:25" ht="11.25">
      <c r="A549" s="11">
        <f t="shared" si="12"/>
        <v>42157</v>
      </c>
      <c r="B549" s="12">
        <v>0.14885464</v>
      </c>
      <c r="C549" s="12">
        <v>0.13776972</v>
      </c>
      <c r="D549" s="12">
        <v>0.16310668000000003</v>
      </c>
      <c r="E549" s="12">
        <v>0.13935328000000002</v>
      </c>
      <c r="F549" s="12">
        <v>0.09343004</v>
      </c>
      <c r="G549" s="12">
        <v>0.22011484</v>
      </c>
      <c r="H549" s="12">
        <v>2.7775642400000002</v>
      </c>
      <c r="I549" s="12">
        <v>10.74128748</v>
      </c>
      <c r="J549" s="12">
        <v>7.640677</v>
      </c>
      <c r="K549" s="12">
        <v>8.60348148</v>
      </c>
      <c r="L549" s="12">
        <v>3.2985554799999997</v>
      </c>
      <c r="M549" s="12">
        <v>7.3144636400000005</v>
      </c>
      <c r="N549" s="12">
        <v>9.040544040000002</v>
      </c>
      <c r="O549" s="12">
        <v>4.1805984</v>
      </c>
      <c r="P549" s="12">
        <v>0.27078876</v>
      </c>
      <c r="Q549" s="12">
        <v>0.28979148</v>
      </c>
      <c r="R549" s="12">
        <v>14.041426520000002</v>
      </c>
      <c r="S549" s="12">
        <v>19.77549728</v>
      </c>
      <c r="T549" s="12">
        <v>7.42847996</v>
      </c>
      <c r="U549" s="12">
        <v>2.2882442</v>
      </c>
      <c r="V549" s="12">
        <v>116.17629584</v>
      </c>
      <c r="W549" s="12">
        <v>116.08128224000001</v>
      </c>
      <c r="X549" s="12">
        <v>4.00799036</v>
      </c>
      <c r="Y549" s="12">
        <v>9.002538600000001</v>
      </c>
    </row>
    <row r="550" spans="1:25" ht="11.25">
      <c r="A550" s="11">
        <f t="shared" si="12"/>
        <v>42158</v>
      </c>
      <c r="B550" s="12">
        <v>11.045331000000001</v>
      </c>
      <c r="C550" s="12">
        <v>2.5843699200000003</v>
      </c>
      <c r="D550" s="12">
        <v>2.33891812</v>
      </c>
      <c r="E550" s="12">
        <v>2.6445452</v>
      </c>
      <c r="F550" s="12">
        <v>0</v>
      </c>
      <c r="G550" s="12">
        <v>0.7205198</v>
      </c>
      <c r="H550" s="12">
        <v>3.98740408</v>
      </c>
      <c r="I550" s="12">
        <v>2.79023272</v>
      </c>
      <c r="J550" s="12">
        <v>6.719045080000001</v>
      </c>
      <c r="K550" s="12">
        <v>7.04367488</v>
      </c>
      <c r="L550" s="12">
        <v>0.5463282</v>
      </c>
      <c r="M550" s="12">
        <v>1.3396917600000002</v>
      </c>
      <c r="N550" s="12">
        <v>0.7205198</v>
      </c>
      <c r="O550" s="12">
        <v>0.7268540400000001</v>
      </c>
      <c r="P550" s="12">
        <v>0</v>
      </c>
      <c r="Q550" s="12">
        <v>0.0063342400000000005</v>
      </c>
      <c r="R550" s="12">
        <v>0</v>
      </c>
      <c r="S550" s="12">
        <v>0.6635116400000001</v>
      </c>
      <c r="T550" s="12">
        <v>1.39036568</v>
      </c>
      <c r="U550" s="12">
        <v>44.396688160000004</v>
      </c>
      <c r="V550" s="12">
        <v>116.73529251999999</v>
      </c>
      <c r="W550" s="12">
        <v>115.89758928</v>
      </c>
      <c r="X550" s="12">
        <v>8.79984292</v>
      </c>
      <c r="Y550" s="12">
        <v>62.560121360000004</v>
      </c>
    </row>
    <row r="551" spans="1:25" ht="11.25">
      <c r="A551" s="11">
        <f t="shared" si="12"/>
        <v>42159</v>
      </c>
      <c r="B551" s="12">
        <v>0</v>
      </c>
      <c r="C551" s="12">
        <v>0.21219704</v>
      </c>
      <c r="D551" s="12">
        <v>0</v>
      </c>
      <c r="E551" s="12">
        <v>0</v>
      </c>
      <c r="F551" s="12">
        <v>0</v>
      </c>
      <c r="G551" s="12">
        <v>4.63508012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0.11559988</v>
      </c>
      <c r="V551" s="12">
        <v>0</v>
      </c>
      <c r="W551" s="12">
        <v>13.10237544</v>
      </c>
      <c r="X551" s="12">
        <v>1.63581748</v>
      </c>
      <c r="Y551" s="12">
        <v>4.999298920000001</v>
      </c>
    </row>
    <row r="552" spans="1:25" ht="11.25">
      <c r="A552" s="11">
        <f t="shared" si="12"/>
        <v>42160</v>
      </c>
      <c r="B552" s="12">
        <v>1.5455545600000002</v>
      </c>
      <c r="C552" s="12">
        <v>1.72924752</v>
      </c>
      <c r="D552" s="12">
        <v>1.08157148</v>
      </c>
      <c r="E552" s="12">
        <v>0.007917800000000001</v>
      </c>
      <c r="F552" s="12">
        <v>6.750716280000002</v>
      </c>
      <c r="G552" s="12">
        <v>3.81479604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10.79671208</v>
      </c>
      <c r="S552" s="12">
        <v>1.4457902800000002</v>
      </c>
      <c r="T552" s="12">
        <v>1.9271925200000002</v>
      </c>
      <c r="U552" s="12">
        <v>1.702327</v>
      </c>
      <c r="V552" s="12">
        <v>2.43709884</v>
      </c>
      <c r="W552" s="12">
        <v>0.24545180000000003</v>
      </c>
      <c r="X552" s="12">
        <v>0.58116652</v>
      </c>
      <c r="Y552" s="12">
        <v>0.59858568</v>
      </c>
    </row>
    <row r="553" spans="1:25" ht="11.25">
      <c r="A553" s="11">
        <f t="shared" si="12"/>
        <v>42161</v>
      </c>
      <c r="B553" s="12">
        <v>1.029314</v>
      </c>
      <c r="C553" s="12">
        <v>1.227259</v>
      </c>
      <c r="D553" s="12">
        <v>0</v>
      </c>
      <c r="E553" s="12">
        <v>0.04909036</v>
      </c>
      <c r="F553" s="12">
        <v>0.08551224</v>
      </c>
      <c r="G553" s="12">
        <v>3.4664128400000003</v>
      </c>
      <c r="H553" s="12">
        <v>22.226848160000003</v>
      </c>
      <c r="I553" s="12">
        <v>22.1223332</v>
      </c>
      <c r="J553" s="12">
        <v>5.2051617199999995</v>
      </c>
      <c r="K553" s="12">
        <v>7.6533454800000005</v>
      </c>
      <c r="L553" s="12">
        <v>25.42247224</v>
      </c>
      <c r="M553" s="12">
        <v>21.13735888</v>
      </c>
      <c r="N553" s="12">
        <v>17.346316240000004</v>
      </c>
      <c r="O553" s="12">
        <v>12.78091276</v>
      </c>
      <c r="P553" s="12">
        <v>10.847386</v>
      </c>
      <c r="Q553" s="12">
        <v>2.1061348000000004</v>
      </c>
      <c r="R553" s="12">
        <v>7.02625572</v>
      </c>
      <c r="S553" s="12">
        <v>0</v>
      </c>
      <c r="T553" s="12">
        <v>0</v>
      </c>
      <c r="U553" s="12">
        <v>0</v>
      </c>
      <c r="V553" s="12">
        <v>0</v>
      </c>
      <c r="W553" s="12">
        <v>0.5875007600000001</v>
      </c>
      <c r="X553" s="12">
        <v>0.0237534</v>
      </c>
      <c r="Y553" s="12">
        <v>0.0015835600000000001</v>
      </c>
    </row>
    <row r="554" spans="1:25" ht="11.25">
      <c r="A554" s="11">
        <f t="shared" si="12"/>
        <v>42162</v>
      </c>
      <c r="B554" s="12">
        <v>0.09976428</v>
      </c>
      <c r="C554" s="12">
        <v>0.53682684</v>
      </c>
      <c r="D554" s="12">
        <v>0.05700816</v>
      </c>
      <c r="E554" s="12">
        <v>3.2146268000000005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0.17894227999999998</v>
      </c>
      <c r="X554" s="12">
        <v>0</v>
      </c>
      <c r="Y554" s="12">
        <v>0</v>
      </c>
    </row>
    <row r="555" spans="1:25" ht="11.25">
      <c r="A555" s="11">
        <f t="shared" si="12"/>
        <v>42163</v>
      </c>
      <c r="B555" s="12">
        <v>0</v>
      </c>
      <c r="C555" s="12">
        <v>0</v>
      </c>
      <c r="D555" s="12">
        <v>3.7577878800000004</v>
      </c>
      <c r="E555" s="12">
        <v>3.1037776000000004</v>
      </c>
      <c r="F555" s="12">
        <v>0.47823512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6.37224544</v>
      </c>
      <c r="S555" s="12">
        <v>0</v>
      </c>
      <c r="T555" s="12">
        <v>1.45529164</v>
      </c>
      <c r="U555" s="12">
        <v>3.4743306400000002</v>
      </c>
      <c r="V555" s="12">
        <v>0.07442732</v>
      </c>
      <c r="W555" s="12">
        <v>7.281208879999999</v>
      </c>
      <c r="X555" s="12">
        <v>1.7910063600000004</v>
      </c>
      <c r="Y555" s="12">
        <v>2.5970383999999997</v>
      </c>
    </row>
    <row r="556" spans="1:25" ht="11.25">
      <c r="A556" s="11">
        <f t="shared" si="12"/>
        <v>42164</v>
      </c>
      <c r="B556" s="12">
        <v>0.24228468</v>
      </c>
      <c r="C556" s="12">
        <v>0.17419160000000003</v>
      </c>
      <c r="D556" s="12">
        <v>0.01425204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2.8804956400000004</v>
      </c>
      <c r="O556" s="12">
        <v>1.63740104</v>
      </c>
      <c r="P556" s="12">
        <v>0</v>
      </c>
      <c r="Q556" s="12">
        <v>0.039589</v>
      </c>
      <c r="R556" s="12">
        <v>4.31045032</v>
      </c>
      <c r="S556" s="12">
        <v>0</v>
      </c>
      <c r="T556" s="12">
        <v>3.0768570800000004</v>
      </c>
      <c r="U556" s="12">
        <v>1.1069084400000002</v>
      </c>
      <c r="V556" s="12">
        <v>4.0697492</v>
      </c>
      <c r="W556" s="12">
        <v>17.121450720000002</v>
      </c>
      <c r="X556" s="12">
        <v>1.82426112</v>
      </c>
      <c r="Y556" s="12">
        <v>0.90579632</v>
      </c>
    </row>
    <row r="557" spans="1:25" ht="11.25">
      <c r="A557" s="11">
        <f t="shared" si="12"/>
        <v>42165</v>
      </c>
      <c r="B557" s="12">
        <v>0.13143548</v>
      </c>
      <c r="C557" s="12">
        <v>0.14727108</v>
      </c>
      <c r="D557" s="12">
        <v>0.17735872000000003</v>
      </c>
      <c r="E557" s="12">
        <v>0.08709580000000001</v>
      </c>
      <c r="F557" s="12">
        <v>0.910547</v>
      </c>
      <c r="G557" s="12">
        <v>0.1346026</v>
      </c>
      <c r="H557" s="12">
        <v>3.97315204</v>
      </c>
      <c r="I557" s="12">
        <v>3.25263224</v>
      </c>
      <c r="J557" s="12">
        <v>0</v>
      </c>
      <c r="K557" s="12">
        <v>0.1900272</v>
      </c>
      <c r="L557" s="12">
        <v>0.15677244</v>
      </c>
      <c r="M557" s="12">
        <v>0.18369296</v>
      </c>
      <c r="N557" s="12">
        <v>0.42439408</v>
      </c>
      <c r="O557" s="12">
        <v>0.14727108</v>
      </c>
      <c r="P557" s="12">
        <v>0.007917800000000001</v>
      </c>
      <c r="Q557" s="12">
        <v>1.24151104</v>
      </c>
      <c r="R557" s="12">
        <v>0</v>
      </c>
      <c r="S557" s="12">
        <v>0</v>
      </c>
      <c r="T557" s="12">
        <v>0</v>
      </c>
      <c r="U557" s="12">
        <v>0.21378060000000002</v>
      </c>
      <c r="V557" s="12">
        <v>0.09976428</v>
      </c>
      <c r="W557" s="12">
        <v>0</v>
      </c>
      <c r="X557" s="12">
        <v>0.28345724000000005</v>
      </c>
      <c r="Y557" s="12">
        <v>0</v>
      </c>
    </row>
    <row r="558" spans="1:25" ht="11.25">
      <c r="A558" s="11">
        <f t="shared" si="12"/>
        <v>42166</v>
      </c>
      <c r="B558" s="12">
        <v>0.16944092000000002</v>
      </c>
      <c r="C558" s="12">
        <v>0</v>
      </c>
      <c r="D558" s="12">
        <v>0.20269568000000002</v>
      </c>
      <c r="E558" s="12">
        <v>0.12826836</v>
      </c>
      <c r="F558" s="12">
        <v>6.8726504</v>
      </c>
      <c r="G558" s="12">
        <v>5.8243336800000005</v>
      </c>
      <c r="H558" s="12">
        <v>6.59077672</v>
      </c>
      <c r="I558" s="12">
        <v>6.43558784</v>
      </c>
      <c r="J558" s="12">
        <v>2.17897856</v>
      </c>
      <c r="K558" s="12">
        <v>2.40384408</v>
      </c>
      <c r="L558" s="12">
        <v>2.25974012</v>
      </c>
      <c r="M558" s="12">
        <v>3.8464672400000004</v>
      </c>
      <c r="N558" s="12">
        <v>7.66918108</v>
      </c>
      <c r="O558" s="12">
        <v>5.93359932</v>
      </c>
      <c r="P558" s="12">
        <v>31.422581080000004</v>
      </c>
      <c r="Q558" s="12">
        <v>47.25659752000001</v>
      </c>
      <c r="R558" s="12">
        <v>12.734989520000001</v>
      </c>
      <c r="S558" s="12">
        <v>6.966080440000001</v>
      </c>
      <c r="T558" s="12">
        <v>0.15677244</v>
      </c>
      <c r="U558" s="12">
        <v>6.12679364</v>
      </c>
      <c r="V558" s="12">
        <v>1.2383439200000002</v>
      </c>
      <c r="W558" s="12">
        <v>5.437945040000001</v>
      </c>
      <c r="X558" s="12">
        <v>6.190136040000001</v>
      </c>
      <c r="Y558" s="12">
        <v>3.1702871200000002</v>
      </c>
    </row>
    <row r="559" spans="1:25" ht="11.25">
      <c r="A559" s="11">
        <f t="shared" si="12"/>
        <v>42167</v>
      </c>
      <c r="B559" s="12">
        <v>0.11559988</v>
      </c>
      <c r="C559" s="12">
        <v>0.036421880000000004</v>
      </c>
      <c r="D559" s="12">
        <v>0.5304926</v>
      </c>
      <c r="E559" s="12">
        <v>0.20427924000000003</v>
      </c>
      <c r="F559" s="12">
        <v>0.011084920000000002</v>
      </c>
      <c r="G559" s="12">
        <v>0</v>
      </c>
      <c r="H559" s="12">
        <v>0</v>
      </c>
      <c r="I559" s="12">
        <v>1.3080205599999999</v>
      </c>
      <c r="J559" s="12">
        <v>0.04592324</v>
      </c>
      <c r="K559" s="12">
        <v>0.09184648</v>
      </c>
      <c r="L559" s="12">
        <v>0.09976428</v>
      </c>
      <c r="M559" s="12">
        <v>0.041172560000000004</v>
      </c>
      <c r="N559" s="12">
        <v>0.044339680000000006</v>
      </c>
      <c r="O559" s="12">
        <v>0</v>
      </c>
      <c r="P559" s="12">
        <v>0</v>
      </c>
      <c r="Q559" s="12">
        <v>2.01587188</v>
      </c>
      <c r="R559" s="12">
        <v>0.13776972</v>
      </c>
      <c r="S559" s="12">
        <v>0</v>
      </c>
      <c r="T559" s="12">
        <v>0</v>
      </c>
      <c r="U559" s="12">
        <v>0</v>
      </c>
      <c r="V559" s="12">
        <v>9.143475440000001</v>
      </c>
      <c r="W559" s="12">
        <v>2.28507708</v>
      </c>
      <c r="X559" s="12">
        <v>3.13703236</v>
      </c>
      <c r="Y559" s="12">
        <v>4.8282744399999995</v>
      </c>
    </row>
    <row r="560" spans="1:25" ht="11.25">
      <c r="A560" s="11">
        <f t="shared" si="12"/>
        <v>42168</v>
      </c>
      <c r="B560" s="12">
        <v>1.02614688</v>
      </c>
      <c r="C560" s="12">
        <v>0.6540102799999999</v>
      </c>
      <c r="D560" s="12">
        <v>0.07284376000000001</v>
      </c>
      <c r="E560" s="12">
        <v>2.8377395200000004</v>
      </c>
      <c r="F560" s="12">
        <v>0.007917800000000001</v>
      </c>
      <c r="G560" s="12">
        <v>0</v>
      </c>
      <c r="H560" s="12">
        <v>0.0031671200000000003</v>
      </c>
      <c r="I560" s="12">
        <v>0</v>
      </c>
      <c r="J560" s="12">
        <v>0.030087640000000002</v>
      </c>
      <c r="K560" s="12">
        <v>7.4506498</v>
      </c>
      <c r="L560" s="12">
        <v>8.94553044</v>
      </c>
      <c r="M560" s="12">
        <v>6.0333636</v>
      </c>
      <c r="N560" s="12">
        <v>3.83538232</v>
      </c>
      <c r="O560" s="12">
        <v>0.43072832000000005</v>
      </c>
      <c r="P560" s="12">
        <v>1.4188697600000002</v>
      </c>
      <c r="Q560" s="12">
        <v>12.402441920000001</v>
      </c>
      <c r="R560" s="12">
        <v>14.635261520000002</v>
      </c>
      <c r="S560" s="12">
        <v>14.117437400000002</v>
      </c>
      <c r="T560" s="12">
        <v>9.92417052</v>
      </c>
      <c r="U560" s="12">
        <v>4.36904204</v>
      </c>
      <c r="V560" s="12">
        <v>0.6065034800000001</v>
      </c>
      <c r="W560" s="12">
        <v>0.49723784000000004</v>
      </c>
      <c r="X560" s="12">
        <v>4.315201000000001</v>
      </c>
      <c r="Y560" s="12">
        <v>1.74349956</v>
      </c>
    </row>
    <row r="561" spans="1:25" ht="11.25">
      <c r="A561" s="11">
        <f t="shared" si="12"/>
        <v>42169</v>
      </c>
      <c r="B561" s="12">
        <v>28.66877024</v>
      </c>
      <c r="C561" s="12">
        <v>20.744636</v>
      </c>
      <c r="D561" s="12">
        <v>1.7910063600000004</v>
      </c>
      <c r="E561" s="12">
        <v>1.9398610000000003</v>
      </c>
      <c r="F561" s="12">
        <v>3.9747356000000003</v>
      </c>
      <c r="G561" s="12">
        <v>3.90505896</v>
      </c>
      <c r="H561" s="12">
        <v>6.942327040000001</v>
      </c>
      <c r="I561" s="12">
        <v>10.7365368</v>
      </c>
      <c r="J561" s="12">
        <v>16.500695200000003</v>
      </c>
      <c r="K561" s="12">
        <v>44.55979484</v>
      </c>
      <c r="L561" s="12">
        <v>124.3569668</v>
      </c>
      <c r="M561" s="12">
        <v>121.14709068</v>
      </c>
      <c r="N561" s="12">
        <v>115.44469112</v>
      </c>
      <c r="O561" s="12">
        <v>5.740405</v>
      </c>
      <c r="P561" s="12">
        <v>12.426195320000001</v>
      </c>
      <c r="Q561" s="12">
        <v>14.844291440000001</v>
      </c>
      <c r="R561" s="12">
        <v>20.70029632</v>
      </c>
      <c r="S561" s="12">
        <v>12.82208532</v>
      </c>
      <c r="T561" s="12">
        <v>5.87659116</v>
      </c>
      <c r="U561" s="12">
        <v>8.76658816</v>
      </c>
      <c r="V561" s="12">
        <v>1.86385012</v>
      </c>
      <c r="W561" s="12">
        <v>113.18336744000001</v>
      </c>
      <c r="X561" s="12">
        <v>113.24354272000001</v>
      </c>
      <c r="Y561" s="12">
        <v>112.6148694</v>
      </c>
    </row>
    <row r="562" spans="1:25" ht="11.25">
      <c r="A562" s="11">
        <f t="shared" si="12"/>
        <v>42170</v>
      </c>
      <c r="B562" s="12">
        <v>0.8329525600000001</v>
      </c>
      <c r="C562" s="12">
        <v>1.34760956</v>
      </c>
      <c r="D562" s="12">
        <v>1.4489574000000003</v>
      </c>
      <c r="E562" s="12">
        <v>2.85199156</v>
      </c>
      <c r="F562" s="12">
        <v>0.09026292</v>
      </c>
      <c r="G562" s="12">
        <v>0.12826836</v>
      </c>
      <c r="H562" s="12">
        <v>0.36421879999999995</v>
      </c>
      <c r="I562" s="12">
        <v>0.07601087999999999</v>
      </c>
      <c r="J562" s="12">
        <v>0</v>
      </c>
      <c r="K562" s="12">
        <v>0</v>
      </c>
      <c r="L562" s="12">
        <v>0.13618616</v>
      </c>
      <c r="M562" s="12">
        <v>0.47031732000000004</v>
      </c>
      <c r="N562" s="12">
        <v>3.10219404</v>
      </c>
      <c r="O562" s="12">
        <v>2.15047448</v>
      </c>
      <c r="P562" s="12">
        <v>2.8931641200000002</v>
      </c>
      <c r="Q562" s="12">
        <v>2.15839228</v>
      </c>
      <c r="R562" s="12">
        <v>18.766769560000004</v>
      </c>
      <c r="S562" s="12">
        <v>3.6596071599999997</v>
      </c>
      <c r="T562" s="12">
        <v>0.26445452</v>
      </c>
      <c r="U562" s="12">
        <v>0.39905712</v>
      </c>
      <c r="V562" s="12">
        <v>0.25178604000000004</v>
      </c>
      <c r="W562" s="12">
        <v>1.00397704</v>
      </c>
      <c r="X562" s="12">
        <v>2.1298882</v>
      </c>
      <c r="Y562" s="12">
        <v>1.9778664400000001</v>
      </c>
    </row>
    <row r="563" spans="1:25" ht="11.25">
      <c r="A563" s="11">
        <f t="shared" si="12"/>
        <v>42171</v>
      </c>
      <c r="B563" s="12">
        <v>1.45529164</v>
      </c>
      <c r="C563" s="12">
        <v>0.2296162</v>
      </c>
      <c r="D563" s="12">
        <v>0.05225748000000001</v>
      </c>
      <c r="E563" s="12">
        <v>0.20744636000000002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2.5416138000000004</v>
      </c>
      <c r="M563" s="12">
        <v>6.139462120000001</v>
      </c>
      <c r="N563" s="12">
        <v>0.19477788</v>
      </c>
      <c r="O563" s="12">
        <v>0</v>
      </c>
      <c r="P563" s="12">
        <v>0</v>
      </c>
      <c r="Q563" s="12">
        <v>0</v>
      </c>
      <c r="R563" s="12">
        <v>6.80297376</v>
      </c>
      <c r="S563" s="12">
        <v>0.05384104000000001</v>
      </c>
      <c r="T563" s="12">
        <v>1.04673316</v>
      </c>
      <c r="U563" s="12">
        <v>102.62102224</v>
      </c>
      <c r="V563" s="12">
        <v>104.61472428</v>
      </c>
      <c r="W563" s="12">
        <v>101.06913344000002</v>
      </c>
      <c r="X563" s="12">
        <v>6.337407120000001</v>
      </c>
      <c r="Y563" s="12">
        <v>2.62395892</v>
      </c>
    </row>
    <row r="564" spans="1:25" ht="11.25">
      <c r="A564" s="11">
        <f t="shared" si="12"/>
        <v>42172</v>
      </c>
      <c r="B564" s="12">
        <v>0</v>
      </c>
      <c r="C564" s="12">
        <v>5.659643440000001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17.210130080000003</v>
      </c>
      <c r="K564" s="12">
        <v>17.422327120000002</v>
      </c>
      <c r="L564" s="12">
        <v>18.926709119999998</v>
      </c>
      <c r="M564" s="12">
        <v>2.0823814</v>
      </c>
      <c r="N564" s="12">
        <v>0.11243275999999999</v>
      </c>
      <c r="O564" s="12">
        <v>0.17260804000000002</v>
      </c>
      <c r="P564" s="12">
        <v>0</v>
      </c>
      <c r="Q564" s="12">
        <v>0.15043820000000002</v>
      </c>
      <c r="R564" s="12">
        <v>2.49727412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</row>
    <row r="565" spans="1:25" ht="11.25">
      <c r="A565" s="11">
        <f t="shared" si="12"/>
        <v>42173</v>
      </c>
      <c r="B565" s="12">
        <v>47.12674560000001</v>
      </c>
      <c r="C565" s="12">
        <v>6.3247386400000005</v>
      </c>
      <c r="D565" s="12">
        <v>0</v>
      </c>
      <c r="E565" s="12">
        <v>0</v>
      </c>
      <c r="F565" s="12">
        <v>0</v>
      </c>
      <c r="G565" s="12">
        <v>0</v>
      </c>
      <c r="H565" s="12">
        <v>0.15518888</v>
      </c>
      <c r="I565" s="12">
        <v>4.15367788</v>
      </c>
      <c r="J565" s="12">
        <v>2.7078876000000003</v>
      </c>
      <c r="K565" s="12">
        <v>7.1497734</v>
      </c>
      <c r="L565" s="12">
        <v>2.70947116</v>
      </c>
      <c r="M565" s="12">
        <v>0.1029314</v>
      </c>
      <c r="N565" s="12">
        <v>0.09976428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</row>
    <row r="566" spans="1:25" ht="11.25">
      <c r="A566" s="11">
        <f t="shared" si="12"/>
        <v>42174</v>
      </c>
      <c r="B566" s="12">
        <v>50.713509</v>
      </c>
      <c r="C566" s="12">
        <v>10.52592332</v>
      </c>
      <c r="D566" s="12">
        <v>0.27870656000000005</v>
      </c>
      <c r="E566" s="12">
        <v>0.011084920000000002</v>
      </c>
      <c r="F566" s="12">
        <v>0.0475068</v>
      </c>
      <c r="G566" s="12">
        <v>12.13957096</v>
      </c>
      <c r="H566" s="12">
        <v>5.87817472</v>
      </c>
      <c r="I566" s="12">
        <v>13.949580040000003</v>
      </c>
      <c r="J566" s="12">
        <v>13.01052896</v>
      </c>
      <c r="K566" s="12">
        <v>13.430172360000002</v>
      </c>
      <c r="L566" s="12">
        <v>12.896512640000001</v>
      </c>
      <c r="M566" s="12">
        <v>11.91945612</v>
      </c>
      <c r="N566" s="12">
        <v>14.76194632</v>
      </c>
      <c r="O566" s="12">
        <v>13.286068400000001</v>
      </c>
      <c r="P566" s="12">
        <v>0</v>
      </c>
      <c r="Q566" s="12">
        <v>28.507247120000002</v>
      </c>
      <c r="R566" s="12">
        <v>19.300429280000003</v>
      </c>
      <c r="S566" s="12">
        <v>0.5004049600000001</v>
      </c>
      <c r="T566" s="12">
        <v>8.454626840000001</v>
      </c>
      <c r="U566" s="12">
        <v>0.6508431600000001</v>
      </c>
      <c r="V566" s="12">
        <v>0.26445452</v>
      </c>
      <c r="W566" s="12">
        <v>0.64767604</v>
      </c>
      <c r="X566" s="12">
        <v>5.228915120000001</v>
      </c>
      <c r="Y566" s="12">
        <v>10.725451880000001</v>
      </c>
    </row>
    <row r="567" spans="1:25" ht="11.25">
      <c r="A567" s="11">
        <f t="shared" si="12"/>
        <v>42175</v>
      </c>
      <c r="B567" s="12">
        <v>2.6841342</v>
      </c>
      <c r="C567" s="12">
        <v>3.8623028400000003</v>
      </c>
      <c r="D567" s="12">
        <v>0.21378060000000002</v>
      </c>
      <c r="E567" s="12">
        <v>0</v>
      </c>
      <c r="F567" s="12">
        <v>0</v>
      </c>
      <c r="G567" s="12">
        <v>0</v>
      </c>
      <c r="H567" s="12">
        <v>1.4172862</v>
      </c>
      <c r="I567" s="12">
        <v>3.8876398</v>
      </c>
      <c r="J567" s="12">
        <v>1.2035056000000002</v>
      </c>
      <c r="K567" s="12">
        <v>1.5645572800000003</v>
      </c>
      <c r="L567" s="12">
        <v>0.8788758</v>
      </c>
      <c r="M567" s="12">
        <v>0.30562708</v>
      </c>
      <c r="N567" s="12">
        <v>0</v>
      </c>
      <c r="O567" s="12">
        <v>0</v>
      </c>
      <c r="P567" s="12">
        <v>0</v>
      </c>
      <c r="Q567" s="12">
        <v>0</v>
      </c>
      <c r="R567" s="12">
        <v>9.85449388</v>
      </c>
      <c r="S567" s="12">
        <v>1.42362044</v>
      </c>
      <c r="T567" s="12">
        <v>0.40855848000000006</v>
      </c>
      <c r="U567" s="12">
        <v>3.8322152</v>
      </c>
      <c r="V567" s="12">
        <v>0</v>
      </c>
      <c r="W567" s="12">
        <v>0</v>
      </c>
      <c r="X567" s="12">
        <v>2.1694771999999998</v>
      </c>
      <c r="Y567" s="12">
        <v>2.5416138000000004</v>
      </c>
    </row>
    <row r="568" spans="1:25" ht="11.25">
      <c r="A568" s="11">
        <f t="shared" si="12"/>
        <v>42176</v>
      </c>
      <c r="B568" s="12">
        <v>102.45949912</v>
      </c>
      <c r="C568" s="12">
        <v>14.510160280000001</v>
      </c>
      <c r="D568" s="12">
        <v>0.6492595999999999</v>
      </c>
      <c r="E568" s="12">
        <v>0.12510124000000003</v>
      </c>
      <c r="F568" s="12">
        <v>0.06175884000000001</v>
      </c>
      <c r="G568" s="12">
        <v>0.6191719600000001</v>
      </c>
      <c r="H568" s="12">
        <v>0.8962949600000001</v>
      </c>
      <c r="I568" s="12">
        <v>0.0015835600000000001</v>
      </c>
      <c r="J568" s="12">
        <v>0</v>
      </c>
      <c r="K568" s="12">
        <v>0.07126020000000001</v>
      </c>
      <c r="L568" s="12">
        <v>0.041172560000000004</v>
      </c>
      <c r="M568" s="12">
        <v>0.036421880000000004</v>
      </c>
      <c r="N568" s="12">
        <v>0</v>
      </c>
      <c r="O568" s="12">
        <v>0</v>
      </c>
      <c r="P568" s="12">
        <v>0</v>
      </c>
      <c r="Q568" s="12">
        <v>0</v>
      </c>
      <c r="R568" s="12">
        <v>0.06334240000000001</v>
      </c>
      <c r="S568" s="12">
        <v>0.10134784000000001</v>
      </c>
      <c r="T568" s="12">
        <v>0.03325476</v>
      </c>
      <c r="U568" s="12">
        <v>0</v>
      </c>
      <c r="V568" s="12">
        <v>1.5376367600000003</v>
      </c>
      <c r="W568" s="12">
        <v>50.05633160000001</v>
      </c>
      <c r="X568" s="12">
        <v>15.80867948</v>
      </c>
      <c r="Y568" s="12">
        <v>3.01826536</v>
      </c>
    </row>
    <row r="569" spans="1:25" ht="11.25">
      <c r="A569" s="11">
        <f t="shared" si="12"/>
        <v>42177</v>
      </c>
      <c r="B569" s="12">
        <v>14.318549520000001</v>
      </c>
      <c r="C569" s="12">
        <v>7.5060744</v>
      </c>
      <c r="D569" s="12">
        <v>0</v>
      </c>
      <c r="E569" s="12">
        <v>0.06967664000000001</v>
      </c>
      <c r="F569" s="12">
        <v>0</v>
      </c>
      <c r="G569" s="12">
        <v>0</v>
      </c>
      <c r="H569" s="12">
        <v>0.025336960000000002</v>
      </c>
      <c r="I569" s="12">
        <v>0</v>
      </c>
      <c r="J569" s="12">
        <v>0</v>
      </c>
      <c r="K569" s="12">
        <v>0.020586280000000002</v>
      </c>
      <c r="L569" s="12">
        <v>0.24545180000000003</v>
      </c>
      <c r="M569" s="12">
        <v>0.62075552</v>
      </c>
      <c r="N569" s="12">
        <v>0.08234512000000001</v>
      </c>
      <c r="O569" s="12">
        <v>0</v>
      </c>
      <c r="P569" s="12">
        <v>0</v>
      </c>
      <c r="Q569" s="12">
        <v>19.14365684</v>
      </c>
      <c r="R569" s="12">
        <v>9.959008840000001</v>
      </c>
      <c r="S569" s="12">
        <v>4.1457600800000005</v>
      </c>
      <c r="T569" s="12">
        <v>13.0881234</v>
      </c>
      <c r="U569" s="12">
        <v>20.59578136</v>
      </c>
      <c r="V569" s="12">
        <v>55.85532832000001</v>
      </c>
      <c r="W569" s="12">
        <v>55.334337080000005</v>
      </c>
      <c r="X569" s="12">
        <v>57.047749</v>
      </c>
      <c r="Y569" s="12">
        <v>2.69363556</v>
      </c>
    </row>
    <row r="570" spans="1:25" ht="11.25">
      <c r="A570" s="11">
        <f t="shared" si="12"/>
        <v>42178</v>
      </c>
      <c r="B570" s="12">
        <v>1.57405864</v>
      </c>
      <c r="C570" s="12">
        <v>0.9422182000000001</v>
      </c>
      <c r="D570" s="12">
        <v>13.94482936</v>
      </c>
      <c r="E570" s="12">
        <v>17.13253564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0.4940707200000001</v>
      </c>
      <c r="S570" s="12">
        <v>0</v>
      </c>
      <c r="T570" s="12">
        <v>0</v>
      </c>
      <c r="U570" s="12">
        <v>0</v>
      </c>
      <c r="V570" s="12">
        <v>0</v>
      </c>
      <c r="W570" s="12">
        <v>0.02850408</v>
      </c>
      <c r="X570" s="12">
        <v>52.977999800000006</v>
      </c>
      <c r="Y570" s="12">
        <v>103.39379952</v>
      </c>
    </row>
    <row r="571" spans="1:25" ht="11.25">
      <c r="A571" s="11">
        <f t="shared" si="12"/>
        <v>42179</v>
      </c>
      <c r="B571" s="12">
        <v>0.025336960000000002</v>
      </c>
      <c r="C571" s="12">
        <v>0</v>
      </c>
      <c r="D571" s="12">
        <v>0</v>
      </c>
      <c r="E571" s="12">
        <v>0</v>
      </c>
      <c r="F571" s="12">
        <v>0.12035056000000001</v>
      </c>
      <c r="G571" s="12">
        <v>0.044339680000000006</v>
      </c>
      <c r="H571" s="12">
        <v>0.011084920000000002</v>
      </c>
      <c r="I571" s="12">
        <v>0.009501359999999999</v>
      </c>
      <c r="J571" s="12">
        <v>0.015835600000000002</v>
      </c>
      <c r="K571" s="12">
        <v>0.009501359999999999</v>
      </c>
      <c r="L571" s="12">
        <v>0.012668480000000001</v>
      </c>
      <c r="M571" s="12">
        <v>0.011084920000000002</v>
      </c>
      <c r="N571" s="12">
        <v>0</v>
      </c>
      <c r="O571" s="12">
        <v>0</v>
      </c>
      <c r="P571" s="12">
        <v>0</v>
      </c>
      <c r="Q571" s="12">
        <v>0</v>
      </c>
      <c r="R571" s="12">
        <v>0.017419160000000003</v>
      </c>
      <c r="S571" s="12">
        <v>0.14568752000000001</v>
      </c>
      <c r="T571" s="12">
        <v>1.3254397199999999</v>
      </c>
      <c r="U571" s="12">
        <v>1.2351768</v>
      </c>
      <c r="V571" s="12">
        <v>28.548419680000002</v>
      </c>
      <c r="W571" s="12">
        <v>63.263222</v>
      </c>
      <c r="X571" s="12">
        <v>19.50470852</v>
      </c>
      <c r="Y571" s="12">
        <v>115.54603896</v>
      </c>
    </row>
    <row r="572" spans="1:25" ht="11.25">
      <c r="A572" s="11">
        <f t="shared" si="12"/>
        <v>42180</v>
      </c>
      <c r="B572" s="12">
        <v>2.6366274</v>
      </c>
      <c r="C572" s="12">
        <v>0</v>
      </c>
      <c r="D572" s="12">
        <v>0</v>
      </c>
      <c r="E572" s="12">
        <v>0.03325476</v>
      </c>
      <c r="F572" s="12">
        <v>0.034838320000000006</v>
      </c>
      <c r="G572" s="12">
        <v>0</v>
      </c>
      <c r="H572" s="12">
        <v>0</v>
      </c>
      <c r="I572" s="12">
        <v>0.04909036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0.17894227999999998</v>
      </c>
      <c r="U572" s="12">
        <v>5.77365976</v>
      </c>
      <c r="V572" s="12">
        <v>1.91769116</v>
      </c>
      <c r="W572" s="12">
        <v>5.37143552</v>
      </c>
      <c r="X572" s="12">
        <v>7.8307042000000004</v>
      </c>
      <c r="Y572" s="12">
        <v>7.338217040000001</v>
      </c>
    </row>
    <row r="573" spans="1:25" ht="11.25">
      <c r="A573" s="11">
        <f t="shared" si="12"/>
        <v>42181</v>
      </c>
      <c r="B573" s="12">
        <v>7.00250232</v>
      </c>
      <c r="C573" s="12">
        <v>0.86462376</v>
      </c>
      <c r="D573" s="12">
        <v>0.0031671200000000003</v>
      </c>
      <c r="E573" s="12">
        <v>0</v>
      </c>
      <c r="F573" s="12">
        <v>7.7341070400000005</v>
      </c>
      <c r="G573" s="12">
        <v>0</v>
      </c>
      <c r="H573" s="12">
        <v>0</v>
      </c>
      <c r="I573" s="12">
        <v>11.22902396</v>
      </c>
      <c r="J573" s="12">
        <v>0</v>
      </c>
      <c r="K573" s="12">
        <v>7.39839232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17.34948336</v>
      </c>
      <c r="V573" s="12">
        <v>22.00990044</v>
      </c>
      <c r="W573" s="12">
        <v>20.445343160000004</v>
      </c>
      <c r="X573" s="12">
        <v>19.90851632</v>
      </c>
      <c r="Y573" s="12">
        <v>10.122115520000001</v>
      </c>
    </row>
    <row r="574" spans="1:25" ht="11.25">
      <c r="A574" s="11">
        <f t="shared" si="12"/>
        <v>42182</v>
      </c>
      <c r="B574" s="12">
        <v>4.00957392</v>
      </c>
      <c r="C574" s="12">
        <v>0.04909036</v>
      </c>
      <c r="D574" s="12">
        <v>0</v>
      </c>
      <c r="E574" s="12">
        <v>0.039589</v>
      </c>
      <c r="F574" s="12">
        <v>0.23753400000000002</v>
      </c>
      <c r="G574" s="12">
        <v>0</v>
      </c>
      <c r="H574" s="12">
        <v>31.984744879999997</v>
      </c>
      <c r="I574" s="12">
        <v>33.639565080000004</v>
      </c>
      <c r="J574" s="12">
        <v>0.8757086800000001</v>
      </c>
      <c r="K574" s="12">
        <v>0.96438804</v>
      </c>
      <c r="L574" s="12">
        <v>1.0229797600000001</v>
      </c>
      <c r="M574" s="12">
        <v>0</v>
      </c>
      <c r="N574" s="12">
        <v>8.441958360000001</v>
      </c>
      <c r="O574" s="12">
        <v>14.372390560000001</v>
      </c>
      <c r="P574" s="12">
        <v>8.867936</v>
      </c>
      <c r="Q574" s="12">
        <v>10.570263</v>
      </c>
      <c r="R574" s="12">
        <v>13.48242984</v>
      </c>
      <c r="S574" s="12">
        <v>7.04209132</v>
      </c>
      <c r="T574" s="12">
        <v>13.83081304</v>
      </c>
      <c r="U574" s="12">
        <v>13.238561599999999</v>
      </c>
      <c r="V574" s="12">
        <v>10.844218880000001</v>
      </c>
      <c r="W574" s="12">
        <v>11.18310072</v>
      </c>
      <c r="X574" s="12">
        <v>7.925717799999999</v>
      </c>
      <c r="Y574" s="12">
        <v>4.508395320000001</v>
      </c>
    </row>
    <row r="575" spans="1:25" ht="11.25">
      <c r="A575" s="11">
        <f t="shared" si="12"/>
        <v>42183</v>
      </c>
      <c r="B575" s="12">
        <v>8.80617716</v>
      </c>
      <c r="C575" s="12">
        <v>10.665276599999999</v>
      </c>
      <c r="D575" s="12">
        <v>12.3596858</v>
      </c>
      <c r="E575" s="12">
        <v>10.07302516</v>
      </c>
      <c r="F575" s="12">
        <v>0.63817468</v>
      </c>
      <c r="G575" s="12">
        <v>5.68022972</v>
      </c>
      <c r="H575" s="12">
        <v>10.937648919999999</v>
      </c>
      <c r="I575" s="12">
        <v>10.06669092</v>
      </c>
      <c r="J575" s="12">
        <v>5.57096408</v>
      </c>
      <c r="K575" s="12">
        <v>5.3508492400000005</v>
      </c>
      <c r="L575" s="12">
        <v>2.0728800400000003</v>
      </c>
      <c r="M575" s="12">
        <v>7.79586588</v>
      </c>
      <c r="N575" s="12">
        <v>0</v>
      </c>
      <c r="O575" s="12">
        <v>1.5138833600000001</v>
      </c>
      <c r="P575" s="12">
        <v>7.205198</v>
      </c>
      <c r="Q575" s="12">
        <v>0.041172560000000004</v>
      </c>
      <c r="R575" s="12">
        <v>7.4585676</v>
      </c>
      <c r="S575" s="12">
        <v>0.3087942</v>
      </c>
      <c r="T575" s="12">
        <v>12.29000916</v>
      </c>
      <c r="U575" s="12">
        <v>21.150027360000003</v>
      </c>
      <c r="V575" s="12">
        <v>15.14200072</v>
      </c>
      <c r="W575" s="12">
        <v>14.296379680000001</v>
      </c>
      <c r="X575" s="12">
        <v>14.40089464</v>
      </c>
      <c r="Y575" s="12">
        <v>20.84598384</v>
      </c>
    </row>
    <row r="576" spans="1:25" ht="11.25">
      <c r="A576" s="11">
        <f t="shared" si="12"/>
        <v>42184</v>
      </c>
      <c r="B576" s="12">
        <v>7.3683046800000005</v>
      </c>
      <c r="C576" s="12">
        <v>8.99937148</v>
      </c>
      <c r="D576" s="12">
        <v>10.286805759999998</v>
      </c>
      <c r="E576" s="12">
        <v>1.7656694000000002</v>
      </c>
      <c r="F576" s="12">
        <v>2.26924148</v>
      </c>
      <c r="G576" s="12">
        <v>0.01425204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0.10134784000000001</v>
      </c>
      <c r="S576" s="12">
        <v>0</v>
      </c>
      <c r="T576" s="12">
        <v>5.393605360000001</v>
      </c>
      <c r="U576" s="12">
        <v>4.266110640000001</v>
      </c>
      <c r="V576" s="12">
        <v>0.95171956</v>
      </c>
      <c r="W576" s="12">
        <v>7.90354796</v>
      </c>
      <c r="X576" s="12">
        <v>7.504490840000001</v>
      </c>
      <c r="Y576" s="12">
        <v>1.58197644</v>
      </c>
    </row>
    <row r="577" spans="1:25" ht="11.25">
      <c r="A577" s="11">
        <f t="shared" si="12"/>
        <v>42185</v>
      </c>
      <c r="B577" s="12">
        <v>0</v>
      </c>
      <c r="C577" s="12">
        <v>0</v>
      </c>
      <c r="D577" s="12">
        <v>0</v>
      </c>
      <c r="E577" s="12">
        <v>0</v>
      </c>
      <c r="F577" s="12">
        <v>0</v>
      </c>
      <c r="G577" s="12">
        <v>1.6849078400000002</v>
      </c>
      <c r="H577" s="12">
        <v>5.2495014</v>
      </c>
      <c r="I577" s="12">
        <v>0</v>
      </c>
      <c r="J577" s="12">
        <v>0</v>
      </c>
      <c r="K577" s="12">
        <v>0.012668480000000001</v>
      </c>
      <c r="L577" s="12">
        <v>0</v>
      </c>
      <c r="M577" s="12">
        <v>0</v>
      </c>
      <c r="N577" s="12">
        <v>0</v>
      </c>
      <c r="O577" s="12">
        <v>0</v>
      </c>
      <c r="P577" s="12">
        <v>7.048425559999999</v>
      </c>
      <c r="Q577" s="12">
        <v>0.36263524</v>
      </c>
      <c r="R577" s="12">
        <v>6.394415280000001</v>
      </c>
      <c r="S577" s="12">
        <v>10.25513456</v>
      </c>
      <c r="T577" s="12">
        <v>9.62487768</v>
      </c>
      <c r="U577" s="12">
        <v>2.25182232</v>
      </c>
      <c r="V577" s="12">
        <v>0</v>
      </c>
      <c r="W577" s="12">
        <v>0.36738592</v>
      </c>
      <c r="X577" s="12">
        <v>8.091991600000002</v>
      </c>
      <c r="Y577" s="12">
        <v>10.970903680000001</v>
      </c>
    </row>
    <row r="578" spans="1:25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2.75">
      <c r="A579" s="46" t="s">
        <v>71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8"/>
    </row>
    <row r="580" spans="1:25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2.75">
      <c r="A581" s="46" t="s">
        <v>72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8"/>
    </row>
    <row r="582" spans="1:25" ht="11.25">
      <c r="A582" s="8"/>
      <c r="B582" s="7" t="s">
        <v>23</v>
      </c>
      <c r="C582" s="9" t="s">
        <v>24</v>
      </c>
      <c r="D582" s="10" t="s">
        <v>25</v>
      </c>
      <c r="E582" s="7" t="s">
        <v>26</v>
      </c>
      <c r="F582" s="7" t="s">
        <v>27</v>
      </c>
      <c r="G582" s="9" t="s">
        <v>28</v>
      </c>
      <c r="H582" s="10" t="s">
        <v>29</v>
      </c>
      <c r="I582" s="7" t="s">
        <v>30</v>
      </c>
      <c r="J582" s="7" t="s">
        <v>31</v>
      </c>
      <c r="K582" s="7" t="s">
        <v>32</v>
      </c>
      <c r="L582" s="7" t="s">
        <v>33</v>
      </c>
      <c r="M582" s="7" t="s">
        <v>34</v>
      </c>
      <c r="N582" s="7" t="s">
        <v>35</v>
      </c>
      <c r="O582" s="7" t="s">
        <v>36</v>
      </c>
      <c r="P582" s="7" t="s">
        <v>37</v>
      </c>
      <c r="Q582" s="7" t="s">
        <v>38</v>
      </c>
      <c r="R582" s="7" t="s">
        <v>39</v>
      </c>
      <c r="S582" s="7" t="s">
        <v>40</v>
      </c>
      <c r="T582" s="7" t="s">
        <v>41</v>
      </c>
      <c r="U582" s="7" t="s">
        <v>42</v>
      </c>
      <c r="V582" s="7" t="s">
        <v>43</v>
      </c>
      <c r="W582" s="7" t="s">
        <v>44</v>
      </c>
      <c r="X582" s="7" t="s">
        <v>45</v>
      </c>
      <c r="Y582" s="7" t="s">
        <v>64</v>
      </c>
    </row>
    <row r="583" spans="1:25" ht="11.25">
      <c r="A583" s="11">
        <f aca="true" t="shared" si="13" ref="A583:A612">A548</f>
        <v>42156</v>
      </c>
      <c r="B583" s="12">
        <v>114.70358504000001</v>
      </c>
      <c r="C583" s="12">
        <v>121.88819676000001</v>
      </c>
      <c r="D583" s="12">
        <v>124.91437992000002</v>
      </c>
      <c r="E583" s="12">
        <v>128.03557668000002</v>
      </c>
      <c r="F583" s="12">
        <v>127.11236120000002</v>
      </c>
      <c r="G583" s="12">
        <v>130.04669788</v>
      </c>
      <c r="H583" s="12">
        <v>136.77682788</v>
      </c>
      <c r="I583" s="12">
        <v>133.76964744</v>
      </c>
      <c r="J583" s="12">
        <v>131.26287195999998</v>
      </c>
      <c r="K583" s="12">
        <v>131.28662536</v>
      </c>
      <c r="L583" s="12">
        <v>132.14808200000002</v>
      </c>
      <c r="M583" s="12">
        <v>129.25966856</v>
      </c>
      <c r="N583" s="12">
        <v>128.505894</v>
      </c>
      <c r="O583" s="12">
        <v>130.96516268</v>
      </c>
      <c r="P583" s="12">
        <v>134.3333948</v>
      </c>
      <c r="Q583" s="12">
        <v>143.23933624</v>
      </c>
      <c r="R583" s="12">
        <v>142.98913376000002</v>
      </c>
      <c r="S583" s="12">
        <v>142.91153932000003</v>
      </c>
      <c r="T583" s="12">
        <v>127.04743524000001</v>
      </c>
      <c r="U583" s="12">
        <v>115.75506888000001</v>
      </c>
      <c r="V583" s="12">
        <v>115.55554032000002</v>
      </c>
      <c r="W583" s="12">
        <v>115.77565516000001</v>
      </c>
      <c r="X583" s="12">
        <v>115.56504168</v>
      </c>
      <c r="Y583" s="12">
        <v>115.70439496</v>
      </c>
    </row>
    <row r="584" spans="1:25" ht="11.25">
      <c r="A584" s="11">
        <f t="shared" si="13"/>
        <v>42157</v>
      </c>
      <c r="B584" s="12">
        <v>111.55230064000001</v>
      </c>
      <c r="C584" s="12">
        <v>119.93250016000002</v>
      </c>
      <c r="D584" s="12">
        <v>121.93095288</v>
      </c>
      <c r="E584" s="12">
        <v>128.98254556</v>
      </c>
      <c r="F584" s="12">
        <v>130.98733252</v>
      </c>
      <c r="G584" s="12">
        <v>129.90734460000002</v>
      </c>
      <c r="H584" s="12">
        <v>131.59066888</v>
      </c>
      <c r="I584" s="12">
        <v>129.30875892</v>
      </c>
      <c r="J584" s="12">
        <v>127.20104056</v>
      </c>
      <c r="K584" s="12">
        <v>129.00629896</v>
      </c>
      <c r="L584" s="12">
        <v>128.39662836</v>
      </c>
      <c r="M584" s="12">
        <v>126.566033</v>
      </c>
      <c r="N584" s="12">
        <v>126.13213756</v>
      </c>
      <c r="O584" s="12">
        <v>127.82813032000001</v>
      </c>
      <c r="P584" s="12">
        <v>133.96600888</v>
      </c>
      <c r="Q584" s="12">
        <v>142.38421384</v>
      </c>
      <c r="R584" s="12">
        <v>139.40237036</v>
      </c>
      <c r="S584" s="12">
        <v>139.21551028000002</v>
      </c>
      <c r="T584" s="12">
        <v>122.50103448</v>
      </c>
      <c r="U584" s="12">
        <v>113.36072616000001</v>
      </c>
      <c r="V584" s="12">
        <v>112.33932995999999</v>
      </c>
      <c r="W584" s="12">
        <v>112.61170228</v>
      </c>
      <c r="X584" s="12">
        <v>112.01311660000002</v>
      </c>
      <c r="Y584" s="12">
        <v>112.53569139999999</v>
      </c>
    </row>
    <row r="585" spans="1:25" ht="11.25">
      <c r="A585" s="11">
        <f t="shared" si="13"/>
        <v>42158</v>
      </c>
      <c r="B585" s="12">
        <v>109.43349735999999</v>
      </c>
      <c r="C585" s="12">
        <v>115.60621424</v>
      </c>
      <c r="D585" s="12">
        <v>117.97838712</v>
      </c>
      <c r="E585" s="12">
        <v>122.22391148000001</v>
      </c>
      <c r="F585" s="12">
        <v>119.76622635999999</v>
      </c>
      <c r="G585" s="12">
        <v>121.27852616000001</v>
      </c>
      <c r="H585" s="12">
        <v>123.0267764</v>
      </c>
      <c r="I585" s="12">
        <v>121.37829044</v>
      </c>
      <c r="J585" s="12">
        <v>121.84068996</v>
      </c>
      <c r="K585" s="12">
        <v>121.29436176000002</v>
      </c>
      <c r="L585" s="12">
        <v>121.5461478</v>
      </c>
      <c r="M585" s="12">
        <v>121.31019735999999</v>
      </c>
      <c r="N585" s="12">
        <v>120.97289908</v>
      </c>
      <c r="O585" s="12">
        <v>119.00136688</v>
      </c>
      <c r="P585" s="12">
        <v>122.25241556</v>
      </c>
      <c r="Q585" s="12">
        <v>128.46155432</v>
      </c>
      <c r="R585" s="12">
        <v>125.07431948000001</v>
      </c>
      <c r="S585" s="12">
        <v>120.29355184</v>
      </c>
      <c r="T585" s="12">
        <v>118.19375128</v>
      </c>
      <c r="U585" s="12">
        <v>115.53495404000002</v>
      </c>
      <c r="V585" s="12">
        <v>112.71780079999999</v>
      </c>
      <c r="W585" s="12">
        <v>112.32507792000001</v>
      </c>
      <c r="X585" s="12">
        <v>111.82150584</v>
      </c>
      <c r="Y585" s="12">
        <v>109.97982556000001</v>
      </c>
    </row>
    <row r="586" spans="1:25" ht="11.25">
      <c r="A586" s="11">
        <f t="shared" si="13"/>
        <v>42159</v>
      </c>
      <c r="B586" s="12">
        <v>109.97190776000001</v>
      </c>
      <c r="C586" s="12">
        <v>117.02350044</v>
      </c>
      <c r="D586" s="12">
        <v>120.09560684</v>
      </c>
      <c r="E586" s="12">
        <v>124.744939</v>
      </c>
      <c r="F586" s="12">
        <v>132.16075048000002</v>
      </c>
      <c r="G586" s="12">
        <v>131.82978644</v>
      </c>
      <c r="H586" s="12">
        <v>131.97547396</v>
      </c>
      <c r="I586" s="12">
        <v>132.10215876</v>
      </c>
      <c r="J586" s="12">
        <v>130.64211644000002</v>
      </c>
      <c r="K586" s="12">
        <v>132.88918808</v>
      </c>
      <c r="L586" s="12">
        <v>128.44096804</v>
      </c>
      <c r="M586" s="12">
        <v>126.18914572000001</v>
      </c>
      <c r="N586" s="12">
        <v>128.45680364</v>
      </c>
      <c r="O586" s="12">
        <v>127.58267852</v>
      </c>
      <c r="P586" s="12">
        <v>136.384105</v>
      </c>
      <c r="Q586" s="12">
        <v>147.46585788000002</v>
      </c>
      <c r="R586" s="12">
        <v>136.5582966</v>
      </c>
      <c r="S586" s="12">
        <v>130.43308652</v>
      </c>
      <c r="T586" s="12">
        <v>119.55244576000001</v>
      </c>
      <c r="U586" s="12">
        <v>117.96255152</v>
      </c>
      <c r="V586" s="12">
        <v>117.05200452</v>
      </c>
      <c r="W586" s="12">
        <v>116.94432244000001</v>
      </c>
      <c r="X586" s="12">
        <v>117.32754396</v>
      </c>
      <c r="Y586" s="12">
        <v>116.72262404000001</v>
      </c>
    </row>
    <row r="587" spans="1:25" ht="11.25">
      <c r="A587" s="11">
        <f t="shared" si="13"/>
        <v>42160</v>
      </c>
      <c r="B587" s="12">
        <v>115.96884948000002</v>
      </c>
      <c r="C587" s="12">
        <v>117.15651948000001</v>
      </c>
      <c r="D587" s="12">
        <v>119.18664340000001</v>
      </c>
      <c r="E587" s="12">
        <v>137.08403852</v>
      </c>
      <c r="F587" s="12">
        <v>138.07217996</v>
      </c>
      <c r="G587" s="12">
        <v>137.10304124</v>
      </c>
      <c r="H587" s="12">
        <v>139.81567952</v>
      </c>
      <c r="I587" s="12">
        <v>162.44316836000002</v>
      </c>
      <c r="J587" s="12">
        <v>172.20898288</v>
      </c>
      <c r="K587" s="12">
        <v>150.5094602</v>
      </c>
      <c r="L587" s="12">
        <v>151.70663156</v>
      </c>
      <c r="M587" s="12">
        <v>149.21885880000002</v>
      </c>
      <c r="N587" s="12">
        <v>148.84355508</v>
      </c>
      <c r="O587" s="12">
        <v>148.46508424</v>
      </c>
      <c r="P587" s="12">
        <v>149.33445868</v>
      </c>
      <c r="Q587" s="12">
        <v>154.67422299999998</v>
      </c>
      <c r="R587" s="12">
        <v>158.34174796</v>
      </c>
      <c r="S587" s="12">
        <v>149.9472964</v>
      </c>
      <c r="T587" s="12">
        <v>121.4036274</v>
      </c>
      <c r="U587" s="12">
        <v>119.91033032000001</v>
      </c>
      <c r="V587" s="12">
        <v>120.47882836</v>
      </c>
      <c r="W587" s="12">
        <v>118.82084104000002</v>
      </c>
      <c r="X587" s="12">
        <v>118.79867120000002</v>
      </c>
      <c r="Y587" s="12">
        <v>118.64664944000002</v>
      </c>
    </row>
    <row r="588" spans="1:25" ht="11.25">
      <c r="A588" s="11">
        <f t="shared" si="13"/>
        <v>42161</v>
      </c>
      <c r="B588" s="12">
        <v>116.10028496000001</v>
      </c>
      <c r="C588" s="12">
        <v>116.99024568</v>
      </c>
      <c r="D588" s="12">
        <v>117.87387216</v>
      </c>
      <c r="E588" s="12">
        <v>135.36904304</v>
      </c>
      <c r="F588" s="12">
        <v>138.7673628</v>
      </c>
      <c r="G588" s="12">
        <v>142.35254264000002</v>
      </c>
      <c r="H588" s="12">
        <v>142.38896452</v>
      </c>
      <c r="I588" s="12">
        <v>146.30985908000002</v>
      </c>
      <c r="J588" s="12">
        <v>137.00644408</v>
      </c>
      <c r="K588" s="12">
        <v>142.54573696</v>
      </c>
      <c r="L588" s="12">
        <v>141.60826944000002</v>
      </c>
      <c r="M588" s="12">
        <v>138.38730840000002</v>
      </c>
      <c r="N588" s="12">
        <v>140.67871972</v>
      </c>
      <c r="O588" s="12">
        <v>139.80142748</v>
      </c>
      <c r="P588" s="12">
        <v>146.30510840000002</v>
      </c>
      <c r="Q588" s="12">
        <v>147.51336468</v>
      </c>
      <c r="R588" s="12">
        <v>145.12535620000003</v>
      </c>
      <c r="S588" s="12">
        <v>137.28515064</v>
      </c>
      <c r="T588" s="12">
        <v>119.72188668</v>
      </c>
      <c r="U588" s="12">
        <v>118.19850196</v>
      </c>
      <c r="V588" s="12">
        <v>117.97522</v>
      </c>
      <c r="W588" s="12">
        <v>118.2760964</v>
      </c>
      <c r="X588" s="12">
        <v>117.84378451999999</v>
      </c>
      <c r="Y588" s="12">
        <v>118.23334028000001</v>
      </c>
    </row>
    <row r="589" spans="1:25" ht="11.25">
      <c r="A589" s="11">
        <f t="shared" si="13"/>
        <v>42162</v>
      </c>
      <c r="B589" s="12">
        <v>115.75506888000001</v>
      </c>
      <c r="C589" s="12">
        <v>117.38138500000001</v>
      </c>
      <c r="D589" s="12">
        <v>127.13928172</v>
      </c>
      <c r="E589" s="12">
        <v>138.18777984</v>
      </c>
      <c r="F589" s="12">
        <v>137.87423496</v>
      </c>
      <c r="G589" s="12">
        <v>145.58775572</v>
      </c>
      <c r="H589" s="12">
        <v>147.7303124</v>
      </c>
      <c r="I589" s="12">
        <v>147.52128248000002</v>
      </c>
      <c r="J589" s="12">
        <v>145.63842964000003</v>
      </c>
      <c r="K589" s="12">
        <v>147.2473266</v>
      </c>
      <c r="L589" s="12">
        <v>146.89260916</v>
      </c>
      <c r="M589" s="12">
        <v>146.57273004000004</v>
      </c>
      <c r="N589" s="12">
        <v>144.55052392000002</v>
      </c>
      <c r="O589" s="12">
        <v>147.24415948</v>
      </c>
      <c r="P589" s="12">
        <v>153.49288724</v>
      </c>
      <c r="Q589" s="12">
        <v>159.73686432000002</v>
      </c>
      <c r="R589" s="12">
        <v>155.76054516</v>
      </c>
      <c r="S589" s="12">
        <v>146.85777084</v>
      </c>
      <c r="T589" s="12">
        <v>146.88152423999998</v>
      </c>
      <c r="U589" s="12">
        <v>121.60949020000002</v>
      </c>
      <c r="V589" s="12">
        <v>121.02832368</v>
      </c>
      <c r="W589" s="12">
        <v>121.65541344</v>
      </c>
      <c r="X589" s="12">
        <v>121.44638352</v>
      </c>
      <c r="Y589" s="12">
        <v>120.29196828</v>
      </c>
    </row>
    <row r="590" spans="1:25" ht="11.25">
      <c r="A590" s="11">
        <f t="shared" si="13"/>
        <v>42163</v>
      </c>
      <c r="B590" s="12">
        <v>118.31726896</v>
      </c>
      <c r="C590" s="12">
        <v>120.86046632000001</v>
      </c>
      <c r="D590" s="12">
        <v>132.57089252</v>
      </c>
      <c r="E590" s="12">
        <v>140.02787656</v>
      </c>
      <c r="F590" s="12">
        <v>139.80617816</v>
      </c>
      <c r="G590" s="12">
        <v>149.50865028</v>
      </c>
      <c r="H590" s="12">
        <v>149.46114348</v>
      </c>
      <c r="I590" s="12">
        <v>149.22677660000002</v>
      </c>
      <c r="J590" s="12">
        <v>145.53391467999998</v>
      </c>
      <c r="K590" s="12">
        <v>148.54426224</v>
      </c>
      <c r="L590" s="12">
        <v>148.36531996</v>
      </c>
      <c r="M590" s="12">
        <v>147.1998198</v>
      </c>
      <c r="N590" s="12">
        <v>145.36922444</v>
      </c>
      <c r="O590" s="12">
        <v>146.05648948</v>
      </c>
      <c r="P590" s="12">
        <v>151.85231908</v>
      </c>
      <c r="Q590" s="12">
        <v>155.43908248000002</v>
      </c>
      <c r="R590" s="12">
        <v>151.51185368</v>
      </c>
      <c r="S590" s="12">
        <v>144.12612984</v>
      </c>
      <c r="T590" s="12">
        <v>124.00224936</v>
      </c>
      <c r="U590" s="12">
        <v>120.38539832000001</v>
      </c>
      <c r="V590" s="12">
        <v>120.0180124</v>
      </c>
      <c r="W590" s="12">
        <v>120.1605328</v>
      </c>
      <c r="X590" s="12">
        <v>119.82165096</v>
      </c>
      <c r="Y590" s="12">
        <v>118.80817256</v>
      </c>
    </row>
    <row r="591" spans="1:25" ht="11.25">
      <c r="A591" s="11">
        <f t="shared" si="13"/>
        <v>42164</v>
      </c>
      <c r="B591" s="12">
        <v>118.27767996</v>
      </c>
      <c r="C591" s="12">
        <v>120.25237928000001</v>
      </c>
      <c r="D591" s="12">
        <v>130.29214968</v>
      </c>
      <c r="E591" s="12">
        <v>135.41179916000002</v>
      </c>
      <c r="F591" s="12">
        <v>136.78632924</v>
      </c>
      <c r="G591" s="12">
        <v>137.28198352</v>
      </c>
      <c r="H591" s="12">
        <v>136.067393</v>
      </c>
      <c r="I591" s="12">
        <v>134.04360332000002</v>
      </c>
      <c r="J591" s="12">
        <v>131.12193512000002</v>
      </c>
      <c r="K591" s="12">
        <v>131.38955676000003</v>
      </c>
      <c r="L591" s="12">
        <v>130.25889492000002</v>
      </c>
      <c r="M591" s="12">
        <v>129.78699404</v>
      </c>
      <c r="N591" s="12">
        <v>131.59541956</v>
      </c>
      <c r="O591" s="12">
        <v>133.93275412</v>
      </c>
      <c r="P591" s="12">
        <v>145.10476992</v>
      </c>
      <c r="Q591" s="12">
        <v>145.35180528</v>
      </c>
      <c r="R591" s="12">
        <v>140.07063268000002</v>
      </c>
      <c r="S591" s="12">
        <v>129.88042408</v>
      </c>
      <c r="T591" s="12">
        <v>125.45279032000002</v>
      </c>
      <c r="U591" s="12">
        <v>121.42104656000001</v>
      </c>
      <c r="V591" s="12">
        <v>120.86838412000002</v>
      </c>
      <c r="W591" s="12">
        <v>120.7147788</v>
      </c>
      <c r="X591" s="12">
        <v>120.78287188</v>
      </c>
      <c r="Y591" s="12">
        <v>120.19378756000002</v>
      </c>
    </row>
    <row r="592" spans="1:25" ht="11.25">
      <c r="A592" s="11">
        <f t="shared" si="13"/>
        <v>42165</v>
      </c>
      <c r="B592" s="12">
        <v>119.05362436</v>
      </c>
      <c r="C592" s="12">
        <v>122.19699096</v>
      </c>
      <c r="D592" s="12">
        <v>124.3332134</v>
      </c>
      <c r="E592" s="12">
        <v>131.35471844</v>
      </c>
      <c r="F592" s="12">
        <v>131.32621436</v>
      </c>
      <c r="G592" s="12">
        <v>132.54713912</v>
      </c>
      <c r="H592" s="12">
        <v>134.06894028</v>
      </c>
      <c r="I592" s="12">
        <v>132.20033948</v>
      </c>
      <c r="J592" s="12">
        <v>128.66583356</v>
      </c>
      <c r="K592" s="12">
        <v>128.57873776000002</v>
      </c>
      <c r="L592" s="12">
        <v>128.22877100000002</v>
      </c>
      <c r="M592" s="12">
        <v>128.90811824000002</v>
      </c>
      <c r="N592" s="12">
        <v>130.05619924</v>
      </c>
      <c r="O592" s="12">
        <v>133.04437696</v>
      </c>
      <c r="P592" s="12">
        <v>136.98902492000002</v>
      </c>
      <c r="Q592" s="12">
        <v>148.79763183999998</v>
      </c>
      <c r="R592" s="12">
        <v>136.00721772</v>
      </c>
      <c r="S592" s="12">
        <v>126.04187464000002</v>
      </c>
      <c r="T592" s="12">
        <v>125.34827536</v>
      </c>
      <c r="U592" s="12">
        <v>122.04021852000001</v>
      </c>
      <c r="V592" s="12">
        <v>121.08216472000001</v>
      </c>
      <c r="W592" s="12">
        <v>120.68310760000001</v>
      </c>
      <c r="X592" s="12">
        <v>118.98711484</v>
      </c>
      <c r="Y592" s="12">
        <v>116.66878300000002</v>
      </c>
    </row>
    <row r="593" spans="1:25" ht="11.25">
      <c r="A593" s="11">
        <f t="shared" si="13"/>
        <v>42166</v>
      </c>
      <c r="B593" s="12">
        <v>118.45345512000002</v>
      </c>
      <c r="C593" s="12">
        <v>126.8194026</v>
      </c>
      <c r="D593" s="12">
        <v>127.81229472</v>
      </c>
      <c r="E593" s="12">
        <v>137.21230688</v>
      </c>
      <c r="F593" s="12">
        <v>138.23211952</v>
      </c>
      <c r="G593" s="12">
        <v>138.96372423999998</v>
      </c>
      <c r="H593" s="12">
        <v>139.49738396</v>
      </c>
      <c r="I593" s="12">
        <v>137.48309564000002</v>
      </c>
      <c r="J593" s="12">
        <v>137.30098624000001</v>
      </c>
      <c r="K593" s="12">
        <v>137.8330624</v>
      </c>
      <c r="L593" s="12">
        <v>136.45378164000002</v>
      </c>
      <c r="M593" s="12">
        <v>133.13147276</v>
      </c>
      <c r="N593" s="12">
        <v>137.07928784</v>
      </c>
      <c r="O593" s="12">
        <v>137.66045436</v>
      </c>
      <c r="P593" s="12">
        <v>185.04532024</v>
      </c>
      <c r="Q593" s="12">
        <v>193.46035808000002</v>
      </c>
      <c r="R593" s="12">
        <v>142.29711804000002</v>
      </c>
      <c r="S593" s="12">
        <v>134.16870456</v>
      </c>
      <c r="T593" s="12">
        <v>124.74335544</v>
      </c>
      <c r="U593" s="12">
        <v>120.31572168000001</v>
      </c>
      <c r="V593" s="12">
        <v>119.03620520000001</v>
      </c>
      <c r="W593" s="12">
        <v>118.5453016</v>
      </c>
      <c r="X593" s="12">
        <v>117.47164792000002</v>
      </c>
      <c r="Y593" s="12">
        <v>116.15254244</v>
      </c>
    </row>
    <row r="594" spans="1:25" ht="11.25">
      <c r="A594" s="11">
        <f t="shared" si="13"/>
        <v>42167</v>
      </c>
      <c r="B594" s="12">
        <v>115.8928386</v>
      </c>
      <c r="C594" s="12">
        <v>116.85722664000002</v>
      </c>
      <c r="D594" s="12">
        <v>120.55800636000001</v>
      </c>
      <c r="E594" s="12">
        <v>123.85181116</v>
      </c>
      <c r="F594" s="12">
        <v>125.76000096</v>
      </c>
      <c r="G594" s="12">
        <v>128.17017928</v>
      </c>
      <c r="H594" s="12">
        <v>132.49329808000002</v>
      </c>
      <c r="I594" s="12">
        <v>132.52496928</v>
      </c>
      <c r="J594" s="12">
        <v>129.88675832</v>
      </c>
      <c r="K594" s="12">
        <v>129.30875892</v>
      </c>
      <c r="L594" s="12">
        <v>126.60403844000001</v>
      </c>
      <c r="M594" s="12">
        <v>126.80515056000002</v>
      </c>
      <c r="N594" s="12">
        <v>128.585072</v>
      </c>
      <c r="O594" s="12">
        <v>132.65957188000002</v>
      </c>
      <c r="P594" s="12">
        <v>137.7142954</v>
      </c>
      <c r="Q594" s="12">
        <v>146.59489988</v>
      </c>
      <c r="R594" s="12">
        <v>137.57810924</v>
      </c>
      <c r="S594" s="12">
        <v>130.91607232</v>
      </c>
      <c r="T594" s="12">
        <v>120.55958992000002</v>
      </c>
      <c r="U594" s="12">
        <v>117.95463372</v>
      </c>
      <c r="V594" s="12">
        <v>115.78990720000002</v>
      </c>
      <c r="W594" s="12">
        <v>115.77407160000001</v>
      </c>
      <c r="X594" s="12">
        <v>116.02744120000001</v>
      </c>
      <c r="Y594" s="12">
        <v>115.86433451999999</v>
      </c>
    </row>
    <row r="595" spans="1:25" ht="11.25">
      <c r="A595" s="11">
        <f t="shared" si="13"/>
        <v>42168</v>
      </c>
      <c r="B595" s="12">
        <v>116.26339164000001</v>
      </c>
      <c r="C595" s="12">
        <v>118.38536204000002</v>
      </c>
      <c r="D595" s="12">
        <v>120.03226444</v>
      </c>
      <c r="E595" s="12">
        <v>125.65231888000001</v>
      </c>
      <c r="F595" s="12">
        <v>129.62072024</v>
      </c>
      <c r="G595" s="12">
        <v>131.60492092</v>
      </c>
      <c r="H595" s="12">
        <v>132.24784628</v>
      </c>
      <c r="I595" s="12">
        <v>132.04990128</v>
      </c>
      <c r="J595" s="12">
        <v>130.51543164000003</v>
      </c>
      <c r="K595" s="12">
        <v>130.11162384</v>
      </c>
      <c r="L595" s="12">
        <v>129.25175076000002</v>
      </c>
      <c r="M595" s="12">
        <v>128.18284776000002</v>
      </c>
      <c r="N595" s="12">
        <v>137.66362148000002</v>
      </c>
      <c r="O595" s="12">
        <v>142.44597267999998</v>
      </c>
      <c r="P595" s="12">
        <v>149.63375152</v>
      </c>
      <c r="Q595" s="12">
        <v>160.91661652</v>
      </c>
      <c r="R595" s="12">
        <v>149.07158772</v>
      </c>
      <c r="S595" s="12">
        <v>143.00496936000002</v>
      </c>
      <c r="T595" s="12">
        <v>128.16067792</v>
      </c>
      <c r="U595" s="12">
        <v>118.99028196</v>
      </c>
      <c r="V595" s="12">
        <v>115.69806072</v>
      </c>
      <c r="W595" s="12">
        <v>115.34809396</v>
      </c>
      <c r="X595" s="12">
        <v>115.28158444</v>
      </c>
      <c r="Y595" s="12">
        <v>115.18023660000001</v>
      </c>
    </row>
    <row r="596" spans="1:25" ht="11.25">
      <c r="A596" s="11">
        <f t="shared" si="13"/>
        <v>42169</v>
      </c>
      <c r="B596" s="12">
        <v>108.92042392000002</v>
      </c>
      <c r="C596" s="12">
        <v>114.01632</v>
      </c>
      <c r="D596" s="12">
        <v>114.76376032</v>
      </c>
      <c r="E596" s="12">
        <v>119.96892204000001</v>
      </c>
      <c r="F596" s="12">
        <v>121.72667364000002</v>
      </c>
      <c r="G596" s="12">
        <v>121.37353976000001</v>
      </c>
      <c r="H596" s="12">
        <v>119.63954156</v>
      </c>
      <c r="I596" s="12">
        <v>119.2658214</v>
      </c>
      <c r="J596" s="12">
        <v>119.03303808</v>
      </c>
      <c r="K596" s="12">
        <v>118.68940556000001</v>
      </c>
      <c r="L596" s="12">
        <v>120.17953552</v>
      </c>
      <c r="M596" s="12">
        <v>117.03933604000002</v>
      </c>
      <c r="N596" s="12">
        <v>111.94502352</v>
      </c>
      <c r="O596" s="12">
        <v>113.82629279999999</v>
      </c>
      <c r="P596" s="12">
        <v>122.02913360000001</v>
      </c>
      <c r="Q596" s="12">
        <v>130.54551928</v>
      </c>
      <c r="R596" s="12">
        <v>137.29148488</v>
      </c>
      <c r="S596" s="12">
        <v>130.04511432</v>
      </c>
      <c r="T596" s="12">
        <v>115.44627468</v>
      </c>
      <c r="U596" s="12">
        <v>115.34809396</v>
      </c>
      <c r="V596" s="12">
        <v>108.30916976000002</v>
      </c>
      <c r="W596" s="12">
        <v>108.22524108</v>
      </c>
      <c r="X596" s="12">
        <v>108.22524108</v>
      </c>
      <c r="Y596" s="12">
        <v>107.96553724</v>
      </c>
    </row>
    <row r="597" spans="1:25" ht="11.25">
      <c r="A597" s="11">
        <f t="shared" si="13"/>
        <v>42170</v>
      </c>
      <c r="B597" s="12">
        <v>99.91155108</v>
      </c>
      <c r="C597" s="12">
        <v>109.47942060000001</v>
      </c>
      <c r="D597" s="12">
        <v>110.16668564000001</v>
      </c>
      <c r="E597" s="12">
        <v>112.07012476000001</v>
      </c>
      <c r="F597" s="12">
        <v>110.53723868</v>
      </c>
      <c r="G597" s="12">
        <v>117.59199848000002</v>
      </c>
      <c r="H597" s="12">
        <v>119.75039076000002</v>
      </c>
      <c r="I597" s="12">
        <v>115.66797308000001</v>
      </c>
      <c r="J597" s="12">
        <v>120.41706952</v>
      </c>
      <c r="K597" s="12">
        <v>114.95537107999999</v>
      </c>
      <c r="L597" s="12">
        <v>111.54279928</v>
      </c>
      <c r="M597" s="12">
        <v>110.65283856</v>
      </c>
      <c r="N597" s="12">
        <v>110.40105252000001</v>
      </c>
      <c r="O597" s="12">
        <v>113.07410180000001</v>
      </c>
      <c r="P597" s="12">
        <v>123.89298372000002</v>
      </c>
      <c r="Q597" s="12">
        <v>144.04220116000002</v>
      </c>
      <c r="R597" s="12">
        <v>134.83538332</v>
      </c>
      <c r="S597" s="12">
        <v>114.94111904000002</v>
      </c>
      <c r="T597" s="12">
        <v>109.24505372000002</v>
      </c>
      <c r="U597" s="12">
        <v>101.10238820000001</v>
      </c>
      <c r="V597" s="12">
        <v>97.59005212</v>
      </c>
      <c r="W597" s="12">
        <v>98.05403520000002</v>
      </c>
      <c r="X597" s="12">
        <v>98.41033620000002</v>
      </c>
      <c r="Y597" s="12">
        <v>98.59561272</v>
      </c>
    </row>
    <row r="598" spans="1:25" ht="11.25">
      <c r="A598" s="11">
        <f t="shared" si="13"/>
        <v>42171</v>
      </c>
      <c r="B598" s="12">
        <v>96.88853504000001</v>
      </c>
      <c r="C598" s="12">
        <v>100.69699684000001</v>
      </c>
      <c r="D598" s="12">
        <v>108.8855856</v>
      </c>
      <c r="E598" s="12">
        <v>115.81841128</v>
      </c>
      <c r="F598" s="12">
        <v>127.15670088000002</v>
      </c>
      <c r="G598" s="12">
        <v>145.00817276000004</v>
      </c>
      <c r="H598" s="12">
        <v>144.60753208</v>
      </c>
      <c r="I598" s="12">
        <v>144.8482332</v>
      </c>
      <c r="J598" s="12">
        <v>136.75149092</v>
      </c>
      <c r="K598" s="12">
        <v>135.35004032</v>
      </c>
      <c r="L598" s="12">
        <v>135.07291732000002</v>
      </c>
      <c r="M598" s="12">
        <v>130.49642892000003</v>
      </c>
      <c r="N598" s="12">
        <v>140.92258796</v>
      </c>
      <c r="O598" s="12">
        <v>141.44041208</v>
      </c>
      <c r="P598" s="12">
        <v>146.7326696</v>
      </c>
      <c r="Q598" s="12">
        <v>148.00585184000002</v>
      </c>
      <c r="R598" s="12">
        <v>144.00261216</v>
      </c>
      <c r="S598" s="12">
        <v>119.63637444000001</v>
      </c>
      <c r="T598" s="12">
        <v>109.91648316000001</v>
      </c>
      <c r="U598" s="12">
        <v>97.75157524</v>
      </c>
      <c r="V598" s="12">
        <v>99.59800620000001</v>
      </c>
      <c r="W598" s="12">
        <v>96.83152688</v>
      </c>
      <c r="X598" s="12">
        <v>96.72701192000001</v>
      </c>
      <c r="Y598" s="12">
        <v>96.48789436</v>
      </c>
    </row>
    <row r="599" spans="1:25" ht="11.25">
      <c r="A599" s="11">
        <f t="shared" si="13"/>
        <v>42172</v>
      </c>
      <c r="B599" s="12">
        <v>0</v>
      </c>
      <c r="C599" s="12">
        <v>103.64558556</v>
      </c>
      <c r="D599" s="12">
        <v>109.67103136</v>
      </c>
      <c r="E599" s="12">
        <v>111.88959892000001</v>
      </c>
      <c r="F599" s="12">
        <v>128.29686408</v>
      </c>
      <c r="G599" s="12">
        <v>139.40553748</v>
      </c>
      <c r="H599" s="12">
        <v>144.26548312000003</v>
      </c>
      <c r="I599" s="12">
        <v>143.99152724</v>
      </c>
      <c r="J599" s="12">
        <v>136.80374840000002</v>
      </c>
      <c r="K599" s="12">
        <v>137.56227364000003</v>
      </c>
      <c r="L599" s="12">
        <v>137.66678860000002</v>
      </c>
      <c r="M599" s="12">
        <v>108.52453392000001</v>
      </c>
      <c r="N599" s="12">
        <v>108.79215556000001</v>
      </c>
      <c r="O599" s="12">
        <v>113.92764064000002</v>
      </c>
      <c r="P599" s="12">
        <v>122.01171444</v>
      </c>
      <c r="Q599" s="12">
        <v>122.04813632000001</v>
      </c>
      <c r="R599" s="12">
        <v>110.18093768</v>
      </c>
      <c r="S599" s="12">
        <v>53.34063504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</row>
    <row r="600" spans="1:25" ht="11.25">
      <c r="A600" s="11">
        <f t="shared" si="13"/>
        <v>42173</v>
      </c>
      <c r="B600" s="12">
        <v>93.88927240000001</v>
      </c>
      <c r="C600" s="12">
        <v>100.1364166</v>
      </c>
      <c r="D600" s="12">
        <v>108.06055084</v>
      </c>
      <c r="E600" s="12">
        <v>111.25142424</v>
      </c>
      <c r="F600" s="12">
        <v>124.27145456000001</v>
      </c>
      <c r="G600" s="12">
        <v>144.6423704</v>
      </c>
      <c r="H600" s="12">
        <v>143.16965960000002</v>
      </c>
      <c r="I600" s="12">
        <v>144.18788868</v>
      </c>
      <c r="J600" s="12">
        <v>118.8145068</v>
      </c>
      <c r="K600" s="12">
        <v>118.87784920000001</v>
      </c>
      <c r="L600" s="12">
        <v>114.20951432000001</v>
      </c>
      <c r="M600" s="12">
        <v>107.08507788000001</v>
      </c>
      <c r="N600" s="12">
        <v>108.46119152</v>
      </c>
      <c r="O600" s="12">
        <v>109.56968352</v>
      </c>
      <c r="P600" s="12">
        <v>119.07104352</v>
      </c>
      <c r="Q600" s="12">
        <v>116.26339164000001</v>
      </c>
      <c r="R600" s="12">
        <v>109.54593012000001</v>
      </c>
      <c r="S600" s="12">
        <v>82.41954732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</row>
    <row r="601" spans="1:25" ht="11.25">
      <c r="A601" s="11">
        <f t="shared" si="13"/>
        <v>42174</v>
      </c>
      <c r="B601" s="12">
        <v>98.62728392000001</v>
      </c>
      <c r="C601" s="12">
        <v>107.93069892000001</v>
      </c>
      <c r="D601" s="12">
        <v>109.94023656</v>
      </c>
      <c r="E601" s="12">
        <v>120.48991328000001</v>
      </c>
      <c r="F601" s="12">
        <v>119.26423784</v>
      </c>
      <c r="G601" s="12">
        <v>135.08241868000002</v>
      </c>
      <c r="H601" s="12">
        <v>113.39081379999999</v>
      </c>
      <c r="I601" s="12">
        <v>107.97820572</v>
      </c>
      <c r="J601" s="12">
        <v>107.67416220000001</v>
      </c>
      <c r="K601" s="12">
        <v>107.53322535999999</v>
      </c>
      <c r="L601" s="12">
        <v>107.19751064000002</v>
      </c>
      <c r="M601" s="12">
        <v>106.02567624000001</v>
      </c>
      <c r="N601" s="12">
        <v>107.47463364000001</v>
      </c>
      <c r="O601" s="12">
        <v>108.13972884</v>
      </c>
      <c r="P601" s="12">
        <v>121.94520492000001</v>
      </c>
      <c r="Q601" s="12">
        <v>164.29276644</v>
      </c>
      <c r="R601" s="12">
        <v>143.5813852</v>
      </c>
      <c r="S601" s="12">
        <v>109.107284</v>
      </c>
      <c r="T601" s="12">
        <v>105.10246076000001</v>
      </c>
      <c r="U601" s="12">
        <v>98.94399592</v>
      </c>
      <c r="V601" s="12">
        <v>98.17913644000001</v>
      </c>
      <c r="W601" s="12">
        <v>97.76107660000001</v>
      </c>
      <c r="X601" s="12">
        <v>97.19257856</v>
      </c>
      <c r="Y601" s="12">
        <v>97.06589376000002</v>
      </c>
    </row>
    <row r="602" spans="1:25" ht="11.25">
      <c r="A602" s="11">
        <f t="shared" si="13"/>
        <v>42175</v>
      </c>
      <c r="B602" s="12">
        <v>98.8378974</v>
      </c>
      <c r="C602" s="12">
        <v>101.31141812</v>
      </c>
      <c r="D602" s="12">
        <v>103.32729</v>
      </c>
      <c r="E602" s="12">
        <v>109.55701504000001</v>
      </c>
      <c r="F602" s="12">
        <v>109.03919092000001</v>
      </c>
      <c r="G602" s="12">
        <v>120.22545876000001</v>
      </c>
      <c r="H602" s="12">
        <v>112.09071104000002</v>
      </c>
      <c r="I602" s="12">
        <v>112.34249707999999</v>
      </c>
      <c r="J602" s="12">
        <v>108.99010056000002</v>
      </c>
      <c r="K602" s="12">
        <v>108.73673096</v>
      </c>
      <c r="L602" s="12">
        <v>108.69397484</v>
      </c>
      <c r="M602" s="12">
        <v>108.38993132</v>
      </c>
      <c r="N602" s="12">
        <v>109.01860464</v>
      </c>
      <c r="O602" s="12">
        <v>112.4565134</v>
      </c>
      <c r="P602" s="12">
        <v>129.53995867999998</v>
      </c>
      <c r="Q602" s="12">
        <v>166.28013424000002</v>
      </c>
      <c r="R602" s="12">
        <v>145.30588204000003</v>
      </c>
      <c r="S602" s="12">
        <v>111.39711176000002</v>
      </c>
      <c r="T602" s="12">
        <v>110.57207700000001</v>
      </c>
      <c r="U602" s="12">
        <v>105.00903072</v>
      </c>
      <c r="V602" s="12">
        <v>101.00104036</v>
      </c>
      <c r="W602" s="12">
        <v>101.427018</v>
      </c>
      <c r="X602" s="12">
        <v>100.15225220000002</v>
      </c>
      <c r="Y602" s="12">
        <v>100.41353960000001</v>
      </c>
    </row>
    <row r="603" spans="1:25" ht="11.25">
      <c r="A603" s="11">
        <f t="shared" si="13"/>
        <v>42176</v>
      </c>
      <c r="B603" s="12">
        <v>101.08655260000002</v>
      </c>
      <c r="C603" s="12">
        <v>111.56338556</v>
      </c>
      <c r="D603" s="12">
        <v>109.78979836</v>
      </c>
      <c r="E603" s="12">
        <v>116.26497520000001</v>
      </c>
      <c r="F603" s="12">
        <v>124.39180512000001</v>
      </c>
      <c r="G603" s="12">
        <v>138.59000408</v>
      </c>
      <c r="H603" s="12">
        <v>122.923845</v>
      </c>
      <c r="I603" s="12">
        <v>117.0884264</v>
      </c>
      <c r="J603" s="12">
        <v>111.5459664</v>
      </c>
      <c r="K603" s="12">
        <v>113.93397488000001</v>
      </c>
      <c r="L603" s="12">
        <v>116.25389028000001</v>
      </c>
      <c r="M603" s="12">
        <v>112.03053576000002</v>
      </c>
      <c r="N603" s="12">
        <v>112.83498424</v>
      </c>
      <c r="O603" s="12">
        <v>120.9127238</v>
      </c>
      <c r="P603" s="12">
        <v>138.76577924</v>
      </c>
      <c r="Q603" s="12">
        <v>180.82196571999998</v>
      </c>
      <c r="R603" s="12">
        <v>140.24324072000002</v>
      </c>
      <c r="S603" s="12">
        <v>114.17625956</v>
      </c>
      <c r="T603" s="12">
        <v>111.7439114</v>
      </c>
      <c r="U603" s="12">
        <v>101.05646496</v>
      </c>
      <c r="V603" s="12">
        <v>100.65265716000002</v>
      </c>
      <c r="W603" s="12">
        <v>100.77617484</v>
      </c>
      <c r="X603" s="12">
        <v>100.70808176000001</v>
      </c>
      <c r="Y603" s="12">
        <v>100.68749548000001</v>
      </c>
    </row>
    <row r="604" spans="1:25" ht="11.25">
      <c r="A604" s="11">
        <f t="shared" si="13"/>
        <v>42177</v>
      </c>
      <c r="B604" s="12">
        <v>100.37553416</v>
      </c>
      <c r="C604" s="12">
        <v>106.72719332</v>
      </c>
      <c r="D604" s="12">
        <v>110.07800628</v>
      </c>
      <c r="E604" s="12">
        <v>117.86278724</v>
      </c>
      <c r="F604" s="12">
        <v>126.98409284</v>
      </c>
      <c r="G604" s="12">
        <v>124.49473652</v>
      </c>
      <c r="H604" s="12">
        <v>120.73219796000001</v>
      </c>
      <c r="I604" s="12">
        <v>112.90941156</v>
      </c>
      <c r="J604" s="12">
        <v>112.14930276000001</v>
      </c>
      <c r="K604" s="12">
        <v>111.81833872000001</v>
      </c>
      <c r="L604" s="12">
        <v>111.42086516</v>
      </c>
      <c r="M604" s="12">
        <v>111.19124896</v>
      </c>
      <c r="N604" s="12">
        <v>111.76608124</v>
      </c>
      <c r="O604" s="12">
        <v>116.82555544</v>
      </c>
      <c r="P604" s="12">
        <v>152.31788572000002</v>
      </c>
      <c r="Q604" s="12">
        <v>162.94674044</v>
      </c>
      <c r="R604" s="12">
        <v>139.85526852</v>
      </c>
      <c r="S604" s="12">
        <v>115.85324960000001</v>
      </c>
      <c r="T604" s="12">
        <v>110.44380864000001</v>
      </c>
      <c r="U604" s="12">
        <v>106.65751668</v>
      </c>
      <c r="V604" s="12">
        <v>103.27028184</v>
      </c>
      <c r="W604" s="12">
        <v>103.63608420000001</v>
      </c>
      <c r="X604" s="12">
        <v>103.5331528</v>
      </c>
      <c r="Y604" s="12">
        <v>101.78173544</v>
      </c>
    </row>
    <row r="605" spans="1:25" ht="11.25">
      <c r="A605" s="11">
        <f t="shared" si="13"/>
        <v>42178</v>
      </c>
      <c r="B605" s="12">
        <v>100.25201648000001</v>
      </c>
      <c r="C605" s="12">
        <v>101.23382368</v>
      </c>
      <c r="D605" s="12">
        <v>110.69559468</v>
      </c>
      <c r="E605" s="12">
        <v>115.11214352</v>
      </c>
      <c r="F605" s="12">
        <v>124.9903908</v>
      </c>
      <c r="G605" s="12">
        <v>113.08835384</v>
      </c>
      <c r="H605" s="12">
        <v>113.59192592000001</v>
      </c>
      <c r="I605" s="12">
        <v>111.25617492</v>
      </c>
      <c r="J605" s="12">
        <v>110.72093164000002</v>
      </c>
      <c r="K605" s="12">
        <v>110.53565512</v>
      </c>
      <c r="L605" s="12">
        <v>110.42638948000003</v>
      </c>
      <c r="M605" s="12">
        <v>110.5166524</v>
      </c>
      <c r="N605" s="12">
        <v>110.9838026</v>
      </c>
      <c r="O605" s="12">
        <v>126.91916688</v>
      </c>
      <c r="P605" s="12">
        <v>174.36737516</v>
      </c>
      <c r="Q605" s="12">
        <v>176.39749908000002</v>
      </c>
      <c r="R605" s="12">
        <v>139.04131868000002</v>
      </c>
      <c r="S605" s="12">
        <v>114.09074732</v>
      </c>
      <c r="T605" s="12">
        <v>105.68996152</v>
      </c>
      <c r="U605" s="12">
        <v>101.26232776000002</v>
      </c>
      <c r="V605" s="12">
        <v>100.833183</v>
      </c>
      <c r="W605" s="12">
        <v>100.69382972000001</v>
      </c>
      <c r="X605" s="12">
        <v>100.77934196</v>
      </c>
      <c r="Y605" s="12">
        <v>100.16175356</v>
      </c>
    </row>
    <row r="606" spans="1:25" ht="11.25">
      <c r="A606" s="11">
        <f t="shared" si="13"/>
        <v>42179</v>
      </c>
      <c r="B606" s="12">
        <v>106.78895216000001</v>
      </c>
      <c r="C606" s="12">
        <v>112.42325864000001</v>
      </c>
      <c r="D606" s="12">
        <v>112.29340672000001</v>
      </c>
      <c r="E606" s="12">
        <v>122.26983472</v>
      </c>
      <c r="F606" s="12">
        <v>125.86768304000002</v>
      </c>
      <c r="G606" s="12">
        <v>126.50427416000002</v>
      </c>
      <c r="H606" s="12">
        <v>119.94991932000002</v>
      </c>
      <c r="I606" s="12">
        <v>118.31885252000001</v>
      </c>
      <c r="J606" s="12">
        <v>116.85247595999999</v>
      </c>
      <c r="K606" s="12">
        <v>115.97518372</v>
      </c>
      <c r="L606" s="12">
        <v>117.25470020000002</v>
      </c>
      <c r="M606" s="12">
        <v>117.01874976000002</v>
      </c>
      <c r="N606" s="12">
        <v>119.75830856000002</v>
      </c>
      <c r="O606" s="12">
        <v>125.15033036</v>
      </c>
      <c r="P606" s="12">
        <v>165.53111036</v>
      </c>
      <c r="Q606" s="12">
        <v>164.45112244</v>
      </c>
      <c r="R606" s="12">
        <v>138.15927576</v>
      </c>
      <c r="S606" s="12">
        <v>115.79307432000002</v>
      </c>
      <c r="T606" s="12">
        <v>112.630705</v>
      </c>
      <c r="U606" s="12">
        <v>112.90624444</v>
      </c>
      <c r="V606" s="12">
        <v>112.33774640000001</v>
      </c>
      <c r="W606" s="12">
        <v>111.93235504</v>
      </c>
      <c r="X606" s="12">
        <v>111.87217976000001</v>
      </c>
      <c r="Y606" s="12">
        <v>112.12554936</v>
      </c>
    </row>
    <row r="607" spans="1:25" ht="11.25">
      <c r="A607" s="11">
        <f t="shared" si="13"/>
        <v>42180</v>
      </c>
      <c r="B607" s="12">
        <v>113.3987316</v>
      </c>
      <c r="C607" s="12">
        <v>118.16366364000001</v>
      </c>
      <c r="D607" s="12">
        <v>120.56909128</v>
      </c>
      <c r="E607" s="12">
        <v>129.3135096</v>
      </c>
      <c r="F607" s="12">
        <v>132.01981364</v>
      </c>
      <c r="G607" s="12">
        <v>134.01984992</v>
      </c>
      <c r="H607" s="12">
        <v>134.58518084000002</v>
      </c>
      <c r="I607" s="12">
        <v>134.44899468</v>
      </c>
      <c r="J607" s="12">
        <v>129.43861084</v>
      </c>
      <c r="K607" s="12">
        <v>131.40697592</v>
      </c>
      <c r="L607" s="12">
        <v>130.42358516000002</v>
      </c>
      <c r="M607" s="12">
        <v>128.65158152</v>
      </c>
      <c r="N607" s="12">
        <v>131.00633524</v>
      </c>
      <c r="O607" s="12">
        <v>137.53060244</v>
      </c>
      <c r="P607" s="12">
        <v>140.36200772</v>
      </c>
      <c r="Q607" s="12">
        <v>137.967665</v>
      </c>
      <c r="R607" s="12">
        <v>136.18774356</v>
      </c>
      <c r="S607" s="12">
        <v>130.56768912</v>
      </c>
      <c r="T607" s="12">
        <v>122.07505684</v>
      </c>
      <c r="U607" s="12">
        <v>117.27211936</v>
      </c>
      <c r="V607" s="12">
        <v>113.52066572</v>
      </c>
      <c r="W607" s="12">
        <v>113.87855028000001</v>
      </c>
      <c r="X607" s="12">
        <v>112.90624444</v>
      </c>
      <c r="Y607" s="12">
        <v>113.18178388000001</v>
      </c>
    </row>
    <row r="608" spans="1:25" ht="11.25">
      <c r="A608" s="11">
        <f t="shared" si="13"/>
        <v>42181</v>
      </c>
      <c r="B608" s="12">
        <v>129.31667672</v>
      </c>
      <c r="C608" s="12">
        <v>133.56061752</v>
      </c>
      <c r="D608" s="12">
        <v>137.81405968</v>
      </c>
      <c r="E608" s="12">
        <v>139.49738396</v>
      </c>
      <c r="F608" s="12">
        <v>145.95514164000002</v>
      </c>
      <c r="G608" s="12">
        <v>147.22040608</v>
      </c>
      <c r="H608" s="12">
        <v>149.07158772</v>
      </c>
      <c r="I608" s="12">
        <v>148.8863112</v>
      </c>
      <c r="J608" s="12">
        <v>145.70810627999998</v>
      </c>
      <c r="K608" s="12">
        <v>145.03984396</v>
      </c>
      <c r="L608" s="12">
        <v>143.67956592000002</v>
      </c>
      <c r="M608" s="12">
        <v>143.826837</v>
      </c>
      <c r="N608" s="12">
        <v>148.35106792000002</v>
      </c>
      <c r="O608" s="12">
        <v>156.83419884000003</v>
      </c>
      <c r="P608" s="12">
        <v>168.63013728000004</v>
      </c>
      <c r="Q608" s="12">
        <v>182.59872004000002</v>
      </c>
      <c r="R608" s="12">
        <v>179.83382428000002</v>
      </c>
      <c r="S608" s="12">
        <v>148.89264544</v>
      </c>
      <c r="T608" s="12">
        <v>137.44667376</v>
      </c>
      <c r="U608" s="12">
        <v>137.74121592000003</v>
      </c>
      <c r="V608" s="12">
        <v>136.05472452</v>
      </c>
      <c r="W608" s="12">
        <v>133.53211344000002</v>
      </c>
      <c r="X608" s="12">
        <v>131.23436788</v>
      </c>
      <c r="Y608" s="12">
        <v>131.36263624</v>
      </c>
    </row>
    <row r="609" spans="1:25" ht="11.25">
      <c r="A609" s="11">
        <f t="shared" si="13"/>
        <v>42182</v>
      </c>
      <c r="B609" s="12">
        <v>120.34264220000001</v>
      </c>
      <c r="C609" s="12">
        <v>121.97529256000001</v>
      </c>
      <c r="D609" s="12">
        <v>105.70579712</v>
      </c>
      <c r="E609" s="12">
        <v>110.30128823999999</v>
      </c>
      <c r="F609" s="12">
        <v>138.41581248</v>
      </c>
      <c r="G609" s="12">
        <v>139.5987318</v>
      </c>
      <c r="H609" s="12">
        <v>140.98751392000003</v>
      </c>
      <c r="I609" s="12">
        <v>139.8441836</v>
      </c>
      <c r="J609" s="12">
        <v>116.90473344000002</v>
      </c>
      <c r="K609" s="12">
        <v>117.68384496</v>
      </c>
      <c r="L609" s="12">
        <v>117.25945088</v>
      </c>
      <c r="M609" s="12">
        <v>158.3797534</v>
      </c>
      <c r="N609" s="12">
        <v>164.32918832</v>
      </c>
      <c r="O609" s="12">
        <v>173.43307476</v>
      </c>
      <c r="P609" s="12">
        <v>180.92173</v>
      </c>
      <c r="Q609" s="12">
        <v>182.46886812000002</v>
      </c>
      <c r="R609" s="12">
        <v>169.03552864</v>
      </c>
      <c r="S609" s="12">
        <v>156.79302628000002</v>
      </c>
      <c r="T609" s="12">
        <v>150.35743844</v>
      </c>
      <c r="U609" s="12">
        <v>133.36108896000002</v>
      </c>
      <c r="V609" s="12">
        <v>129.99602396</v>
      </c>
      <c r="W609" s="12">
        <v>122.06238836</v>
      </c>
      <c r="X609" s="12">
        <v>118.48829344</v>
      </c>
      <c r="Y609" s="12">
        <v>114.98862584000001</v>
      </c>
    </row>
    <row r="610" spans="1:25" ht="11.25">
      <c r="A610" s="11">
        <f t="shared" si="13"/>
        <v>42183</v>
      </c>
      <c r="B610" s="12">
        <v>122.64830556000001</v>
      </c>
      <c r="C610" s="12">
        <v>130.1844676</v>
      </c>
      <c r="D610" s="12">
        <v>131.81395084000002</v>
      </c>
      <c r="E610" s="12">
        <v>137.3500766</v>
      </c>
      <c r="F610" s="12">
        <v>139.04448580000002</v>
      </c>
      <c r="G610" s="12">
        <v>147.25682796</v>
      </c>
      <c r="H610" s="12">
        <v>149.13493012</v>
      </c>
      <c r="I610" s="12">
        <v>145.24253964000002</v>
      </c>
      <c r="J610" s="12">
        <v>143.51804280000002</v>
      </c>
      <c r="K610" s="12">
        <v>143.17916096000002</v>
      </c>
      <c r="L610" s="12">
        <v>139.98987112</v>
      </c>
      <c r="M610" s="12">
        <v>139.43879224</v>
      </c>
      <c r="N610" s="12">
        <v>140.3271694</v>
      </c>
      <c r="O610" s="12">
        <v>152.94972616</v>
      </c>
      <c r="P610" s="12">
        <v>166.27538356000002</v>
      </c>
      <c r="Q610" s="12">
        <v>164.91985620000003</v>
      </c>
      <c r="R610" s="12">
        <v>151.8079794</v>
      </c>
      <c r="S610" s="12">
        <v>138.28279344</v>
      </c>
      <c r="T610" s="12">
        <v>137.72379676000003</v>
      </c>
      <c r="U610" s="12">
        <v>133.04754408</v>
      </c>
      <c r="V610" s="12">
        <v>126.45043312</v>
      </c>
      <c r="W610" s="12">
        <v>124.95396892000002</v>
      </c>
      <c r="X610" s="12">
        <v>125.36094384</v>
      </c>
      <c r="Y610" s="12">
        <v>125.78850504</v>
      </c>
    </row>
    <row r="611" spans="1:25" ht="11.25">
      <c r="A611" s="11">
        <f t="shared" si="13"/>
        <v>42184</v>
      </c>
      <c r="B611" s="12">
        <v>118.15891296</v>
      </c>
      <c r="C611" s="12">
        <v>123.42424996</v>
      </c>
      <c r="D611" s="12">
        <v>128.90653468000002</v>
      </c>
      <c r="E611" s="12">
        <v>133.52894632000002</v>
      </c>
      <c r="F611" s="12">
        <v>139.98987112</v>
      </c>
      <c r="G611" s="12">
        <v>140.2163202</v>
      </c>
      <c r="H611" s="12">
        <v>140.27332836</v>
      </c>
      <c r="I611" s="12">
        <v>139.10466108</v>
      </c>
      <c r="J611" s="12">
        <v>136.10223132000002</v>
      </c>
      <c r="K611" s="12">
        <v>136.24475172</v>
      </c>
      <c r="L611" s="12">
        <v>134.9668188</v>
      </c>
      <c r="M611" s="12">
        <v>131.18844464000003</v>
      </c>
      <c r="N611" s="12">
        <v>136.59471848</v>
      </c>
      <c r="O611" s="12">
        <v>140.06588200000002</v>
      </c>
      <c r="P611" s="12">
        <v>146.39695488</v>
      </c>
      <c r="Q611" s="12">
        <v>142.59799444</v>
      </c>
      <c r="R611" s="12">
        <v>139.72066592000002</v>
      </c>
      <c r="S611" s="12">
        <v>135.69050572</v>
      </c>
      <c r="T611" s="12">
        <v>128.60565828</v>
      </c>
      <c r="U611" s="12">
        <v>120.05601784000001</v>
      </c>
      <c r="V611" s="12">
        <v>118.70682472000001</v>
      </c>
      <c r="W611" s="12">
        <v>118.80817256</v>
      </c>
      <c r="X611" s="12">
        <v>118.56113720000002</v>
      </c>
      <c r="Y611" s="12">
        <v>117.93088032000001</v>
      </c>
    </row>
    <row r="612" spans="1:25" ht="11.25">
      <c r="A612" s="11">
        <f t="shared" si="13"/>
        <v>42185</v>
      </c>
      <c r="B612" s="12">
        <v>119.34341584</v>
      </c>
      <c r="C612" s="12">
        <v>139.12524736</v>
      </c>
      <c r="D612" s="12">
        <v>140.36042416</v>
      </c>
      <c r="E612" s="12">
        <v>151.64328916000002</v>
      </c>
      <c r="F612" s="12">
        <v>160.52072652</v>
      </c>
      <c r="G612" s="12">
        <v>161.364764</v>
      </c>
      <c r="H612" s="12">
        <v>165.88424424000002</v>
      </c>
      <c r="I612" s="12">
        <v>163.60866852</v>
      </c>
      <c r="J612" s="12">
        <v>160.75984408</v>
      </c>
      <c r="K612" s="12">
        <v>161.36793111999998</v>
      </c>
      <c r="L612" s="12">
        <v>158.31641100000002</v>
      </c>
      <c r="M612" s="12">
        <v>157.14140948000002</v>
      </c>
      <c r="N612" s="12">
        <v>161.67989244</v>
      </c>
      <c r="O612" s="12">
        <v>173.87330444</v>
      </c>
      <c r="P612" s="12">
        <v>185.54572520000002</v>
      </c>
      <c r="Q612" s="12">
        <v>175.93826668000003</v>
      </c>
      <c r="R612" s="12">
        <v>170.71410224000002</v>
      </c>
      <c r="S612" s="12">
        <v>157.13507524000002</v>
      </c>
      <c r="T612" s="12">
        <v>147.54661944</v>
      </c>
      <c r="U612" s="12">
        <v>139.95978348000003</v>
      </c>
      <c r="V612" s="12">
        <v>139.48629904</v>
      </c>
      <c r="W612" s="12">
        <v>130.99683388000003</v>
      </c>
      <c r="X612" s="12">
        <v>130.53918504</v>
      </c>
      <c r="Y612" s="12">
        <v>128.54231588000002</v>
      </c>
    </row>
    <row r="614" spans="1:25" ht="12.75">
      <c r="A614" s="46" t="s">
        <v>73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8"/>
    </row>
    <row r="615" spans="1:25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2.75">
      <c r="A616" s="46" t="s">
        <v>46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8"/>
    </row>
    <row r="617" spans="1:25" ht="11.25">
      <c r="A617" s="8"/>
      <c r="B617" s="7" t="s">
        <v>23</v>
      </c>
      <c r="C617" s="9" t="s">
        <v>24</v>
      </c>
      <c r="D617" s="10" t="s">
        <v>25</v>
      </c>
      <c r="E617" s="7" t="s">
        <v>26</v>
      </c>
      <c r="F617" s="7" t="s">
        <v>27</v>
      </c>
      <c r="G617" s="9" t="s">
        <v>28</v>
      </c>
      <c r="H617" s="10" t="s">
        <v>29</v>
      </c>
      <c r="I617" s="7" t="s">
        <v>30</v>
      </c>
      <c r="J617" s="7" t="s">
        <v>31</v>
      </c>
      <c r="K617" s="7" t="s">
        <v>32</v>
      </c>
      <c r="L617" s="7" t="s">
        <v>33</v>
      </c>
      <c r="M617" s="7" t="s">
        <v>34</v>
      </c>
      <c r="N617" s="7" t="s">
        <v>35</v>
      </c>
      <c r="O617" s="7" t="s">
        <v>36</v>
      </c>
      <c r="P617" s="7" t="s">
        <v>37</v>
      </c>
      <c r="Q617" s="7" t="s">
        <v>38</v>
      </c>
      <c r="R617" s="7" t="s">
        <v>39</v>
      </c>
      <c r="S617" s="7" t="s">
        <v>40</v>
      </c>
      <c r="T617" s="7" t="s">
        <v>41</v>
      </c>
      <c r="U617" s="7" t="s">
        <v>42</v>
      </c>
      <c r="V617" s="7" t="s">
        <v>43</v>
      </c>
      <c r="W617" s="7" t="s">
        <v>44</v>
      </c>
      <c r="X617" s="7" t="s">
        <v>45</v>
      </c>
      <c r="Y617" s="7" t="s">
        <v>64</v>
      </c>
    </row>
    <row r="618" spans="1:25" ht="11.25">
      <c r="A618" s="11">
        <f aca="true" t="shared" si="14" ref="A618:A647">A583</f>
        <v>42156</v>
      </c>
      <c r="B618" s="12">
        <v>0.26996512000000006</v>
      </c>
      <c r="C618" s="12">
        <v>0.015377759999999999</v>
      </c>
      <c r="D618" s="12">
        <v>0.44595503999999997</v>
      </c>
      <c r="E618" s="12">
        <v>2.7483474400000003</v>
      </c>
      <c r="F618" s="12">
        <v>4.346780160000001</v>
      </c>
      <c r="G618" s="12">
        <v>1.32761328</v>
      </c>
      <c r="H618" s="12">
        <v>3.0089150399999998</v>
      </c>
      <c r="I618" s="12">
        <v>4.30833576</v>
      </c>
      <c r="J618" s="12">
        <v>5.243816160000001</v>
      </c>
      <c r="K618" s="12">
        <v>4.8841474400000005</v>
      </c>
      <c r="L618" s="12">
        <v>0</v>
      </c>
      <c r="M618" s="12">
        <v>0</v>
      </c>
      <c r="N618" s="12">
        <v>0.0076888799999999995</v>
      </c>
      <c r="O618" s="12">
        <v>0.038444400000000004</v>
      </c>
      <c r="P618" s="12">
        <v>0.88678416</v>
      </c>
      <c r="Q618" s="12">
        <v>0</v>
      </c>
      <c r="R618" s="12">
        <v>0</v>
      </c>
      <c r="S618" s="12">
        <v>0</v>
      </c>
      <c r="T618" s="12">
        <v>0</v>
      </c>
      <c r="U618" s="12">
        <v>0.012814800000000001</v>
      </c>
      <c r="V618" s="12">
        <v>0.08201472</v>
      </c>
      <c r="W618" s="12">
        <v>0.0085432</v>
      </c>
      <c r="X618" s="12">
        <v>0.005980240000000001</v>
      </c>
      <c r="Y618" s="12">
        <v>0.027338240000000003</v>
      </c>
    </row>
    <row r="619" spans="1:25" ht="11.25">
      <c r="A619" s="11">
        <f t="shared" si="14"/>
        <v>42157</v>
      </c>
      <c r="B619" s="12">
        <v>19.14018528</v>
      </c>
      <c r="C619" s="12">
        <v>15.376905680000002</v>
      </c>
      <c r="D619" s="12">
        <v>17.96976688</v>
      </c>
      <c r="E619" s="12">
        <v>18.59342048</v>
      </c>
      <c r="F619" s="12">
        <v>10.717444400000002</v>
      </c>
      <c r="G619" s="12">
        <v>9.920363840000002</v>
      </c>
      <c r="H619" s="12">
        <v>0.7714509599999999</v>
      </c>
      <c r="I619" s="12">
        <v>0.12131344</v>
      </c>
      <c r="J619" s="12">
        <v>0.2733824</v>
      </c>
      <c r="K619" s="12">
        <v>0.28107128</v>
      </c>
      <c r="L619" s="12">
        <v>0.43399456000000003</v>
      </c>
      <c r="M619" s="12">
        <v>0.30413792</v>
      </c>
      <c r="N619" s="12">
        <v>0.22297751999999998</v>
      </c>
      <c r="O619" s="12">
        <v>0.51857224</v>
      </c>
      <c r="P619" s="12">
        <v>7.858035360000001</v>
      </c>
      <c r="Q619" s="12">
        <v>3.49502312</v>
      </c>
      <c r="R619" s="12">
        <v>0</v>
      </c>
      <c r="S619" s="12">
        <v>0</v>
      </c>
      <c r="T619" s="12">
        <v>0</v>
      </c>
      <c r="U619" s="12">
        <v>0.7654707200000002</v>
      </c>
      <c r="V619" s="12">
        <v>0</v>
      </c>
      <c r="W619" s="12">
        <v>0</v>
      </c>
      <c r="X619" s="12">
        <v>0</v>
      </c>
      <c r="Y619" s="12">
        <v>0</v>
      </c>
    </row>
    <row r="620" spans="1:25" ht="11.25">
      <c r="A620" s="11">
        <f t="shared" si="14"/>
        <v>42158</v>
      </c>
      <c r="B620" s="12">
        <v>0</v>
      </c>
      <c r="C620" s="12">
        <v>0.006834560000000001</v>
      </c>
      <c r="D620" s="12">
        <v>0.051259200000000005</v>
      </c>
      <c r="E620" s="12">
        <v>0.07432584</v>
      </c>
      <c r="F620" s="12">
        <v>1.3412824</v>
      </c>
      <c r="G620" s="12">
        <v>0.0008543200000000001</v>
      </c>
      <c r="H620" s="12">
        <v>0</v>
      </c>
      <c r="I620" s="12">
        <v>0</v>
      </c>
      <c r="J620" s="12">
        <v>0.018795040000000002</v>
      </c>
      <c r="K620" s="12">
        <v>0.01794072</v>
      </c>
      <c r="L620" s="12">
        <v>0.25800464</v>
      </c>
      <c r="M620" s="12">
        <v>0.18880471999999998</v>
      </c>
      <c r="N620" s="12">
        <v>0.29559472000000003</v>
      </c>
      <c r="O620" s="12">
        <v>0.28107128</v>
      </c>
      <c r="P620" s="12">
        <v>3.3540603200000003</v>
      </c>
      <c r="Q620" s="12">
        <v>0.8039151200000001</v>
      </c>
      <c r="R620" s="12">
        <v>1.409628</v>
      </c>
      <c r="S620" s="12">
        <v>0.0017086400000000002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</row>
    <row r="621" spans="1:25" ht="11.25">
      <c r="A621" s="11">
        <f t="shared" si="14"/>
        <v>42159</v>
      </c>
      <c r="B621" s="12">
        <v>1.84618552</v>
      </c>
      <c r="C621" s="12">
        <v>0.09226656000000001</v>
      </c>
      <c r="D621" s="12">
        <v>2.5253699199999997</v>
      </c>
      <c r="E621" s="12">
        <v>2.861972</v>
      </c>
      <c r="F621" s="12">
        <v>3.58899832</v>
      </c>
      <c r="G621" s="12">
        <v>0.02050368</v>
      </c>
      <c r="H621" s="12">
        <v>0.8936187200000001</v>
      </c>
      <c r="I621" s="12">
        <v>0.95342112</v>
      </c>
      <c r="J621" s="12">
        <v>7.78627248</v>
      </c>
      <c r="K621" s="12">
        <v>8.97206864</v>
      </c>
      <c r="L621" s="12">
        <v>11.91007512</v>
      </c>
      <c r="M621" s="12">
        <v>12.719970479999999</v>
      </c>
      <c r="N621" s="12">
        <v>20.330253040000002</v>
      </c>
      <c r="O621" s="12">
        <v>15.48284136</v>
      </c>
      <c r="P621" s="12">
        <v>13.38121416</v>
      </c>
      <c r="Q621" s="12">
        <v>9.06262656</v>
      </c>
      <c r="R621" s="12">
        <v>14.90532104</v>
      </c>
      <c r="S621" s="12">
        <v>14.373934</v>
      </c>
      <c r="T621" s="12">
        <v>11.147167360000001</v>
      </c>
      <c r="U621" s="12">
        <v>0.40836496</v>
      </c>
      <c r="V621" s="12">
        <v>1.80517816</v>
      </c>
      <c r="W621" s="12">
        <v>0</v>
      </c>
      <c r="X621" s="12">
        <v>0.0008543200000000001</v>
      </c>
      <c r="Y621" s="12">
        <v>0</v>
      </c>
    </row>
    <row r="622" spans="1:25" ht="11.25">
      <c r="A622" s="11">
        <f t="shared" si="14"/>
        <v>42160</v>
      </c>
      <c r="B622" s="12">
        <v>0.41776248</v>
      </c>
      <c r="C622" s="12">
        <v>0.63561408</v>
      </c>
      <c r="D622" s="12">
        <v>2.1323827200000003</v>
      </c>
      <c r="E622" s="12">
        <v>0.73556952</v>
      </c>
      <c r="F622" s="12">
        <v>0.0017086400000000002</v>
      </c>
      <c r="G622" s="12">
        <v>0.03160984</v>
      </c>
      <c r="H622" s="12">
        <v>19.97998184</v>
      </c>
      <c r="I622" s="12">
        <v>17.11288392</v>
      </c>
      <c r="J622" s="12">
        <v>5.10797928</v>
      </c>
      <c r="K622" s="12">
        <v>16.01679136</v>
      </c>
      <c r="L622" s="12">
        <v>19.838164719999998</v>
      </c>
      <c r="M622" s="12">
        <v>13.951045600000002</v>
      </c>
      <c r="N622" s="12">
        <v>17.29485408</v>
      </c>
      <c r="O622" s="12">
        <v>21.797974800000002</v>
      </c>
      <c r="P622" s="12">
        <v>22.51389496</v>
      </c>
      <c r="Q622" s="12">
        <v>7.79737864</v>
      </c>
      <c r="R622" s="12">
        <v>0</v>
      </c>
      <c r="S622" s="12">
        <v>0.048696239999999995</v>
      </c>
      <c r="T622" s="12">
        <v>3.0353989599999998</v>
      </c>
      <c r="U622" s="12">
        <v>2.3733009600000003</v>
      </c>
      <c r="V622" s="12">
        <v>2.17595304</v>
      </c>
      <c r="W622" s="12">
        <v>1.83849664</v>
      </c>
      <c r="X622" s="12">
        <v>1.2233862400000002</v>
      </c>
      <c r="Y622" s="12">
        <v>1.3446996800000002</v>
      </c>
    </row>
    <row r="623" spans="1:25" ht="11.25">
      <c r="A623" s="11">
        <f t="shared" si="14"/>
        <v>42161</v>
      </c>
      <c r="B623" s="12">
        <v>1.62149936</v>
      </c>
      <c r="C623" s="12">
        <v>1.5762204</v>
      </c>
      <c r="D623" s="12">
        <v>5.43603816</v>
      </c>
      <c r="E623" s="12">
        <v>1.2216776</v>
      </c>
      <c r="F623" s="12">
        <v>0.5313870399999999</v>
      </c>
      <c r="G623" s="12">
        <v>0.13156528</v>
      </c>
      <c r="H623" s="12">
        <v>0</v>
      </c>
      <c r="I623" s="12">
        <v>0</v>
      </c>
      <c r="J623" s="12">
        <v>0.06663696000000001</v>
      </c>
      <c r="K623" s="12">
        <v>0.0008543200000000001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4.60393048</v>
      </c>
      <c r="T623" s="12">
        <v>12.58498792</v>
      </c>
      <c r="U623" s="12">
        <v>15.14880224</v>
      </c>
      <c r="V623" s="12">
        <v>9.956245280000001</v>
      </c>
      <c r="W623" s="12">
        <v>2.3579232</v>
      </c>
      <c r="X623" s="12">
        <v>3.4933144800000004</v>
      </c>
      <c r="Y623" s="12">
        <v>4.207526</v>
      </c>
    </row>
    <row r="624" spans="1:25" ht="11.25">
      <c r="A624" s="11">
        <f t="shared" si="14"/>
        <v>42162</v>
      </c>
      <c r="B624" s="12">
        <v>1.0456876800000001</v>
      </c>
      <c r="C624" s="12">
        <v>0.2434812</v>
      </c>
      <c r="D624" s="12">
        <v>0.89020144</v>
      </c>
      <c r="E624" s="12">
        <v>0.10679</v>
      </c>
      <c r="F624" s="12">
        <v>7.56244064</v>
      </c>
      <c r="G624" s="12">
        <v>2.94996696</v>
      </c>
      <c r="H624" s="12">
        <v>3.87946712</v>
      </c>
      <c r="I624" s="12">
        <v>9.555569199999999</v>
      </c>
      <c r="J624" s="12">
        <v>16.082574</v>
      </c>
      <c r="K624" s="12">
        <v>15.53837216</v>
      </c>
      <c r="L624" s="12">
        <v>10.458585440000002</v>
      </c>
      <c r="M624" s="12">
        <v>10.20570672</v>
      </c>
      <c r="N624" s="12">
        <v>14.282521760000002</v>
      </c>
      <c r="O624" s="12">
        <v>17.56567352</v>
      </c>
      <c r="P624" s="12">
        <v>24.82995648</v>
      </c>
      <c r="Q624" s="12">
        <v>19.82364128</v>
      </c>
      <c r="R624" s="12">
        <v>8.689288719999999</v>
      </c>
      <c r="S624" s="12">
        <v>6.8294340799999995</v>
      </c>
      <c r="T624" s="12">
        <v>4.9823942400000005</v>
      </c>
      <c r="U624" s="12">
        <v>15.209458960000001</v>
      </c>
      <c r="V624" s="12">
        <v>3.73166976</v>
      </c>
      <c r="W624" s="12">
        <v>0.021358000000000002</v>
      </c>
      <c r="X624" s="12">
        <v>3.0627372</v>
      </c>
      <c r="Y624" s="12">
        <v>5.628260159999999</v>
      </c>
    </row>
    <row r="625" spans="1:25" ht="11.25">
      <c r="A625" s="11">
        <f t="shared" si="14"/>
        <v>42163</v>
      </c>
      <c r="B625" s="12">
        <v>1.5762204</v>
      </c>
      <c r="C625" s="12">
        <v>10.179222800000002</v>
      </c>
      <c r="D625" s="12">
        <v>0.64074</v>
      </c>
      <c r="E625" s="12">
        <v>3.37370968</v>
      </c>
      <c r="F625" s="12">
        <v>6.3040272800000015</v>
      </c>
      <c r="G625" s="12">
        <v>13.825460560000002</v>
      </c>
      <c r="H625" s="12">
        <v>7.72903304</v>
      </c>
      <c r="I625" s="12">
        <v>10.153593200000001</v>
      </c>
      <c r="J625" s="12">
        <v>15.593902960000001</v>
      </c>
      <c r="K625" s="12">
        <v>16.30640584</v>
      </c>
      <c r="L625" s="12">
        <v>8.800350320000002</v>
      </c>
      <c r="M625" s="12">
        <v>6.55946896</v>
      </c>
      <c r="N625" s="12">
        <v>9.04639448</v>
      </c>
      <c r="O625" s="12">
        <v>12.865204880000002</v>
      </c>
      <c r="P625" s="12">
        <v>18.54899584</v>
      </c>
      <c r="Q625" s="12">
        <v>20.950489360000002</v>
      </c>
      <c r="R625" s="12">
        <v>0</v>
      </c>
      <c r="S625" s="12">
        <v>3.77865736</v>
      </c>
      <c r="T625" s="12">
        <v>5.1301916</v>
      </c>
      <c r="U625" s="12">
        <v>0</v>
      </c>
      <c r="V625" s="12">
        <v>0.03929872</v>
      </c>
      <c r="W625" s="12">
        <v>0</v>
      </c>
      <c r="X625" s="12">
        <v>0</v>
      </c>
      <c r="Y625" s="12">
        <v>0.14779736000000002</v>
      </c>
    </row>
    <row r="626" spans="1:25" ht="11.25">
      <c r="A626" s="11">
        <f t="shared" si="14"/>
        <v>42164</v>
      </c>
      <c r="B626" s="12">
        <v>0.9482952</v>
      </c>
      <c r="C626" s="12">
        <v>0.55359936</v>
      </c>
      <c r="D626" s="12">
        <v>1.58732656</v>
      </c>
      <c r="E626" s="12">
        <v>1.38741568</v>
      </c>
      <c r="F626" s="12">
        <v>2.52280696</v>
      </c>
      <c r="G626" s="12">
        <v>4.0537484</v>
      </c>
      <c r="H626" s="12">
        <v>4.36472088</v>
      </c>
      <c r="I626" s="12">
        <v>5.0310904800000005</v>
      </c>
      <c r="J626" s="12">
        <v>5.669267520000001</v>
      </c>
      <c r="K626" s="12">
        <v>6.26301992</v>
      </c>
      <c r="L626" s="12">
        <v>5.19255696</v>
      </c>
      <c r="M626" s="12">
        <v>3.78720056</v>
      </c>
      <c r="N626" s="12">
        <v>0.17257264</v>
      </c>
      <c r="O626" s="12">
        <v>0.21870592000000003</v>
      </c>
      <c r="P626" s="12">
        <v>3.89740784</v>
      </c>
      <c r="Q626" s="12">
        <v>0.16232080000000002</v>
      </c>
      <c r="R626" s="12">
        <v>0</v>
      </c>
      <c r="S626" s="12">
        <v>6.806367440000001</v>
      </c>
      <c r="T626" s="12">
        <v>0.04100736</v>
      </c>
      <c r="U626" s="12">
        <v>0.054676480000000006</v>
      </c>
      <c r="V626" s="12">
        <v>0.04186168</v>
      </c>
      <c r="W626" s="12">
        <v>0</v>
      </c>
      <c r="X626" s="12">
        <v>0.022212320000000004</v>
      </c>
      <c r="Y626" s="12">
        <v>0.0341728</v>
      </c>
    </row>
    <row r="627" spans="1:25" ht="11.25">
      <c r="A627" s="11">
        <f t="shared" si="14"/>
        <v>42165</v>
      </c>
      <c r="B627" s="12">
        <v>1.61381048</v>
      </c>
      <c r="C627" s="12">
        <v>2.2545504800000002</v>
      </c>
      <c r="D627" s="12">
        <v>1.11574192</v>
      </c>
      <c r="E627" s="12">
        <v>1.63773144</v>
      </c>
      <c r="F627" s="12">
        <v>0.03673576</v>
      </c>
      <c r="G627" s="12">
        <v>0.97136184</v>
      </c>
      <c r="H627" s="12">
        <v>0.00512592</v>
      </c>
      <c r="I627" s="12">
        <v>0</v>
      </c>
      <c r="J627" s="12">
        <v>2.8662436</v>
      </c>
      <c r="K627" s="12">
        <v>0.9781964000000001</v>
      </c>
      <c r="L627" s="12">
        <v>0.85517432</v>
      </c>
      <c r="M627" s="12">
        <v>1.77527696</v>
      </c>
      <c r="N627" s="12">
        <v>2.4595872799999996</v>
      </c>
      <c r="O627" s="12">
        <v>2.0486593600000003</v>
      </c>
      <c r="P627" s="12">
        <v>10.631158079999999</v>
      </c>
      <c r="Q627" s="12">
        <v>3.1165593599999997</v>
      </c>
      <c r="R627" s="12">
        <v>7.2864952800000005</v>
      </c>
      <c r="S627" s="12">
        <v>6.943058639999999</v>
      </c>
      <c r="T627" s="12">
        <v>6.69445152</v>
      </c>
      <c r="U627" s="12">
        <v>2.14178024</v>
      </c>
      <c r="V627" s="12">
        <v>2.3664664</v>
      </c>
      <c r="W627" s="12">
        <v>4.192148240000001</v>
      </c>
      <c r="X627" s="12">
        <v>2.0119236</v>
      </c>
      <c r="Y627" s="12">
        <v>14.54565232</v>
      </c>
    </row>
    <row r="628" spans="1:25" ht="11.25">
      <c r="A628" s="11">
        <f t="shared" si="14"/>
        <v>42166</v>
      </c>
      <c r="B628" s="12">
        <v>4.2562222400000005</v>
      </c>
      <c r="C628" s="12">
        <v>7.015675840000001</v>
      </c>
      <c r="D628" s="12">
        <v>1.7428127999999998</v>
      </c>
      <c r="E628" s="12">
        <v>0.39982175999999997</v>
      </c>
      <c r="F628" s="12">
        <v>0.0598024</v>
      </c>
      <c r="G628" s="12">
        <v>0.09568384000000002</v>
      </c>
      <c r="H628" s="12">
        <v>0.04015304</v>
      </c>
      <c r="I628" s="12">
        <v>0</v>
      </c>
      <c r="J628" s="12">
        <v>5.786309360000001</v>
      </c>
      <c r="K628" s="12">
        <v>5.55051704</v>
      </c>
      <c r="L628" s="12">
        <v>1.12086784</v>
      </c>
      <c r="M628" s="12">
        <v>0.32635023999999996</v>
      </c>
      <c r="N628" s="12">
        <v>0.3289132</v>
      </c>
      <c r="O628" s="12">
        <v>0.5467648</v>
      </c>
      <c r="P628" s="12">
        <v>0.11362456</v>
      </c>
      <c r="Q628" s="12">
        <v>0</v>
      </c>
      <c r="R628" s="12">
        <v>0</v>
      </c>
      <c r="S628" s="12">
        <v>0</v>
      </c>
      <c r="T628" s="12">
        <v>1.9991088000000001</v>
      </c>
      <c r="U628" s="12">
        <v>0</v>
      </c>
      <c r="V628" s="12">
        <v>0.13754552</v>
      </c>
      <c r="W628" s="12">
        <v>0</v>
      </c>
      <c r="X628" s="12">
        <v>0</v>
      </c>
      <c r="Y628" s="12">
        <v>0.19136768000000004</v>
      </c>
    </row>
    <row r="629" spans="1:25" ht="11.25">
      <c r="A629" s="11">
        <f t="shared" si="14"/>
        <v>42167</v>
      </c>
      <c r="B629" s="12">
        <v>2.32545904</v>
      </c>
      <c r="C629" s="12">
        <v>4.43306648</v>
      </c>
      <c r="D629" s="12">
        <v>0.9602556800000001</v>
      </c>
      <c r="E629" s="12">
        <v>3.32415912</v>
      </c>
      <c r="F629" s="12">
        <v>3.81368448</v>
      </c>
      <c r="G629" s="12">
        <v>5.6265515200000005</v>
      </c>
      <c r="H629" s="12">
        <v>1.70778568</v>
      </c>
      <c r="I629" s="12">
        <v>0.07859744</v>
      </c>
      <c r="J629" s="12">
        <v>1.29685776</v>
      </c>
      <c r="K629" s="12">
        <v>0.53736728</v>
      </c>
      <c r="L629" s="12">
        <v>0.9542754400000001</v>
      </c>
      <c r="M629" s="12">
        <v>1.0849864</v>
      </c>
      <c r="N629" s="12">
        <v>3.0934927200000004</v>
      </c>
      <c r="O629" s="12">
        <v>3.1413346400000006</v>
      </c>
      <c r="P629" s="12">
        <v>2.6159278400000003</v>
      </c>
      <c r="Q629" s="12">
        <v>0.038444400000000004</v>
      </c>
      <c r="R629" s="12">
        <v>0.31011816</v>
      </c>
      <c r="S629" s="12">
        <v>3.44120096</v>
      </c>
      <c r="T629" s="12">
        <v>6.50735544</v>
      </c>
      <c r="U629" s="12">
        <v>2.8064412</v>
      </c>
      <c r="V629" s="12">
        <v>0</v>
      </c>
      <c r="W629" s="12">
        <v>0.03673576</v>
      </c>
      <c r="X629" s="12">
        <v>0.0170864</v>
      </c>
      <c r="Y629" s="12">
        <v>0.0008543200000000001</v>
      </c>
    </row>
    <row r="630" spans="1:25" ht="11.25">
      <c r="A630" s="11">
        <f t="shared" si="14"/>
        <v>42168</v>
      </c>
      <c r="B630" s="12">
        <v>0.14267144</v>
      </c>
      <c r="C630" s="12">
        <v>0.27850832</v>
      </c>
      <c r="D630" s="12">
        <v>0.41178224</v>
      </c>
      <c r="E630" s="12">
        <v>0</v>
      </c>
      <c r="F630" s="12">
        <v>1.41902552</v>
      </c>
      <c r="G630" s="12">
        <v>0.97648776</v>
      </c>
      <c r="H630" s="12">
        <v>1.56853152</v>
      </c>
      <c r="I630" s="12">
        <v>0.89874464</v>
      </c>
      <c r="J630" s="12">
        <v>1.39168728</v>
      </c>
      <c r="K630" s="12">
        <v>0</v>
      </c>
      <c r="L630" s="12">
        <v>0</v>
      </c>
      <c r="M630" s="12">
        <v>0</v>
      </c>
      <c r="N630" s="12">
        <v>0</v>
      </c>
      <c r="O630" s="12">
        <v>0.81672992</v>
      </c>
      <c r="P630" s="12">
        <v>0.28107128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0.11789616</v>
      </c>
      <c r="W630" s="12">
        <v>0.07261719999999999</v>
      </c>
      <c r="X630" s="12">
        <v>0</v>
      </c>
      <c r="Y630" s="12">
        <v>0.046987600000000004</v>
      </c>
    </row>
    <row r="631" spans="1:25" ht="11.25">
      <c r="A631" s="11">
        <f t="shared" si="14"/>
        <v>42169</v>
      </c>
      <c r="B631" s="12">
        <v>0</v>
      </c>
      <c r="C631" s="12">
        <v>0</v>
      </c>
      <c r="D631" s="12">
        <v>0.15036032000000002</v>
      </c>
      <c r="E631" s="12">
        <v>0.08799496000000001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0.03588144</v>
      </c>
      <c r="W631" s="12">
        <v>0</v>
      </c>
      <c r="X631" s="12">
        <v>0</v>
      </c>
      <c r="Y631" s="12">
        <v>0</v>
      </c>
    </row>
    <row r="632" spans="1:25" ht="11.25">
      <c r="A632" s="11">
        <f t="shared" si="14"/>
        <v>42170</v>
      </c>
      <c r="B632" s="12">
        <v>2.2938492000000004</v>
      </c>
      <c r="C632" s="12">
        <v>0.18880471999999998</v>
      </c>
      <c r="D632" s="12">
        <v>0.2477528</v>
      </c>
      <c r="E632" s="12">
        <v>0.10166408</v>
      </c>
      <c r="F632" s="12">
        <v>7.98703768</v>
      </c>
      <c r="G632" s="12">
        <v>9.324048480000002</v>
      </c>
      <c r="H632" s="12">
        <v>1.5881808800000001</v>
      </c>
      <c r="I632" s="12">
        <v>8.21257816</v>
      </c>
      <c r="J632" s="12">
        <v>12.0160108</v>
      </c>
      <c r="K632" s="12">
        <v>9.3718904</v>
      </c>
      <c r="L632" s="12">
        <v>3.3916504000000005</v>
      </c>
      <c r="M632" s="12">
        <v>2.2084172000000004</v>
      </c>
      <c r="N632" s="12">
        <v>0</v>
      </c>
      <c r="O632" s="12">
        <v>0.00512592</v>
      </c>
      <c r="P632" s="12">
        <v>0</v>
      </c>
      <c r="Q632" s="12">
        <v>0</v>
      </c>
      <c r="R632" s="12">
        <v>0</v>
      </c>
      <c r="S632" s="12">
        <v>0</v>
      </c>
      <c r="T632" s="12">
        <v>2.2767627999999998</v>
      </c>
      <c r="U632" s="12">
        <v>2.5774834400000004</v>
      </c>
      <c r="V632" s="12">
        <v>4.252804960000001</v>
      </c>
      <c r="W632" s="12">
        <v>0.006834560000000001</v>
      </c>
      <c r="X632" s="12">
        <v>0</v>
      </c>
      <c r="Y632" s="12">
        <v>0</v>
      </c>
    </row>
    <row r="633" spans="1:25" ht="11.25">
      <c r="A633" s="11">
        <f t="shared" si="14"/>
        <v>42171</v>
      </c>
      <c r="B633" s="12">
        <v>0.048696239999999995</v>
      </c>
      <c r="C633" s="12">
        <v>0.11191592000000002</v>
      </c>
      <c r="D633" s="12">
        <v>0.24604415999999998</v>
      </c>
      <c r="E633" s="12">
        <v>0.014523440000000002</v>
      </c>
      <c r="F633" s="12">
        <v>9.35651264</v>
      </c>
      <c r="G633" s="12">
        <v>4.32371352</v>
      </c>
      <c r="H633" s="12">
        <v>1.24132696</v>
      </c>
      <c r="I633" s="12">
        <v>4.179333440000001</v>
      </c>
      <c r="J633" s="12">
        <v>9.91950952</v>
      </c>
      <c r="K633" s="12">
        <v>10.567084079999999</v>
      </c>
      <c r="L633" s="12">
        <v>5.625697199999999</v>
      </c>
      <c r="M633" s="12">
        <v>3.9717336800000003</v>
      </c>
      <c r="N633" s="12">
        <v>3.0063520799999996</v>
      </c>
      <c r="O633" s="12">
        <v>5.4420184</v>
      </c>
      <c r="P633" s="12">
        <v>4.0605829600000005</v>
      </c>
      <c r="Q633" s="12">
        <v>3.54030208</v>
      </c>
      <c r="R633" s="12">
        <v>0</v>
      </c>
      <c r="S633" s="12">
        <v>0.53565864</v>
      </c>
      <c r="T633" s="12">
        <v>0.05894808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</row>
    <row r="634" spans="1:25" ht="11.25">
      <c r="A634" s="11">
        <f t="shared" si="14"/>
        <v>42172</v>
      </c>
      <c r="B634" s="12">
        <v>52.85421544</v>
      </c>
      <c r="C634" s="12">
        <v>0</v>
      </c>
      <c r="D634" s="12">
        <v>2.33314792</v>
      </c>
      <c r="E634" s="12">
        <v>11.44617936</v>
      </c>
      <c r="F634" s="12">
        <v>13.798976640000001</v>
      </c>
      <c r="G634" s="12">
        <v>11.716144479999999</v>
      </c>
      <c r="H634" s="12">
        <v>5.44970728</v>
      </c>
      <c r="I634" s="12">
        <v>4.7970068</v>
      </c>
      <c r="J634" s="12">
        <v>0</v>
      </c>
      <c r="K634" s="12">
        <v>0</v>
      </c>
      <c r="L634" s="12">
        <v>0</v>
      </c>
      <c r="M634" s="12">
        <v>0.28021696</v>
      </c>
      <c r="N634" s="12">
        <v>19.934702880000003</v>
      </c>
      <c r="O634" s="12">
        <v>25.69196536</v>
      </c>
      <c r="P634" s="12">
        <v>26.297678240000003</v>
      </c>
      <c r="Q634" s="12">
        <v>21.51092328</v>
      </c>
      <c r="R634" s="12">
        <v>0.15036032000000002</v>
      </c>
      <c r="S634" s="12">
        <v>22.01497208</v>
      </c>
      <c r="T634" s="12">
        <v>59.82888392</v>
      </c>
      <c r="U634" s="12">
        <v>57.84771584</v>
      </c>
      <c r="V634" s="12">
        <v>53.471888799999995</v>
      </c>
      <c r="W634" s="12">
        <v>53.10196824000001</v>
      </c>
      <c r="X634" s="12">
        <v>52.9293956</v>
      </c>
      <c r="Y634" s="12">
        <v>25.426271840000002</v>
      </c>
    </row>
    <row r="635" spans="1:25" ht="11.25">
      <c r="A635" s="11">
        <f t="shared" si="14"/>
        <v>42173</v>
      </c>
      <c r="B635" s="12">
        <v>0</v>
      </c>
      <c r="C635" s="12">
        <v>0</v>
      </c>
      <c r="D635" s="12">
        <v>1.0448333600000002</v>
      </c>
      <c r="E635" s="12">
        <v>3.4548700799999996</v>
      </c>
      <c r="F635" s="12">
        <v>10.278323920000002</v>
      </c>
      <c r="G635" s="12">
        <v>1.1670011200000001</v>
      </c>
      <c r="H635" s="12">
        <v>0.8671348000000001</v>
      </c>
      <c r="I635" s="12">
        <v>0</v>
      </c>
      <c r="J635" s="12">
        <v>1.51385504</v>
      </c>
      <c r="K635" s="12">
        <v>0.29303176</v>
      </c>
      <c r="L635" s="12">
        <v>0.23750096</v>
      </c>
      <c r="M635" s="12">
        <v>1.52325256</v>
      </c>
      <c r="N635" s="12">
        <v>0.8090410400000001</v>
      </c>
      <c r="O635" s="12">
        <v>6.96014504</v>
      </c>
      <c r="P635" s="12">
        <v>23.310121200000005</v>
      </c>
      <c r="Q635" s="12">
        <v>24.863274960000002</v>
      </c>
      <c r="R635" s="12">
        <v>7.77089472</v>
      </c>
      <c r="S635" s="12">
        <v>15.65626832</v>
      </c>
      <c r="T635" s="12">
        <v>60.617421279999995</v>
      </c>
      <c r="U635" s="12">
        <v>56.16983136000001</v>
      </c>
      <c r="V635" s="12">
        <v>53.18142</v>
      </c>
      <c r="W635" s="12">
        <v>52.82773152000001</v>
      </c>
      <c r="X635" s="12">
        <v>53.13784968</v>
      </c>
      <c r="Y635" s="12">
        <v>52.9293956</v>
      </c>
    </row>
    <row r="636" spans="1:25" ht="11.25">
      <c r="A636" s="11">
        <f t="shared" si="14"/>
        <v>42174</v>
      </c>
      <c r="B636" s="12">
        <v>0</v>
      </c>
      <c r="C636" s="12">
        <v>0</v>
      </c>
      <c r="D636" s="12">
        <v>0.24262688</v>
      </c>
      <c r="E636" s="12">
        <v>2.13409136</v>
      </c>
      <c r="F636" s="12">
        <v>2.3203331200000004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4.49628616</v>
      </c>
      <c r="Q636" s="12">
        <v>0</v>
      </c>
      <c r="R636" s="12">
        <v>0</v>
      </c>
      <c r="S636" s="12">
        <v>0</v>
      </c>
      <c r="T636" s="12">
        <v>0</v>
      </c>
      <c r="U636" s="12">
        <v>0.028192560000000005</v>
      </c>
      <c r="V636" s="12">
        <v>0.15377760000000001</v>
      </c>
      <c r="W636" s="12">
        <v>0.05211352</v>
      </c>
      <c r="X636" s="12">
        <v>0</v>
      </c>
      <c r="Y636" s="12">
        <v>0</v>
      </c>
    </row>
    <row r="637" spans="1:25" ht="11.25">
      <c r="A637" s="11">
        <f t="shared" si="14"/>
        <v>42175</v>
      </c>
      <c r="B637" s="12">
        <v>0.03588144</v>
      </c>
      <c r="C637" s="12">
        <v>0.0008543200000000001</v>
      </c>
      <c r="D637" s="12">
        <v>0.62023632</v>
      </c>
      <c r="E637" s="12">
        <v>0.6732041599999999</v>
      </c>
      <c r="F637" s="12">
        <v>8.29288424</v>
      </c>
      <c r="G637" s="12">
        <v>7.279660719999999</v>
      </c>
      <c r="H637" s="12">
        <v>0.024775279999999997</v>
      </c>
      <c r="I637" s="12">
        <v>0</v>
      </c>
      <c r="J637" s="12">
        <v>0.0170864</v>
      </c>
      <c r="K637" s="12">
        <v>0</v>
      </c>
      <c r="L637" s="12">
        <v>0.01964936</v>
      </c>
      <c r="M637" s="12">
        <v>0.21016272</v>
      </c>
      <c r="N637" s="12">
        <v>3.64025752</v>
      </c>
      <c r="O637" s="12">
        <v>6.1929656799999995</v>
      </c>
      <c r="P637" s="12">
        <v>3.8803214400000003</v>
      </c>
      <c r="Q637" s="12">
        <v>9.226656</v>
      </c>
      <c r="R637" s="12">
        <v>0</v>
      </c>
      <c r="S637" s="12">
        <v>0.030755519999999998</v>
      </c>
      <c r="T637" s="12">
        <v>0.05809376000000001</v>
      </c>
      <c r="U637" s="12">
        <v>0.022212320000000004</v>
      </c>
      <c r="V637" s="12">
        <v>1.4036477600000001</v>
      </c>
      <c r="W637" s="12">
        <v>1.8103040800000003</v>
      </c>
      <c r="X637" s="12">
        <v>0.00512592</v>
      </c>
      <c r="Y637" s="12">
        <v>0.012814800000000001</v>
      </c>
    </row>
    <row r="638" spans="1:25" ht="11.25">
      <c r="A638" s="11">
        <f t="shared" si="14"/>
        <v>42176</v>
      </c>
      <c r="B638" s="12">
        <v>0</v>
      </c>
      <c r="C638" s="12">
        <v>0</v>
      </c>
      <c r="D638" s="12">
        <v>0.00512592</v>
      </c>
      <c r="E638" s="12">
        <v>2.7133203200000002</v>
      </c>
      <c r="F638" s="12">
        <v>4.200691440000001</v>
      </c>
      <c r="G638" s="12">
        <v>0.32549592000000005</v>
      </c>
      <c r="H638" s="12">
        <v>0.037590080000000005</v>
      </c>
      <c r="I638" s="12">
        <v>3.8230820000000003</v>
      </c>
      <c r="J638" s="12">
        <v>8.80291328</v>
      </c>
      <c r="K638" s="12">
        <v>3.6453834400000003</v>
      </c>
      <c r="L638" s="12">
        <v>2.2024369600000004</v>
      </c>
      <c r="M638" s="12">
        <v>4.63554032</v>
      </c>
      <c r="N638" s="12">
        <v>9.93745024</v>
      </c>
      <c r="O638" s="12">
        <v>9.673465360000002</v>
      </c>
      <c r="P638" s="12">
        <v>0.5117376800000001</v>
      </c>
      <c r="Q638" s="12">
        <v>15.1983528</v>
      </c>
      <c r="R638" s="12">
        <v>6.01355848</v>
      </c>
      <c r="S638" s="12">
        <v>2.31178992</v>
      </c>
      <c r="T638" s="12">
        <v>1.1969023200000002</v>
      </c>
      <c r="U638" s="12">
        <v>6.96185368</v>
      </c>
      <c r="V638" s="12">
        <v>0.015377759999999999</v>
      </c>
      <c r="W638" s="12">
        <v>0</v>
      </c>
      <c r="X638" s="12">
        <v>0</v>
      </c>
      <c r="Y638" s="12">
        <v>0.011106160000000002</v>
      </c>
    </row>
    <row r="639" spans="1:25" ht="11.25">
      <c r="A639" s="11">
        <f t="shared" si="14"/>
        <v>42177</v>
      </c>
      <c r="B639" s="12">
        <v>0</v>
      </c>
      <c r="C639" s="12">
        <v>0</v>
      </c>
      <c r="D639" s="12">
        <v>3.8290622400000003</v>
      </c>
      <c r="E639" s="12">
        <v>6.227138480000001</v>
      </c>
      <c r="F639" s="12">
        <v>6.97894008</v>
      </c>
      <c r="G639" s="12">
        <v>3.9230374400000003</v>
      </c>
      <c r="H639" s="12">
        <v>1.5505908</v>
      </c>
      <c r="I639" s="12">
        <v>4.338236960000001</v>
      </c>
      <c r="J639" s="12">
        <v>3.9452497600000003</v>
      </c>
      <c r="K639" s="12">
        <v>2.21439744</v>
      </c>
      <c r="L639" s="12">
        <v>0.44339208</v>
      </c>
      <c r="M639" s="12">
        <v>0.20418248</v>
      </c>
      <c r="N639" s="12">
        <v>3.01831256</v>
      </c>
      <c r="O639" s="12">
        <v>8.500484</v>
      </c>
      <c r="P639" s="12">
        <v>11.69478648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0.023066640000000003</v>
      </c>
    </row>
    <row r="640" spans="1:25" ht="11.25">
      <c r="A640" s="11">
        <f t="shared" si="14"/>
        <v>42178</v>
      </c>
      <c r="B640" s="12">
        <v>0.10508136</v>
      </c>
      <c r="C640" s="12">
        <v>0.13071096000000001</v>
      </c>
      <c r="D640" s="12">
        <v>0</v>
      </c>
      <c r="E640" s="12">
        <v>0</v>
      </c>
      <c r="F640" s="12">
        <v>1.77015104</v>
      </c>
      <c r="G640" s="12">
        <v>2.24600728</v>
      </c>
      <c r="H640" s="12">
        <v>5.3480432</v>
      </c>
      <c r="I640" s="12">
        <v>5.75555384</v>
      </c>
      <c r="J640" s="12">
        <v>9.21982144</v>
      </c>
      <c r="K640" s="12">
        <v>8.201472</v>
      </c>
      <c r="L640" s="12">
        <v>1.1037814400000001</v>
      </c>
      <c r="M640" s="12">
        <v>2.91066824</v>
      </c>
      <c r="N640" s="12">
        <v>8.84477496</v>
      </c>
      <c r="O640" s="12">
        <v>6.8789846400000005</v>
      </c>
      <c r="P640" s="12">
        <v>7.78029224</v>
      </c>
      <c r="Q640" s="12">
        <v>7.667522000000001</v>
      </c>
      <c r="R640" s="12">
        <v>0.40665632</v>
      </c>
      <c r="S640" s="12">
        <v>5.5078010399999995</v>
      </c>
      <c r="T640" s="12">
        <v>3.39677632</v>
      </c>
      <c r="U640" s="12">
        <v>6.13743488</v>
      </c>
      <c r="V640" s="12">
        <v>5.20366312</v>
      </c>
      <c r="W640" s="12">
        <v>0.24518984000000002</v>
      </c>
      <c r="X640" s="12">
        <v>0</v>
      </c>
      <c r="Y640" s="12">
        <v>0</v>
      </c>
    </row>
    <row r="641" spans="1:25" ht="11.25">
      <c r="A641" s="11">
        <f t="shared" si="14"/>
        <v>42179</v>
      </c>
      <c r="B641" s="12">
        <v>2.17253576</v>
      </c>
      <c r="C641" s="12">
        <v>0.52369816</v>
      </c>
      <c r="D641" s="12">
        <v>2.85086584</v>
      </c>
      <c r="E641" s="12">
        <v>3.24470736</v>
      </c>
      <c r="F641" s="12">
        <v>1.19348504</v>
      </c>
      <c r="G641" s="12">
        <v>0.82698176</v>
      </c>
      <c r="H641" s="12">
        <v>3.98454848</v>
      </c>
      <c r="I641" s="12">
        <v>4.705594560000001</v>
      </c>
      <c r="J641" s="12">
        <v>8.9532736</v>
      </c>
      <c r="K641" s="12">
        <v>9.840912079999999</v>
      </c>
      <c r="L641" s="12">
        <v>4.66629584</v>
      </c>
      <c r="M641" s="12">
        <v>4.645792160000001</v>
      </c>
      <c r="N641" s="12">
        <v>6.07506952</v>
      </c>
      <c r="O641" s="12">
        <v>7.3480063200000005</v>
      </c>
      <c r="P641" s="12">
        <v>14.196235439999999</v>
      </c>
      <c r="Q641" s="12">
        <v>13.10185152</v>
      </c>
      <c r="R641" s="12">
        <v>6.061400400000001</v>
      </c>
      <c r="S641" s="12">
        <v>0.07945176</v>
      </c>
      <c r="T641" s="12">
        <v>0.046133280000000006</v>
      </c>
      <c r="U641" s="12">
        <v>0.08116040000000001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4"/>
        <v>42180</v>
      </c>
      <c r="B642" s="12">
        <v>0.7757225600000001</v>
      </c>
      <c r="C642" s="12">
        <v>3.35491464</v>
      </c>
      <c r="D642" s="12">
        <v>3.21395184</v>
      </c>
      <c r="E642" s="12">
        <v>1.96237304</v>
      </c>
      <c r="F642" s="12">
        <v>0.74582136</v>
      </c>
      <c r="G642" s="12">
        <v>2.114442</v>
      </c>
      <c r="H642" s="12">
        <v>1.67190424</v>
      </c>
      <c r="I642" s="12">
        <v>1.62149936</v>
      </c>
      <c r="J642" s="12">
        <v>16.86256816</v>
      </c>
      <c r="K642" s="12">
        <v>15.746826239999999</v>
      </c>
      <c r="L642" s="12">
        <v>15.699838640000001</v>
      </c>
      <c r="M642" s="12">
        <v>16.60627216</v>
      </c>
      <c r="N642" s="12">
        <v>18.51994896</v>
      </c>
      <c r="O642" s="12">
        <v>20.45412944</v>
      </c>
      <c r="P642" s="12">
        <v>21.607461439999998</v>
      </c>
      <c r="Q642" s="12">
        <v>22.861603200000005</v>
      </c>
      <c r="R642" s="12">
        <v>5.121648400000001</v>
      </c>
      <c r="S642" s="12">
        <v>3.7385043199999997</v>
      </c>
      <c r="T642" s="12">
        <v>1.0508136000000001</v>
      </c>
      <c r="U642" s="12">
        <v>0</v>
      </c>
      <c r="V642" s="12">
        <v>0.06065672</v>
      </c>
      <c r="W642" s="12">
        <v>0.0008543200000000001</v>
      </c>
      <c r="X642" s="12">
        <v>0</v>
      </c>
      <c r="Y642" s="12">
        <v>0</v>
      </c>
    </row>
    <row r="643" spans="1:25" ht="11.25">
      <c r="A643" s="11">
        <f t="shared" si="14"/>
        <v>42181</v>
      </c>
      <c r="B643" s="12">
        <v>0</v>
      </c>
      <c r="C643" s="12">
        <v>0.051259200000000005</v>
      </c>
      <c r="D643" s="12">
        <v>0.15121464</v>
      </c>
      <c r="E643" s="12">
        <v>1.22765784</v>
      </c>
      <c r="F643" s="12">
        <v>0</v>
      </c>
      <c r="G643" s="12">
        <v>0.37846376</v>
      </c>
      <c r="H643" s="12">
        <v>2.9286089600000005</v>
      </c>
      <c r="I643" s="12">
        <v>0</v>
      </c>
      <c r="J643" s="12">
        <v>4.791880880000001</v>
      </c>
      <c r="K643" s="12">
        <v>0</v>
      </c>
      <c r="L643" s="12">
        <v>8.32962</v>
      </c>
      <c r="M643" s="12">
        <v>9.14805856</v>
      </c>
      <c r="N643" s="12">
        <v>9.05408336</v>
      </c>
      <c r="O643" s="12">
        <v>10.1493216</v>
      </c>
      <c r="P643" s="12">
        <v>12.631975520000003</v>
      </c>
      <c r="Q643" s="12">
        <v>14.028788720000001</v>
      </c>
      <c r="R643" s="12">
        <v>9.673465360000002</v>
      </c>
      <c r="S643" s="12">
        <v>9.035288320000001</v>
      </c>
      <c r="T643" s="12">
        <v>2.07001736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4"/>
        <v>42182</v>
      </c>
      <c r="B644" s="12">
        <v>0</v>
      </c>
      <c r="C644" s="12">
        <v>0.25971328</v>
      </c>
      <c r="D644" s="12">
        <v>3.24727032</v>
      </c>
      <c r="E644" s="12">
        <v>0.32635023999999996</v>
      </c>
      <c r="F644" s="12">
        <v>0.18795040000000002</v>
      </c>
      <c r="G644" s="12">
        <v>0.6313424799999999</v>
      </c>
      <c r="H644" s="12">
        <v>0.5911894400000001</v>
      </c>
      <c r="I644" s="12">
        <v>1.0021173600000002</v>
      </c>
      <c r="J644" s="12">
        <v>0.7415497600000001</v>
      </c>
      <c r="K644" s="12">
        <v>0.71250288</v>
      </c>
      <c r="L644" s="12">
        <v>0.53907592</v>
      </c>
      <c r="M644" s="12">
        <v>2.86795224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0.042716000000000004</v>
      </c>
      <c r="V644" s="12">
        <v>1.8564373600000001</v>
      </c>
      <c r="W644" s="12">
        <v>0.026483919999999998</v>
      </c>
      <c r="X644" s="12">
        <v>0.0017086400000000002</v>
      </c>
      <c r="Y644" s="12">
        <v>0</v>
      </c>
    </row>
    <row r="645" spans="1:25" ht="11.25">
      <c r="A645" s="11">
        <f t="shared" si="14"/>
        <v>42183</v>
      </c>
      <c r="B645" s="12">
        <v>0.023920960000000005</v>
      </c>
      <c r="C645" s="12">
        <v>0</v>
      </c>
      <c r="D645" s="12">
        <v>0</v>
      </c>
      <c r="E645" s="12">
        <v>0</v>
      </c>
      <c r="F645" s="12">
        <v>0.04186168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1.77869424</v>
      </c>
      <c r="O645" s="12">
        <v>0.013669120000000002</v>
      </c>
      <c r="P645" s="12">
        <v>0</v>
      </c>
      <c r="Q645" s="12">
        <v>0.92779152</v>
      </c>
      <c r="R645" s="12">
        <v>0</v>
      </c>
      <c r="S645" s="12">
        <v>0</v>
      </c>
      <c r="T645" s="12">
        <v>0</v>
      </c>
      <c r="U645" s="12">
        <v>0.2434812</v>
      </c>
      <c r="V645" s="12">
        <v>0.10337272</v>
      </c>
      <c r="W645" s="12">
        <v>0.033318480000000004</v>
      </c>
      <c r="X645" s="12">
        <v>0.02050368</v>
      </c>
      <c r="Y645" s="12">
        <v>0</v>
      </c>
    </row>
    <row r="646" spans="1:25" ht="11.25">
      <c r="A646" s="11">
        <f t="shared" si="14"/>
        <v>42184</v>
      </c>
      <c r="B646" s="12">
        <v>0.7799941600000001</v>
      </c>
      <c r="C646" s="12">
        <v>0</v>
      </c>
      <c r="D646" s="12">
        <v>0</v>
      </c>
      <c r="E646" s="12">
        <v>0</v>
      </c>
      <c r="F646" s="12">
        <v>0</v>
      </c>
      <c r="G646" s="12">
        <v>0.14865168</v>
      </c>
      <c r="H646" s="12">
        <v>0.24604415999999998</v>
      </c>
      <c r="I646" s="12">
        <v>0.512592</v>
      </c>
      <c r="J646" s="12">
        <v>1.44123784</v>
      </c>
      <c r="K646" s="12">
        <v>1.65994376</v>
      </c>
      <c r="L646" s="12">
        <v>2.55612544</v>
      </c>
      <c r="M646" s="12">
        <v>5.017421359999999</v>
      </c>
      <c r="N646" s="12">
        <v>3.50869224</v>
      </c>
      <c r="O646" s="12">
        <v>12.787461760000001</v>
      </c>
      <c r="P646" s="12">
        <v>7.577818400000001</v>
      </c>
      <c r="Q646" s="12">
        <v>3.4924601600000003</v>
      </c>
      <c r="R646" s="12">
        <v>0.23835528</v>
      </c>
      <c r="S646" s="12">
        <v>1.83849664</v>
      </c>
      <c r="T646" s="12">
        <v>0</v>
      </c>
      <c r="U646" s="12">
        <v>1.99654584</v>
      </c>
      <c r="V646" s="12">
        <v>2.5928612</v>
      </c>
      <c r="W646" s="12">
        <v>1.12428512</v>
      </c>
      <c r="X646" s="12">
        <v>0.81074968</v>
      </c>
      <c r="Y646" s="12">
        <v>1.77783992</v>
      </c>
    </row>
    <row r="647" spans="1:25" ht="11.25">
      <c r="A647" s="11">
        <f t="shared" si="14"/>
        <v>42185</v>
      </c>
      <c r="B647" s="12">
        <v>7.5137444</v>
      </c>
      <c r="C647" s="12">
        <v>10.0211736</v>
      </c>
      <c r="D647" s="12">
        <v>44.879992560000005</v>
      </c>
      <c r="E647" s="12">
        <v>42.54855328</v>
      </c>
      <c r="F647" s="12">
        <v>30.75893728</v>
      </c>
      <c r="G647" s="12">
        <v>1.1670011200000001</v>
      </c>
      <c r="H647" s="12">
        <v>0.14010848</v>
      </c>
      <c r="I647" s="12">
        <v>2.02302976</v>
      </c>
      <c r="J647" s="12">
        <v>3.0089150399999998</v>
      </c>
      <c r="K647" s="12">
        <v>1.3566601600000001</v>
      </c>
      <c r="L647" s="12">
        <v>3.7291068000000003</v>
      </c>
      <c r="M647" s="12">
        <v>7.95628216</v>
      </c>
      <c r="N647" s="12">
        <v>4.32115056</v>
      </c>
      <c r="O647" s="12">
        <v>3.7854919200000006</v>
      </c>
      <c r="P647" s="12">
        <v>0</v>
      </c>
      <c r="Q647" s="12">
        <v>0.11875048</v>
      </c>
      <c r="R647" s="12">
        <v>0</v>
      </c>
      <c r="S647" s="12">
        <v>0</v>
      </c>
      <c r="T647" s="12">
        <v>0</v>
      </c>
      <c r="U647" s="12">
        <v>0</v>
      </c>
      <c r="V647" s="12">
        <v>0.13925416</v>
      </c>
      <c r="W647" s="12">
        <v>5.22074952</v>
      </c>
      <c r="X647" s="12">
        <v>0.005980240000000001</v>
      </c>
      <c r="Y647" s="12">
        <v>0.061511039999999996</v>
      </c>
    </row>
    <row r="648" spans="1:25" ht="12.7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.75">
      <c r="A649" s="62" t="s">
        <v>77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4"/>
    </row>
    <row r="650" spans="1:25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2.75">
      <c r="A651" s="46" t="s">
        <v>47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8"/>
    </row>
    <row r="652" spans="1:25" ht="11.25">
      <c r="A652" s="8"/>
      <c r="B652" s="7" t="s">
        <v>23</v>
      </c>
      <c r="C652" s="9" t="s">
        <v>24</v>
      </c>
      <c r="D652" s="10" t="s">
        <v>25</v>
      </c>
      <c r="E652" s="7" t="s">
        <v>26</v>
      </c>
      <c r="F652" s="7" t="s">
        <v>27</v>
      </c>
      <c r="G652" s="9" t="s">
        <v>28</v>
      </c>
      <c r="H652" s="10" t="s">
        <v>29</v>
      </c>
      <c r="I652" s="7" t="s">
        <v>30</v>
      </c>
      <c r="J652" s="7" t="s">
        <v>31</v>
      </c>
      <c r="K652" s="7" t="s">
        <v>32</v>
      </c>
      <c r="L652" s="7" t="s">
        <v>33</v>
      </c>
      <c r="M652" s="7" t="s">
        <v>34</v>
      </c>
      <c r="N652" s="7" t="s">
        <v>35</v>
      </c>
      <c r="O652" s="7" t="s">
        <v>36</v>
      </c>
      <c r="P652" s="7" t="s">
        <v>37</v>
      </c>
      <c r="Q652" s="7" t="s">
        <v>38</v>
      </c>
      <c r="R652" s="7" t="s">
        <v>39</v>
      </c>
      <c r="S652" s="7" t="s">
        <v>40</v>
      </c>
      <c r="T652" s="7" t="s">
        <v>41</v>
      </c>
      <c r="U652" s="7" t="s">
        <v>42</v>
      </c>
      <c r="V652" s="7" t="s">
        <v>43</v>
      </c>
      <c r="W652" s="7" t="s">
        <v>44</v>
      </c>
      <c r="X652" s="7" t="s">
        <v>45</v>
      </c>
      <c r="Y652" s="7" t="s">
        <v>64</v>
      </c>
    </row>
    <row r="653" spans="1:25" ht="11.25">
      <c r="A653" s="11">
        <f aca="true" t="shared" si="15" ref="A653:A682">A618</f>
        <v>42156</v>
      </c>
      <c r="B653" s="12">
        <v>0.39555016</v>
      </c>
      <c r="C653" s="12">
        <v>1.0243296800000001</v>
      </c>
      <c r="D653" s="12">
        <v>0.29815768000000004</v>
      </c>
      <c r="E653" s="12">
        <v>0.014523440000000002</v>
      </c>
      <c r="F653" s="12">
        <v>0</v>
      </c>
      <c r="G653" s="12">
        <v>0.0076888799999999995</v>
      </c>
      <c r="H653" s="12">
        <v>0</v>
      </c>
      <c r="I653" s="12">
        <v>0</v>
      </c>
      <c r="J653" s="12">
        <v>0</v>
      </c>
      <c r="K653" s="12">
        <v>0</v>
      </c>
      <c r="L653" s="12">
        <v>3.41984296</v>
      </c>
      <c r="M653" s="12">
        <v>1.86327192</v>
      </c>
      <c r="N653" s="12">
        <v>1.0089519200000001</v>
      </c>
      <c r="O653" s="12">
        <v>1.02262104</v>
      </c>
      <c r="P653" s="12">
        <v>0.34172800000000003</v>
      </c>
      <c r="Q653" s="12">
        <v>3.7359413599999995</v>
      </c>
      <c r="R653" s="12">
        <v>10.75247152</v>
      </c>
      <c r="S653" s="12">
        <v>11.8622332</v>
      </c>
      <c r="T653" s="12">
        <v>7.33177424</v>
      </c>
      <c r="U653" s="12">
        <v>1.55229944</v>
      </c>
      <c r="V653" s="12">
        <v>1.3464083199999999</v>
      </c>
      <c r="W653" s="12">
        <v>1.1926307200000001</v>
      </c>
      <c r="X653" s="12">
        <v>1.14735176</v>
      </c>
      <c r="Y653" s="12">
        <v>0.72702632</v>
      </c>
    </row>
    <row r="654" spans="1:25" ht="11.25">
      <c r="A654" s="11">
        <f t="shared" si="15"/>
        <v>42157</v>
      </c>
      <c r="B654" s="12">
        <v>0.08030608</v>
      </c>
      <c r="C654" s="12">
        <v>0.07432584</v>
      </c>
      <c r="D654" s="12">
        <v>0.08799496000000001</v>
      </c>
      <c r="E654" s="12">
        <v>0.07518016000000001</v>
      </c>
      <c r="F654" s="12">
        <v>0.05040488</v>
      </c>
      <c r="G654" s="12">
        <v>0.11875048</v>
      </c>
      <c r="H654" s="12">
        <v>1.4984772800000001</v>
      </c>
      <c r="I654" s="12">
        <v>5.794852560000001</v>
      </c>
      <c r="J654" s="12">
        <v>4.122094</v>
      </c>
      <c r="K654" s="12">
        <v>4.64152056</v>
      </c>
      <c r="L654" s="12">
        <v>1.7795485599999998</v>
      </c>
      <c r="M654" s="12">
        <v>3.94610408</v>
      </c>
      <c r="N654" s="12">
        <v>4.877312880000001</v>
      </c>
      <c r="O654" s="12">
        <v>2.2554048</v>
      </c>
      <c r="P654" s="12">
        <v>0.14608872</v>
      </c>
      <c r="Q654" s="12">
        <v>0.15634056</v>
      </c>
      <c r="R654" s="12">
        <v>7.57525544</v>
      </c>
      <c r="S654" s="12">
        <v>10.66874816</v>
      </c>
      <c r="T654" s="12">
        <v>4.00761512</v>
      </c>
      <c r="U654" s="12">
        <v>1.2344924</v>
      </c>
      <c r="V654" s="12">
        <v>62.67633248</v>
      </c>
      <c r="W654" s="12">
        <v>62.62507328</v>
      </c>
      <c r="X654" s="12">
        <v>2.16228392</v>
      </c>
      <c r="Y654" s="12">
        <v>4.856809200000001</v>
      </c>
    </row>
    <row r="655" spans="1:25" ht="11.25">
      <c r="A655" s="11">
        <f t="shared" si="15"/>
        <v>42158</v>
      </c>
      <c r="B655" s="12">
        <v>5.958882</v>
      </c>
      <c r="C655" s="12">
        <v>1.39425024</v>
      </c>
      <c r="D655" s="12">
        <v>1.2618306400000001</v>
      </c>
      <c r="E655" s="12">
        <v>1.4267144</v>
      </c>
      <c r="F655" s="12">
        <v>0</v>
      </c>
      <c r="G655" s="12">
        <v>0.3887156</v>
      </c>
      <c r="H655" s="12">
        <v>2.15117776</v>
      </c>
      <c r="I655" s="12">
        <v>1.50531184</v>
      </c>
      <c r="J655" s="12">
        <v>3.6248797600000002</v>
      </c>
      <c r="K655" s="12">
        <v>3.80001536</v>
      </c>
      <c r="L655" s="12">
        <v>0.2947404</v>
      </c>
      <c r="M655" s="12">
        <v>0.7227547200000002</v>
      </c>
      <c r="N655" s="12">
        <v>0.3887156</v>
      </c>
      <c r="O655" s="12">
        <v>0.39213288</v>
      </c>
      <c r="P655" s="12">
        <v>0</v>
      </c>
      <c r="Q655" s="12">
        <v>0.0034172800000000004</v>
      </c>
      <c r="R655" s="12">
        <v>0</v>
      </c>
      <c r="S655" s="12">
        <v>0.35796008000000007</v>
      </c>
      <c r="T655" s="12">
        <v>0.7500929599999999</v>
      </c>
      <c r="U655" s="12">
        <v>23.95171552</v>
      </c>
      <c r="V655" s="12">
        <v>62.977907439999996</v>
      </c>
      <c r="W655" s="12">
        <v>62.52597216</v>
      </c>
      <c r="X655" s="12">
        <v>4.74745624</v>
      </c>
      <c r="Y655" s="12">
        <v>33.75076592</v>
      </c>
    </row>
    <row r="656" spans="1:25" ht="11.25">
      <c r="A656" s="11">
        <f t="shared" si="15"/>
        <v>42159</v>
      </c>
      <c r="B656" s="12">
        <v>0</v>
      </c>
      <c r="C656" s="12">
        <v>0.11447888</v>
      </c>
      <c r="D656" s="12">
        <v>0</v>
      </c>
      <c r="E656" s="12">
        <v>0</v>
      </c>
      <c r="F656" s="12">
        <v>0</v>
      </c>
      <c r="G656" s="12">
        <v>2.5005946399999996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0.06236536</v>
      </c>
      <c r="V656" s="12">
        <v>0</v>
      </c>
      <c r="W656" s="12">
        <v>7.06864368</v>
      </c>
      <c r="X656" s="12">
        <v>0.88251256</v>
      </c>
      <c r="Y656" s="12">
        <v>2.6970882400000002</v>
      </c>
    </row>
    <row r="657" spans="1:25" ht="11.25">
      <c r="A657" s="11">
        <f t="shared" si="15"/>
        <v>42160</v>
      </c>
      <c r="B657" s="12">
        <v>0.83381632</v>
      </c>
      <c r="C657" s="12">
        <v>0.93291744</v>
      </c>
      <c r="D657" s="12">
        <v>0.5835005600000001</v>
      </c>
      <c r="E657" s="12">
        <v>0.0042716</v>
      </c>
      <c r="F657" s="12">
        <v>3.6419661600000004</v>
      </c>
      <c r="G657" s="12">
        <v>2.05805688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5.82475376</v>
      </c>
      <c r="S657" s="12">
        <v>0.7799941600000001</v>
      </c>
      <c r="T657" s="12">
        <v>1.0397074400000001</v>
      </c>
      <c r="U657" s="12">
        <v>0.9183939999999999</v>
      </c>
      <c r="V657" s="12">
        <v>1.31479848</v>
      </c>
      <c r="W657" s="12">
        <v>0.1324196</v>
      </c>
      <c r="X657" s="12">
        <v>0.31353544</v>
      </c>
      <c r="Y657" s="12">
        <v>0.32293296000000005</v>
      </c>
    </row>
    <row r="658" spans="1:25" ht="11.25">
      <c r="A658" s="11">
        <f t="shared" si="15"/>
        <v>42161</v>
      </c>
      <c r="B658" s="12">
        <v>0.555308</v>
      </c>
      <c r="C658" s="12">
        <v>0.6620980000000001</v>
      </c>
      <c r="D658" s="12">
        <v>0</v>
      </c>
      <c r="E658" s="12">
        <v>0.026483919999999998</v>
      </c>
      <c r="F658" s="12">
        <v>0.046133280000000006</v>
      </c>
      <c r="G658" s="12">
        <v>1.87010648</v>
      </c>
      <c r="H658" s="12">
        <v>11.99123552</v>
      </c>
      <c r="I658" s="12">
        <v>11.934850399999998</v>
      </c>
      <c r="J658" s="12">
        <v>2.8081498399999996</v>
      </c>
      <c r="K658" s="12">
        <v>4.12892856</v>
      </c>
      <c r="L658" s="12">
        <v>13.71525328</v>
      </c>
      <c r="M658" s="12">
        <v>11.40346336</v>
      </c>
      <c r="N658" s="12">
        <v>9.358221280000002</v>
      </c>
      <c r="O658" s="12">
        <v>6.89521672</v>
      </c>
      <c r="P658" s="12">
        <v>5.852092000000001</v>
      </c>
      <c r="Q658" s="12">
        <v>1.1362456</v>
      </c>
      <c r="R658" s="12">
        <v>3.79061784</v>
      </c>
      <c r="S658" s="12">
        <v>0</v>
      </c>
      <c r="T658" s="12">
        <v>0</v>
      </c>
      <c r="U658" s="12">
        <v>0</v>
      </c>
      <c r="V658" s="12">
        <v>0</v>
      </c>
      <c r="W658" s="12">
        <v>0.31695272</v>
      </c>
      <c r="X658" s="12">
        <v>0.012814800000000001</v>
      </c>
      <c r="Y658" s="12">
        <v>0.0008543200000000001</v>
      </c>
    </row>
    <row r="659" spans="1:25" ht="11.25">
      <c r="A659" s="11">
        <f t="shared" si="15"/>
        <v>42162</v>
      </c>
      <c r="B659" s="12">
        <v>0.05382216</v>
      </c>
      <c r="C659" s="12">
        <v>0.28961448</v>
      </c>
      <c r="D659" s="12">
        <v>0.030755519999999998</v>
      </c>
      <c r="E659" s="12">
        <v>1.7342696000000002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0.09653815999999998</v>
      </c>
      <c r="X659" s="12">
        <v>0</v>
      </c>
      <c r="Y659" s="12">
        <v>0</v>
      </c>
    </row>
    <row r="660" spans="1:25" ht="11.25">
      <c r="A660" s="11">
        <f t="shared" si="15"/>
        <v>42163</v>
      </c>
      <c r="B660" s="12">
        <v>0</v>
      </c>
      <c r="C660" s="12">
        <v>0</v>
      </c>
      <c r="D660" s="12">
        <v>2.02730136</v>
      </c>
      <c r="E660" s="12">
        <v>1.6744672</v>
      </c>
      <c r="F660" s="12">
        <v>0.25800464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3.43778368</v>
      </c>
      <c r="S660" s="12">
        <v>0</v>
      </c>
      <c r="T660" s="12">
        <v>0.78512008</v>
      </c>
      <c r="U660" s="12">
        <v>1.87437808</v>
      </c>
      <c r="V660" s="12">
        <v>0.04015304</v>
      </c>
      <c r="W660" s="12">
        <v>3.9281633599999997</v>
      </c>
      <c r="X660" s="12">
        <v>0.9662359200000001</v>
      </c>
      <c r="Y660" s="12">
        <v>1.4010847999999998</v>
      </c>
    </row>
    <row r="661" spans="1:25" ht="11.25">
      <c r="A661" s="11">
        <f t="shared" si="15"/>
        <v>42164</v>
      </c>
      <c r="B661" s="12">
        <v>0.13071096000000001</v>
      </c>
      <c r="C661" s="12">
        <v>0.09397520000000001</v>
      </c>
      <c r="D661" s="12">
        <v>0.0076888799999999995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1.5540080800000002</v>
      </c>
      <c r="O661" s="12">
        <v>0.8833668800000001</v>
      </c>
      <c r="P661" s="12">
        <v>0</v>
      </c>
      <c r="Q661" s="12">
        <v>0.021358000000000002</v>
      </c>
      <c r="R661" s="12">
        <v>2.32545904</v>
      </c>
      <c r="S661" s="12">
        <v>0</v>
      </c>
      <c r="T661" s="12">
        <v>1.65994376</v>
      </c>
      <c r="U661" s="12">
        <v>0.5971696800000001</v>
      </c>
      <c r="V661" s="12">
        <v>2.1956024</v>
      </c>
      <c r="W661" s="12">
        <v>9.23690784</v>
      </c>
      <c r="X661" s="12">
        <v>0.9841766399999999</v>
      </c>
      <c r="Y661" s="12">
        <v>0.48867104</v>
      </c>
    </row>
    <row r="662" spans="1:25" ht="11.25">
      <c r="A662" s="11">
        <f t="shared" si="15"/>
        <v>42165</v>
      </c>
      <c r="B662" s="12">
        <v>0.07090856</v>
      </c>
      <c r="C662" s="12">
        <v>0.07945176</v>
      </c>
      <c r="D662" s="12">
        <v>0.09568384000000002</v>
      </c>
      <c r="E662" s="12">
        <v>0.046987600000000004</v>
      </c>
      <c r="F662" s="12">
        <v>0.491234</v>
      </c>
      <c r="G662" s="12">
        <v>0.07261719999999999</v>
      </c>
      <c r="H662" s="12">
        <v>2.14348888</v>
      </c>
      <c r="I662" s="12">
        <v>1.75477328</v>
      </c>
      <c r="J662" s="12">
        <v>0</v>
      </c>
      <c r="K662" s="12">
        <v>0.10251840000000001</v>
      </c>
      <c r="L662" s="12">
        <v>0.08457768</v>
      </c>
      <c r="M662" s="12">
        <v>0.09910111999999999</v>
      </c>
      <c r="N662" s="12">
        <v>0.22895776</v>
      </c>
      <c r="O662" s="12">
        <v>0.07945176</v>
      </c>
      <c r="P662" s="12">
        <v>0.0042716</v>
      </c>
      <c r="Q662" s="12">
        <v>0.66978688</v>
      </c>
      <c r="R662" s="12">
        <v>0</v>
      </c>
      <c r="S662" s="12">
        <v>0</v>
      </c>
      <c r="T662" s="12">
        <v>0</v>
      </c>
      <c r="U662" s="12">
        <v>0.11533320000000001</v>
      </c>
      <c r="V662" s="12">
        <v>0.05382216</v>
      </c>
      <c r="W662" s="12">
        <v>0</v>
      </c>
      <c r="X662" s="12">
        <v>0.15292328000000002</v>
      </c>
      <c r="Y662" s="12">
        <v>0</v>
      </c>
    </row>
    <row r="663" spans="1:25" ht="11.25">
      <c r="A663" s="11">
        <f t="shared" si="15"/>
        <v>42166</v>
      </c>
      <c r="B663" s="12">
        <v>0.09141224</v>
      </c>
      <c r="C663" s="12">
        <v>0</v>
      </c>
      <c r="D663" s="12">
        <v>0.10935296000000001</v>
      </c>
      <c r="E663" s="12">
        <v>0.06919992</v>
      </c>
      <c r="F663" s="12">
        <v>3.7077488</v>
      </c>
      <c r="G663" s="12">
        <v>3.14218896</v>
      </c>
      <c r="H663" s="12">
        <v>3.55567984</v>
      </c>
      <c r="I663" s="12">
        <v>3.4719564800000002</v>
      </c>
      <c r="J663" s="12">
        <v>1.17554432</v>
      </c>
      <c r="K663" s="12">
        <v>1.29685776</v>
      </c>
      <c r="L663" s="12">
        <v>1.2191146400000001</v>
      </c>
      <c r="M663" s="12">
        <v>2.0751432800000003</v>
      </c>
      <c r="N663" s="12">
        <v>4.13747176</v>
      </c>
      <c r="O663" s="12">
        <v>3.20113704</v>
      </c>
      <c r="P663" s="12">
        <v>16.952271760000002</v>
      </c>
      <c r="Q663" s="12">
        <v>25.494617440000003</v>
      </c>
      <c r="R663" s="12">
        <v>6.8704414400000005</v>
      </c>
      <c r="S663" s="12">
        <v>3.7581536800000004</v>
      </c>
      <c r="T663" s="12">
        <v>0.08457768</v>
      </c>
      <c r="U663" s="12">
        <v>3.30536408</v>
      </c>
      <c r="V663" s="12">
        <v>0.6680782400000002</v>
      </c>
      <c r="W663" s="12">
        <v>2.9337348800000003</v>
      </c>
      <c r="X663" s="12">
        <v>3.3395368800000007</v>
      </c>
      <c r="Y663" s="12">
        <v>1.71034864</v>
      </c>
    </row>
    <row r="664" spans="1:25" ht="11.25">
      <c r="A664" s="11">
        <f t="shared" si="15"/>
        <v>42167</v>
      </c>
      <c r="B664" s="12">
        <v>0.06236536</v>
      </c>
      <c r="C664" s="12">
        <v>0.01964936</v>
      </c>
      <c r="D664" s="12">
        <v>0.28619720000000004</v>
      </c>
      <c r="E664" s="12">
        <v>0.11020728</v>
      </c>
      <c r="F664" s="12">
        <v>0.005980240000000001</v>
      </c>
      <c r="G664" s="12">
        <v>0</v>
      </c>
      <c r="H664" s="12">
        <v>0</v>
      </c>
      <c r="I664" s="12">
        <v>0.7056683199999999</v>
      </c>
      <c r="J664" s="12">
        <v>0.024775279999999997</v>
      </c>
      <c r="K664" s="12">
        <v>0.049550559999999993</v>
      </c>
      <c r="L664" s="12">
        <v>0.05382216</v>
      </c>
      <c r="M664" s="12">
        <v>0.022212320000000004</v>
      </c>
      <c r="N664" s="12">
        <v>0.023920960000000005</v>
      </c>
      <c r="O664" s="12">
        <v>0</v>
      </c>
      <c r="P664" s="12">
        <v>0</v>
      </c>
      <c r="Q664" s="12">
        <v>1.0875493600000001</v>
      </c>
      <c r="R664" s="12">
        <v>0.07432584</v>
      </c>
      <c r="S664" s="12">
        <v>0</v>
      </c>
      <c r="T664" s="12">
        <v>0</v>
      </c>
      <c r="U664" s="12">
        <v>0</v>
      </c>
      <c r="V664" s="12">
        <v>4.93284368</v>
      </c>
      <c r="W664" s="12">
        <v>1.23278376</v>
      </c>
      <c r="X664" s="12">
        <v>1.69240792</v>
      </c>
      <c r="Y664" s="12">
        <v>2.6048216799999997</v>
      </c>
    </row>
    <row r="665" spans="1:25" ht="11.25">
      <c r="A665" s="11">
        <f t="shared" si="15"/>
        <v>42168</v>
      </c>
      <c r="B665" s="12">
        <v>0.55359936</v>
      </c>
      <c r="C665" s="12">
        <v>0.35283415999999995</v>
      </c>
      <c r="D665" s="12">
        <v>0.03929872</v>
      </c>
      <c r="E665" s="12">
        <v>1.5309414400000003</v>
      </c>
      <c r="F665" s="12">
        <v>0.0042716</v>
      </c>
      <c r="G665" s="12">
        <v>0</v>
      </c>
      <c r="H665" s="12">
        <v>0.0017086400000000002</v>
      </c>
      <c r="I665" s="12">
        <v>0</v>
      </c>
      <c r="J665" s="12">
        <v>0.01623208</v>
      </c>
      <c r="K665" s="12">
        <v>4.0195756</v>
      </c>
      <c r="L665" s="12">
        <v>4.82605368</v>
      </c>
      <c r="M665" s="12">
        <v>3.2549592</v>
      </c>
      <c r="N665" s="12">
        <v>2.06916304</v>
      </c>
      <c r="O665" s="12">
        <v>0.23237504000000003</v>
      </c>
      <c r="P665" s="12">
        <v>0.7654707200000002</v>
      </c>
      <c r="Q665" s="12">
        <v>6.6910342400000005</v>
      </c>
      <c r="R665" s="12">
        <v>7.895625440000001</v>
      </c>
      <c r="S665" s="12">
        <v>7.616262800000001</v>
      </c>
      <c r="T665" s="12">
        <v>5.35402344</v>
      </c>
      <c r="U665" s="12">
        <v>2.35706888</v>
      </c>
      <c r="V665" s="12">
        <v>0.32720456000000003</v>
      </c>
      <c r="W665" s="12">
        <v>0.26825648</v>
      </c>
      <c r="X665" s="12">
        <v>2.3280220000000003</v>
      </c>
      <c r="Y665" s="12">
        <v>0.94060632</v>
      </c>
    </row>
    <row r="666" spans="1:25" ht="11.25">
      <c r="A666" s="11">
        <f t="shared" si="15"/>
        <v>42169</v>
      </c>
      <c r="B666" s="12">
        <v>15.46660928</v>
      </c>
      <c r="C666" s="12">
        <v>11.191592</v>
      </c>
      <c r="D666" s="12">
        <v>0.9662359200000001</v>
      </c>
      <c r="E666" s="12">
        <v>1.046542</v>
      </c>
      <c r="F666" s="12">
        <v>2.1443432000000002</v>
      </c>
      <c r="G666" s="12">
        <v>2.10675312</v>
      </c>
      <c r="H666" s="12">
        <v>3.7453388800000003</v>
      </c>
      <c r="I666" s="12">
        <v>5.7922896</v>
      </c>
      <c r="J666" s="12">
        <v>8.9020144</v>
      </c>
      <c r="K666" s="12">
        <v>24.03971048</v>
      </c>
      <c r="L666" s="12">
        <v>67.08974959999999</v>
      </c>
      <c r="M666" s="12">
        <v>65.35804296</v>
      </c>
      <c r="N666" s="12">
        <v>62.281636639999995</v>
      </c>
      <c r="O666" s="12">
        <v>3.0969100000000003</v>
      </c>
      <c r="P666" s="12">
        <v>6.703849040000001</v>
      </c>
      <c r="Q666" s="12">
        <v>8.00839568</v>
      </c>
      <c r="R666" s="12">
        <v>11.16767104</v>
      </c>
      <c r="S666" s="12">
        <v>6.91742904</v>
      </c>
      <c r="T666" s="12">
        <v>3.1703815200000003</v>
      </c>
      <c r="U666" s="12">
        <v>4.7295155200000005</v>
      </c>
      <c r="V666" s="12">
        <v>1.00553464</v>
      </c>
      <c r="W666" s="12">
        <v>61.061667680000006</v>
      </c>
      <c r="X666" s="12">
        <v>61.09413184</v>
      </c>
      <c r="Y666" s="12">
        <v>60.7549668</v>
      </c>
    </row>
    <row r="667" spans="1:25" ht="11.25">
      <c r="A667" s="11">
        <f t="shared" si="15"/>
        <v>42170</v>
      </c>
      <c r="B667" s="12">
        <v>0.44937232</v>
      </c>
      <c r="C667" s="12">
        <v>0.72702632</v>
      </c>
      <c r="D667" s="12">
        <v>0.7817028000000001</v>
      </c>
      <c r="E667" s="12">
        <v>1.53863032</v>
      </c>
      <c r="F667" s="12">
        <v>0.048696239999999995</v>
      </c>
      <c r="G667" s="12">
        <v>0.06919992</v>
      </c>
      <c r="H667" s="12">
        <v>0.1964936</v>
      </c>
      <c r="I667" s="12">
        <v>0.04100736</v>
      </c>
      <c r="J667" s="12">
        <v>0</v>
      </c>
      <c r="K667" s="12">
        <v>0</v>
      </c>
      <c r="L667" s="12">
        <v>0.07347152</v>
      </c>
      <c r="M667" s="12">
        <v>0.25373304</v>
      </c>
      <c r="N667" s="12">
        <v>1.67361288</v>
      </c>
      <c r="O667" s="12">
        <v>1.1601665600000002</v>
      </c>
      <c r="P667" s="12">
        <v>1.56084264</v>
      </c>
      <c r="Q667" s="12">
        <v>1.1644381600000002</v>
      </c>
      <c r="R667" s="12">
        <v>10.124546320000002</v>
      </c>
      <c r="S667" s="12">
        <v>1.9743335199999998</v>
      </c>
      <c r="T667" s="12">
        <v>0.14267144</v>
      </c>
      <c r="U667" s="12">
        <v>0.21528864</v>
      </c>
      <c r="V667" s="12">
        <v>0.13583688000000002</v>
      </c>
      <c r="W667" s="12">
        <v>0.54163888</v>
      </c>
      <c r="X667" s="12">
        <v>1.1490604</v>
      </c>
      <c r="Y667" s="12">
        <v>1.06704568</v>
      </c>
    </row>
    <row r="668" spans="1:25" ht="11.25">
      <c r="A668" s="11">
        <f t="shared" si="15"/>
        <v>42171</v>
      </c>
      <c r="B668" s="12">
        <v>0.78512008</v>
      </c>
      <c r="C668" s="12">
        <v>0.1238764</v>
      </c>
      <c r="D668" s="12">
        <v>0.028192560000000005</v>
      </c>
      <c r="E668" s="12">
        <v>0.11191592000000002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1.3711836000000002</v>
      </c>
      <c r="M668" s="12">
        <v>3.3121986400000005</v>
      </c>
      <c r="N668" s="12">
        <v>0.10508136</v>
      </c>
      <c r="O668" s="12">
        <v>0</v>
      </c>
      <c r="P668" s="12">
        <v>0</v>
      </c>
      <c r="Q668" s="12">
        <v>0</v>
      </c>
      <c r="R668" s="12">
        <v>3.6701587200000003</v>
      </c>
      <c r="S668" s="12">
        <v>0.029046880000000004</v>
      </c>
      <c r="T668" s="12">
        <v>0.5647055200000001</v>
      </c>
      <c r="U668" s="12">
        <v>55.36335328</v>
      </c>
      <c r="V668" s="12">
        <v>56.438942159999996</v>
      </c>
      <c r="W668" s="12">
        <v>54.52611968000001</v>
      </c>
      <c r="X668" s="12">
        <v>3.4189886400000007</v>
      </c>
      <c r="Y668" s="12">
        <v>1.41560824</v>
      </c>
    </row>
    <row r="669" spans="1:25" ht="11.25">
      <c r="A669" s="11">
        <f t="shared" si="15"/>
        <v>42172</v>
      </c>
      <c r="B669" s="12">
        <v>0</v>
      </c>
      <c r="C669" s="12">
        <v>3.0533396800000006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9.28474976</v>
      </c>
      <c r="K669" s="12">
        <v>9.39922864</v>
      </c>
      <c r="L669" s="12">
        <v>10.21083264</v>
      </c>
      <c r="M669" s="12">
        <v>1.1234308</v>
      </c>
      <c r="N669" s="12">
        <v>0.06065672</v>
      </c>
      <c r="O669" s="12">
        <v>0.09312088</v>
      </c>
      <c r="P669" s="12">
        <v>0</v>
      </c>
      <c r="Q669" s="12">
        <v>0.08116040000000001</v>
      </c>
      <c r="R669" s="12">
        <v>1.34726264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</row>
    <row r="670" spans="1:25" ht="11.25">
      <c r="A670" s="11">
        <f t="shared" si="15"/>
        <v>42173</v>
      </c>
      <c r="B670" s="12">
        <v>25.4245632</v>
      </c>
      <c r="C670" s="12">
        <v>3.41215408</v>
      </c>
      <c r="D670" s="12">
        <v>0</v>
      </c>
      <c r="E670" s="12">
        <v>0</v>
      </c>
      <c r="F670" s="12">
        <v>0</v>
      </c>
      <c r="G670" s="12">
        <v>0</v>
      </c>
      <c r="H670" s="12">
        <v>0.08372336</v>
      </c>
      <c r="I670" s="12">
        <v>2.2408813600000004</v>
      </c>
      <c r="J670" s="12">
        <v>1.4608872000000002</v>
      </c>
      <c r="K670" s="12">
        <v>3.8572547999999998</v>
      </c>
      <c r="L670" s="12">
        <v>1.46174152</v>
      </c>
      <c r="M670" s="12">
        <v>0.055530800000000005</v>
      </c>
      <c r="N670" s="12">
        <v>0.05382216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</row>
    <row r="671" spans="1:25" ht="11.25">
      <c r="A671" s="11">
        <f t="shared" si="15"/>
        <v>42174</v>
      </c>
      <c r="B671" s="12">
        <v>27.359598000000002</v>
      </c>
      <c r="C671" s="12">
        <v>5.678665039999999</v>
      </c>
      <c r="D671" s="12">
        <v>0.15036032000000002</v>
      </c>
      <c r="E671" s="12">
        <v>0.005980240000000001</v>
      </c>
      <c r="F671" s="12">
        <v>0.025629600000000002</v>
      </c>
      <c r="G671" s="12">
        <v>6.549217120000001</v>
      </c>
      <c r="H671" s="12">
        <v>3.1712358399999996</v>
      </c>
      <c r="I671" s="12">
        <v>7.525704880000001</v>
      </c>
      <c r="J671" s="12">
        <v>7.01909312</v>
      </c>
      <c r="K671" s="12">
        <v>7.24548792</v>
      </c>
      <c r="L671" s="12">
        <v>6.95758208</v>
      </c>
      <c r="M671" s="12">
        <v>6.43046664</v>
      </c>
      <c r="N671" s="12">
        <v>7.96397104</v>
      </c>
      <c r="O671" s="12">
        <v>7.1677448</v>
      </c>
      <c r="P671" s="12">
        <v>0</v>
      </c>
      <c r="Q671" s="12">
        <v>15.37946864</v>
      </c>
      <c r="R671" s="12">
        <v>10.41245216</v>
      </c>
      <c r="S671" s="12">
        <v>0.26996512000000006</v>
      </c>
      <c r="T671" s="12">
        <v>4.56121448</v>
      </c>
      <c r="U671" s="12">
        <v>0.35112552</v>
      </c>
      <c r="V671" s="12">
        <v>0.14267144</v>
      </c>
      <c r="W671" s="12">
        <v>0.34941688</v>
      </c>
      <c r="X671" s="12">
        <v>2.82096464</v>
      </c>
      <c r="Y671" s="12">
        <v>5.786309360000001</v>
      </c>
    </row>
    <row r="672" spans="1:25" ht="11.25">
      <c r="A672" s="11">
        <f t="shared" si="15"/>
        <v>42175</v>
      </c>
      <c r="B672" s="12">
        <v>1.4480724</v>
      </c>
      <c r="C672" s="12">
        <v>2.0836864800000003</v>
      </c>
      <c r="D672" s="12">
        <v>0.11533320000000001</v>
      </c>
      <c r="E672" s="12">
        <v>0</v>
      </c>
      <c r="F672" s="12">
        <v>0</v>
      </c>
      <c r="G672" s="12">
        <v>0</v>
      </c>
      <c r="H672" s="12">
        <v>0.7646164</v>
      </c>
      <c r="I672" s="12">
        <v>2.0973556</v>
      </c>
      <c r="J672" s="12">
        <v>0.6492832000000001</v>
      </c>
      <c r="K672" s="12">
        <v>0.8440681600000001</v>
      </c>
      <c r="L672" s="12">
        <v>0.4741476</v>
      </c>
      <c r="M672" s="12">
        <v>0.16488376</v>
      </c>
      <c r="N672" s="12">
        <v>0</v>
      </c>
      <c r="O672" s="12">
        <v>0</v>
      </c>
      <c r="P672" s="12">
        <v>0</v>
      </c>
      <c r="Q672" s="12">
        <v>0</v>
      </c>
      <c r="R672" s="12">
        <v>5.31643336</v>
      </c>
      <c r="S672" s="12">
        <v>0.76803368</v>
      </c>
      <c r="T672" s="12">
        <v>0.22041456</v>
      </c>
      <c r="U672" s="12">
        <v>2.0674544</v>
      </c>
      <c r="V672" s="12">
        <v>0</v>
      </c>
      <c r="W672" s="12">
        <v>0</v>
      </c>
      <c r="X672" s="12">
        <v>1.1704184</v>
      </c>
      <c r="Y672" s="12">
        <v>1.3711836000000002</v>
      </c>
    </row>
    <row r="673" spans="1:25" ht="11.25">
      <c r="A673" s="11">
        <f t="shared" si="15"/>
        <v>42176</v>
      </c>
      <c r="B673" s="12">
        <v>55.27621264</v>
      </c>
      <c r="C673" s="12">
        <v>7.82813416</v>
      </c>
      <c r="D673" s="12">
        <v>0.35027119999999995</v>
      </c>
      <c r="E673" s="12">
        <v>0.06749128000000001</v>
      </c>
      <c r="F673" s="12">
        <v>0.033318480000000004</v>
      </c>
      <c r="G673" s="12">
        <v>0.3340391200000001</v>
      </c>
      <c r="H673" s="12">
        <v>0.48354512000000005</v>
      </c>
      <c r="I673" s="12">
        <v>0.0008543200000000001</v>
      </c>
      <c r="J673" s="12">
        <v>0</v>
      </c>
      <c r="K673" s="12">
        <v>0.038444400000000004</v>
      </c>
      <c r="L673" s="12">
        <v>0.022212320000000004</v>
      </c>
      <c r="M673" s="12">
        <v>0.01964936</v>
      </c>
      <c r="N673" s="12">
        <v>0</v>
      </c>
      <c r="O673" s="12">
        <v>0</v>
      </c>
      <c r="P673" s="12">
        <v>0</v>
      </c>
      <c r="Q673" s="12">
        <v>0</v>
      </c>
      <c r="R673" s="12">
        <v>0.0341728</v>
      </c>
      <c r="S673" s="12">
        <v>0.054676480000000006</v>
      </c>
      <c r="T673" s="12">
        <v>0.01794072</v>
      </c>
      <c r="U673" s="12">
        <v>0</v>
      </c>
      <c r="V673" s="12">
        <v>0.8295447200000001</v>
      </c>
      <c r="W673" s="12">
        <v>27.0050552</v>
      </c>
      <c r="X673" s="12">
        <v>8.528676560000001</v>
      </c>
      <c r="Y673" s="12">
        <v>1.62833392</v>
      </c>
    </row>
    <row r="674" spans="1:25" ht="11.25">
      <c r="A674" s="11">
        <f t="shared" si="15"/>
        <v>42177</v>
      </c>
      <c r="B674" s="12">
        <v>7.724761440000001</v>
      </c>
      <c r="C674" s="12">
        <v>4.0494768</v>
      </c>
      <c r="D674" s="12">
        <v>0</v>
      </c>
      <c r="E674" s="12">
        <v>0.037590080000000005</v>
      </c>
      <c r="F674" s="12">
        <v>0</v>
      </c>
      <c r="G674" s="12">
        <v>0</v>
      </c>
      <c r="H674" s="12">
        <v>0.013669120000000002</v>
      </c>
      <c r="I674" s="12">
        <v>0</v>
      </c>
      <c r="J674" s="12">
        <v>0</v>
      </c>
      <c r="K674" s="12">
        <v>0.011106160000000002</v>
      </c>
      <c r="L674" s="12">
        <v>0.1324196</v>
      </c>
      <c r="M674" s="12">
        <v>0.33489344</v>
      </c>
      <c r="N674" s="12">
        <v>0.04442464000000001</v>
      </c>
      <c r="O674" s="12">
        <v>0</v>
      </c>
      <c r="P674" s="12">
        <v>0</v>
      </c>
      <c r="Q674" s="12">
        <v>10.32787448</v>
      </c>
      <c r="R674" s="12">
        <v>5.37281848</v>
      </c>
      <c r="S674" s="12">
        <v>2.23660976</v>
      </c>
      <c r="T674" s="12">
        <v>7.060954800000001</v>
      </c>
      <c r="U674" s="12">
        <v>11.11128592</v>
      </c>
      <c r="V674" s="12">
        <v>30.133575040000004</v>
      </c>
      <c r="W674" s="12">
        <v>29.852503760000005</v>
      </c>
      <c r="X674" s="12">
        <v>30.776878</v>
      </c>
      <c r="Y674" s="12">
        <v>1.45319832</v>
      </c>
    </row>
    <row r="675" spans="1:25" ht="11.25">
      <c r="A675" s="11">
        <f t="shared" si="15"/>
        <v>42178</v>
      </c>
      <c r="B675" s="12">
        <v>0.84919408</v>
      </c>
      <c r="C675" s="12">
        <v>0.5083204</v>
      </c>
      <c r="D675" s="12">
        <v>7.5231419200000005</v>
      </c>
      <c r="E675" s="12">
        <v>9.24288808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0.26654784000000004</v>
      </c>
      <c r="S675" s="12">
        <v>0</v>
      </c>
      <c r="T675" s="12">
        <v>0</v>
      </c>
      <c r="U675" s="12">
        <v>0</v>
      </c>
      <c r="V675" s="12">
        <v>0</v>
      </c>
      <c r="W675" s="12">
        <v>0.015377759999999999</v>
      </c>
      <c r="X675" s="12">
        <v>28.5812756</v>
      </c>
      <c r="Y675" s="12">
        <v>55.78026144</v>
      </c>
    </row>
    <row r="676" spans="1:25" ht="11.25">
      <c r="A676" s="11">
        <f t="shared" si="15"/>
        <v>42179</v>
      </c>
      <c r="B676" s="12">
        <v>0.013669120000000002</v>
      </c>
      <c r="C676" s="12">
        <v>0</v>
      </c>
      <c r="D676" s="12">
        <v>0</v>
      </c>
      <c r="E676" s="12">
        <v>0</v>
      </c>
      <c r="F676" s="12">
        <v>0.06492832</v>
      </c>
      <c r="G676" s="12">
        <v>0.023920960000000005</v>
      </c>
      <c r="H676" s="12">
        <v>0.005980240000000001</v>
      </c>
      <c r="I676" s="12">
        <v>0.00512592</v>
      </c>
      <c r="J676" s="12">
        <v>0.0085432</v>
      </c>
      <c r="K676" s="12">
        <v>0.00512592</v>
      </c>
      <c r="L676" s="12">
        <v>0.006834560000000001</v>
      </c>
      <c r="M676" s="12">
        <v>0.005980240000000001</v>
      </c>
      <c r="N676" s="12">
        <v>0</v>
      </c>
      <c r="O676" s="12">
        <v>0</v>
      </c>
      <c r="P676" s="12">
        <v>0</v>
      </c>
      <c r="Q676" s="12">
        <v>0</v>
      </c>
      <c r="R676" s="12">
        <v>0.009397520000000001</v>
      </c>
      <c r="S676" s="12">
        <v>0.07859744</v>
      </c>
      <c r="T676" s="12">
        <v>0.71506584</v>
      </c>
      <c r="U676" s="12">
        <v>0.6663696</v>
      </c>
      <c r="V676" s="12">
        <v>15.401680960000002</v>
      </c>
      <c r="W676" s="12">
        <v>34.130084000000004</v>
      </c>
      <c r="X676" s="12">
        <v>10.52265944</v>
      </c>
      <c r="Y676" s="12">
        <v>62.33631312</v>
      </c>
    </row>
    <row r="677" spans="1:25" ht="11.25">
      <c r="A677" s="11">
        <f t="shared" si="15"/>
        <v>42180</v>
      </c>
      <c r="B677" s="12">
        <v>1.4224428</v>
      </c>
      <c r="C677" s="12">
        <v>0</v>
      </c>
      <c r="D677" s="12">
        <v>0</v>
      </c>
      <c r="E677" s="12">
        <v>0.01794072</v>
      </c>
      <c r="F677" s="12">
        <v>0.018795040000000002</v>
      </c>
      <c r="G677" s="12">
        <v>0</v>
      </c>
      <c r="H677" s="12">
        <v>0</v>
      </c>
      <c r="I677" s="12">
        <v>0.026483919999999998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0.09653815999999998</v>
      </c>
      <c r="U677" s="12">
        <v>3.11485072</v>
      </c>
      <c r="V677" s="12">
        <v>1.03458152</v>
      </c>
      <c r="W677" s="12">
        <v>2.89785344</v>
      </c>
      <c r="X677" s="12">
        <v>4.224612400000001</v>
      </c>
      <c r="Y677" s="12">
        <v>3.9589188800000006</v>
      </c>
    </row>
    <row r="678" spans="1:25" ht="11.25">
      <c r="A678" s="11">
        <f t="shared" si="15"/>
        <v>42181</v>
      </c>
      <c r="B678" s="12">
        <v>3.77780304</v>
      </c>
      <c r="C678" s="12">
        <v>0.46645872</v>
      </c>
      <c r="D678" s="12">
        <v>0.0017086400000000002</v>
      </c>
      <c r="E678" s="12">
        <v>0</v>
      </c>
      <c r="F678" s="12">
        <v>4.17249888</v>
      </c>
      <c r="G678" s="12">
        <v>0</v>
      </c>
      <c r="H678" s="12">
        <v>0</v>
      </c>
      <c r="I678" s="12">
        <v>6.057983119999999</v>
      </c>
      <c r="J678" s="12">
        <v>0</v>
      </c>
      <c r="K678" s="12">
        <v>3.99138304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9.35992992</v>
      </c>
      <c r="V678" s="12">
        <v>11.87419368</v>
      </c>
      <c r="W678" s="12">
        <v>11.030125520000002</v>
      </c>
      <c r="X678" s="12">
        <v>10.74051104</v>
      </c>
      <c r="Y678" s="12">
        <v>5.460813440000001</v>
      </c>
    </row>
    <row r="679" spans="1:25" ht="11.25">
      <c r="A679" s="11">
        <f t="shared" si="15"/>
        <v>42182</v>
      </c>
      <c r="B679" s="12">
        <v>2.16313824</v>
      </c>
      <c r="C679" s="12">
        <v>0.026483919999999998</v>
      </c>
      <c r="D679" s="12">
        <v>0</v>
      </c>
      <c r="E679" s="12">
        <v>0.021358000000000002</v>
      </c>
      <c r="F679" s="12">
        <v>0.128148</v>
      </c>
      <c r="G679" s="12">
        <v>0</v>
      </c>
      <c r="H679" s="12">
        <v>17.25555536</v>
      </c>
      <c r="I679" s="12">
        <v>18.14831976</v>
      </c>
      <c r="J679" s="12">
        <v>0.4724389600000001</v>
      </c>
      <c r="K679" s="12">
        <v>0.5202808800000001</v>
      </c>
      <c r="L679" s="12">
        <v>0.5518907200000001</v>
      </c>
      <c r="M679" s="12">
        <v>0</v>
      </c>
      <c r="N679" s="12">
        <v>4.554379920000001</v>
      </c>
      <c r="O679" s="12">
        <v>7.753808320000001</v>
      </c>
      <c r="P679" s="12">
        <v>4.784192</v>
      </c>
      <c r="Q679" s="12">
        <v>5.702586</v>
      </c>
      <c r="R679" s="12">
        <v>7.27368048</v>
      </c>
      <c r="S679" s="12">
        <v>3.79916104</v>
      </c>
      <c r="T679" s="12">
        <v>7.46163088</v>
      </c>
      <c r="U679" s="12">
        <v>7.142115199999999</v>
      </c>
      <c r="V679" s="12">
        <v>5.85038336</v>
      </c>
      <c r="W679" s="12">
        <v>6.03320784</v>
      </c>
      <c r="X679" s="12">
        <v>4.275871599999999</v>
      </c>
      <c r="Y679" s="12">
        <v>2.4322490400000003</v>
      </c>
    </row>
    <row r="680" spans="1:25" ht="11.25">
      <c r="A680" s="11">
        <f t="shared" si="15"/>
        <v>42183</v>
      </c>
      <c r="B680" s="12">
        <v>4.75087352</v>
      </c>
      <c r="C680" s="12">
        <v>5.7538452</v>
      </c>
      <c r="D680" s="12">
        <v>6.6679676</v>
      </c>
      <c r="E680" s="12">
        <v>5.43432952</v>
      </c>
      <c r="F680" s="12">
        <v>0.34429096000000003</v>
      </c>
      <c r="G680" s="12">
        <v>3.06444584</v>
      </c>
      <c r="H680" s="12">
        <v>5.90078824</v>
      </c>
      <c r="I680" s="12">
        <v>5.43091224</v>
      </c>
      <c r="J680" s="12">
        <v>3.0054977600000004</v>
      </c>
      <c r="K680" s="12">
        <v>2.8867472800000002</v>
      </c>
      <c r="L680" s="12">
        <v>1.11830488</v>
      </c>
      <c r="M680" s="12">
        <v>4.20581736</v>
      </c>
      <c r="N680" s="12">
        <v>0</v>
      </c>
      <c r="O680" s="12">
        <v>0.81672992</v>
      </c>
      <c r="P680" s="12">
        <v>3.887156</v>
      </c>
      <c r="Q680" s="12">
        <v>0.022212320000000004</v>
      </c>
      <c r="R680" s="12">
        <v>4.0238472</v>
      </c>
      <c r="S680" s="12">
        <v>0.1665924</v>
      </c>
      <c r="T680" s="12">
        <v>6.63037752</v>
      </c>
      <c r="U680" s="12">
        <v>11.41029792</v>
      </c>
      <c r="V680" s="12">
        <v>8.16900784</v>
      </c>
      <c r="W680" s="12">
        <v>7.712800960000001</v>
      </c>
      <c r="X680" s="12">
        <v>7.76918608</v>
      </c>
      <c r="Y680" s="12">
        <v>11.24626848</v>
      </c>
    </row>
    <row r="681" spans="1:25" ht="11.25">
      <c r="A681" s="11">
        <f t="shared" si="15"/>
        <v>42184</v>
      </c>
      <c r="B681" s="12">
        <v>3.9751509600000006</v>
      </c>
      <c r="C681" s="12">
        <v>4.85510056</v>
      </c>
      <c r="D681" s="12">
        <v>5.54966272</v>
      </c>
      <c r="E681" s="12">
        <v>0.9525668</v>
      </c>
      <c r="F681" s="12">
        <v>1.22424056</v>
      </c>
      <c r="G681" s="12">
        <v>0.0076888799999999995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0.054676480000000006</v>
      </c>
      <c r="S681" s="12">
        <v>0</v>
      </c>
      <c r="T681" s="12">
        <v>2.9098139200000004</v>
      </c>
      <c r="U681" s="12">
        <v>2.3015380800000003</v>
      </c>
      <c r="V681" s="12">
        <v>0.51344632</v>
      </c>
      <c r="W681" s="12">
        <v>4.2639111199999995</v>
      </c>
      <c r="X681" s="12">
        <v>4.048622480000001</v>
      </c>
      <c r="Y681" s="12">
        <v>0.85346568</v>
      </c>
    </row>
    <row r="682" spans="1:25" ht="11.25">
      <c r="A682" s="11">
        <f t="shared" si="15"/>
        <v>42185</v>
      </c>
      <c r="B682" s="12">
        <v>0</v>
      </c>
      <c r="C682" s="12">
        <v>0</v>
      </c>
      <c r="D682" s="12">
        <v>0</v>
      </c>
      <c r="E682" s="12">
        <v>0</v>
      </c>
      <c r="F682" s="12">
        <v>0</v>
      </c>
      <c r="G682" s="12">
        <v>0.90899648</v>
      </c>
      <c r="H682" s="12">
        <v>2.8320708</v>
      </c>
      <c r="I682" s="12">
        <v>0</v>
      </c>
      <c r="J682" s="12">
        <v>0</v>
      </c>
      <c r="K682" s="12">
        <v>0.006834560000000001</v>
      </c>
      <c r="L682" s="12">
        <v>0</v>
      </c>
      <c r="M682" s="12">
        <v>0</v>
      </c>
      <c r="N682" s="12">
        <v>0</v>
      </c>
      <c r="O682" s="12">
        <v>0</v>
      </c>
      <c r="P682" s="12">
        <v>3.80257832</v>
      </c>
      <c r="Q682" s="12">
        <v>0.19563928</v>
      </c>
      <c r="R682" s="12">
        <v>3.4497441600000003</v>
      </c>
      <c r="S682" s="12">
        <v>5.53257632</v>
      </c>
      <c r="T682" s="12">
        <v>5.19255696</v>
      </c>
      <c r="U682" s="12">
        <v>1.21484304</v>
      </c>
      <c r="V682" s="12">
        <v>0</v>
      </c>
      <c r="W682" s="12">
        <v>0.19820223999999997</v>
      </c>
      <c r="X682" s="12">
        <v>4.3655752</v>
      </c>
      <c r="Y682" s="12">
        <v>5.91872896</v>
      </c>
    </row>
    <row r="684" spans="1:25" ht="12.75">
      <c r="A684" s="62" t="s">
        <v>74</v>
      </c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4"/>
    </row>
    <row r="685" spans="1:25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2.75">
      <c r="A686" s="46" t="s">
        <v>75</v>
      </c>
      <c r="B686" s="47" t="s">
        <v>75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8"/>
    </row>
    <row r="687" spans="1:25" ht="11.25">
      <c r="A687" s="8"/>
      <c r="B687" s="7" t="s">
        <v>23</v>
      </c>
      <c r="C687" s="9" t="s">
        <v>24</v>
      </c>
      <c r="D687" s="10" t="s">
        <v>25</v>
      </c>
      <c r="E687" s="7" t="s">
        <v>26</v>
      </c>
      <c r="F687" s="7" t="s">
        <v>27</v>
      </c>
      <c r="G687" s="9" t="s">
        <v>28</v>
      </c>
      <c r="H687" s="10" t="s">
        <v>29</v>
      </c>
      <c r="I687" s="7" t="s">
        <v>30</v>
      </c>
      <c r="J687" s="7" t="s">
        <v>31</v>
      </c>
      <c r="K687" s="7" t="s">
        <v>32</v>
      </c>
      <c r="L687" s="7" t="s">
        <v>33</v>
      </c>
      <c r="M687" s="7" t="s">
        <v>34</v>
      </c>
      <c r="N687" s="7" t="s">
        <v>35</v>
      </c>
      <c r="O687" s="7" t="s">
        <v>36</v>
      </c>
      <c r="P687" s="7" t="s">
        <v>37</v>
      </c>
      <c r="Q687" s="7" t="s">
        <v>38</v>
      </c>
      <c r="R687" s="7" t="s">
        <v>39</v>
      </c>
      <c r="S687" s="7" t="s">
        <v>40</v>
      </c>
      <c r="T687" s="7" t="s">
        <v>41</v>
      </c>
      <c r="U687" s="7" t="s">
        <v>42</v>
      </c>
      <c r="V687" s="7" t="s">
        <v>43</v>
      </c>
      <c r="W687" s="7" t="s">
        <v>44</v>
      </c>
      <c r="X687" s="7" t="s">
        <v>45</v>
      </c>
      <c r="Y687" s="7" t="s">
        <v>64</v>
      </c>
    </row>
    <row r="688" spans="1:25" ht="11.25">
      <c r="A688" s="11">
        <f aca="true" t="shared" si="16" ref="A688:A717">A653</f>
        <v>42156</v>
      </c>
      <c r="B688" s="12">
        <v>61.88181488</v>
      </c>
      <c r="C688" s="12">
        <v>65.75786472</v>
      </c>
      <c r="D688" s="12">
        <v>67.39047024</v>
      </c>
      <c r="E688" s="12">
        <v>69.07433496</v>
      </c>
      <c r="F688" s="12">
        <v>68.57626640000001</v>
      </c>
      <c r="G688" s="12">
        <v>70.15932136</v>
      </c>
      <c r="H688" s="12">
        <v>73.79018136</v>
      </c>
      <c r="I688" s="12">
        <v>72.16782768</v>
      </c>
      <c r="J688" s="12">
        <v>70.81543912</v>
      </c>
      <c r="K688" s="12">
        <v>70.82825392</v>
      </c>
      <c r="L688" s="12">
        <v>71.293004</v>
      </c>
      <c r="M688" s="12">
        <v>69.73472432</v>
      </c>
      <c r="N688" s="12">
        <v>69.328068</v>
      </c>
      <c r="O688" s="12">
        <v>70.65482696</v>
      </c>
      <c r="P688" s="12">
        <v>72.4719656</v>
      </c>
      <c r="Q688" s="12">
        <v>77.27666128</v>
      </c>
      <c r="R688" s="12">
        <v>77.14167872</v>
      </c>
      <c r="S688" s="12">
        <v>77.09981704</v>
      </c>
      <c r="T688" s="12">
        <v>68.54123928</v>
      </c>
      <c r="U688" s="12">
        <v>62.44908336</v>
      </c>
      <c r="V688" s="12">
        <v>62.341439040000004</v>
      </c>
      <c r="W688" s="12">
        <v>62.46018952</v>
      </c>
      <c r="X688" s="12">
        <v>62.346564959999995</v>
      </c>
      <c r="Y688" s="12">
        <v>62.42174512</v>
      </c>
    </row>
    <row r="689" spans="1:25" ht="11.25">
      <c r="A689" s="11">
        <f t="shared" si="16"/>
        <v>42157</v>
      </c>
      <c r="B689" s="12">
        <v>60.18171808</v>
      </c>
      <c r="C689" s="12">
        <v>64.70277952</v>
      </c>
      <c r="D689" s="12">
        <v>65.78093136</v>
      </c>
      <c r="E689" s="12">
        <v>69.58521832</v>
      </c>
      <c r="F689" s="12">
        <v>70.66678744</v>
      </c>
      <c r="G689" s="12">
        <v>70.0841412</v>
      </c>
      <c r="H689" s="12">
        <v>70.99228336</v>
      </c>
      <c r="I689" s="12">
        <v>69.76120824</v>
      </c>
      <c r="J689" s="12">
        <v>68.62410832</v>
      </c>
      <c r="K689" s="12">
        <v>69.59803312</v>
      </c>
      <c r="L689" s="12">
        <v>69.26911992</v>
      </c>
      <c r="M689" s="12">
        <v>68.281526</v>
      </c>
      <c r="N689" s="12">
        <v>68.04744232</v>
      </c>
      <c r="O689" s="12">
        <v>68.96241904</v>
      </c>
      <c r="P689" s="12">
        <v>72.27376336</v>
      </c>
      <c r="Q689" s="12">
        <v>76.81532847999999</v>
      </c>
      <c r="R689" s="12">
        <v>75.20664392</v>
      </c>
      <c r="S689" s="12">
        <v>75.10583416</v>
      </c>
      <c r="T689" s="12">
        <v>66.08848656</v>
      </c>
      <c r="U689" s="12">
        <v>61.157351520000006</v>
      </c>
      <c r="V689" s="12">
        <v>60.60631512</v>
      </c>
      <c r="W689" s="12">
        <v>60.75325816</v>
      </c>
      <c r="X689" s="12">
        <v>60.430325200000006</v>
      </c>
      <c r="Y689" s="12">
        <v>60.7122508</v>
      </c>
    </row>
    <row r="690" spans="1:25" ht="11.25">
      <c r="A690" s="11">
        <f t="shared" si="16"/>
        <v>42158</v>
      </c>
      <c r="B690" s="12">
        <v>59.03863791999999</v>
      </c>
      <c r="C690" s="12">
        <v>62.36877728</v>
      </c>
      <c r="D690" s="12">
        <v>63.64854864</v>
      </c>
      <c r="E690" s="12">
        <v>65.93898056</v>
      </c>
      <c r="F690" s="12">
        <v>64.61307592</v>
      </c>
      <c r="G690" s="12">
        <v>65.42895152</v>
      </c>
      <c r="H690" s="12">
        <v>66.3721208</v>
      </c>
      <c r="I690" s="12">
        <v>65.48277368</v>
      </c>
      <c r="J690" s="12">
        <v>65.73223512</v>
      </c>
      <c r="K690" s="12">
        <v>65.43749472</v>
      </c>
      <c r="L690" s="12">
        <v>65.5733316</v>
      </c>
      <c r="M690" s="12">
        <v>65.44603792</v>
      </c>
      <c r="N690" s="12">
        <v>65.26406776</v>
      </c>
      <c r="O690" s="12">
        <v>64.20043936</v>
      </c>
      <c r="P690" s="12">
        <v>65.95435832</v>
      </c>
      <c r="Q690" s="12">
        <v>69.30414704</v>
      </c>
      <c r="R690" s="12">
        <v>67.47675656000001</v>
      </c>
      <c r="S690" s="12">
        <v>64.89756448</v>
      </c>
      <c r="T690" s="12">
        <v>63.764736160000005</v>
      </c>
      <c r="U690" s="12">
        <v>62.33033288000001</v>
      </c>
      <c r="V690" s="12">
        <v>60.8104976</v>
      </c>
      <c r="W690" s="12">
        <v>60.59862624000001</v>
      </c>
      <c r="X690" s="12">
        <v>60.32695248</v>
      </c>
      <c r="Y690" s="12">
        <v>59.33337832</v>
      </c>
    </row>
    <row r="691" spans="1:25" ht="11.25">
      <c r="A691" s="11">
        <f t="shared" si="16"/>
        <v>42159</v>
      </c>
      <c r="B691" s="12">
        <v>59.329106720000006</v>
      </c>
      <c r="C691" s="12">
        <v>63.133393680000005</v>
      </c>
      <c r="D691" s="12">
        <v>64.79077448</v>
      </c>
      <c r="E691" s="12">
        <v>67.299058</v>
      </c>
      <c r="F691" s="12">
        <v>71.29983856000001</v>
      </c>
      <c r="G691" s="12">
        <v>71.12128568</v>
      </c>
      <c r="H691" s="12">
        <v>71.19988312</v>
      </c>
      <c r="I691" s="12">
        <v>71.26822872000001</v>
      </c>
      <c r="J691" s="12">
        <v>70.48054568</v>
      </c>
      <c r="K691" s="12">
        <v>71.69282575999999</v>
      </c>
      <c r="L691" s="12">
        <v>69.29304088</v>
      </c>
      <c r="M691" s="12">
        <v>68.07819784</v>
      </c>
      <c r="N691" s="12">
        <v>69.30158408000001</v>
      </c>
      <c r="O691" s="12">
        <v>68.82999944</v>
      </c>
      <c r="P691" s="12">
        <v>73.57831</v>
      </c>
      <c r="Q691" s="12">
        <v>79.55684136</v>
      </c>
      <c r="R691" s="12">
        <v>73.6722852</v>
      </c>
      <c r="S691" s="12">
        <v>70.36777544</v>
      </c>
      <c r="T691" s="12">
        <v>64.49774272</v>
      </c>
      <c r="U691" s="12">
        <v>63.64000544</v>
      </c>
      <c r="V691" s="12">
        <v>63.14877144</v>
      </c>
      <c r="W691" s="12">
        <v>63.09067768</v>
      </c>
      <c r="X691" s="12">
        <v>63.29742312</v>
      </c>
      <c r="Y691" s="12">
        <v>62.97107288000001</v>
      </c>
    </row>
    <row r="692" spans="1:25" ht="11.25">
      <c r="A692" s="11">
        <f t="shared" si="16"/>
        <v>42160</v>
      </c>
      <c r="B692" s="12">
        <v>62.564416560000005</v>
      </c>
      <c r="C692" s="12">
        <v>63.205156560000006</v>
      </c>
      <c r="D692" s="12">
        <v>64.3003948</v>
      </c>
      <c r="E692" s="12">
        <v>73.95591944</v>
      </c>
      <c r="F692" s="12">
        <v>74.48901511999999</v>
      </c>
      <c r="G692" s="12">
        <v>73.96617128</v>
      </c>
      <c r="H692" s="12">
        <v>75.42962143999999</v>
      </c>
      <c r="I692" s="12">
        <v>87.63699992000001</v>
      </c>
      <c r="J692" s="12">
        <v>92.90559136</v>
      </c>
      <c r="K692" s="12">
        <v>81.1988444</v>
      </c>
      <c r="L692" s="12">
        <v>81.84471031999999</v>
      </c>
      <c r="M692" s="12">
        <v>80.5025736</v>
      </c>
      <c r="N692" s="12">
        <v>80.30009976</v>
      </c>
      <c r="O692" s="12">
        <v>80.09591728000001</v>
      </c>
      <c r="P692" s="12">
        <v>80.56493896</v>
      </c>
      <c r="Q692" s="12">
        <v>83.445706</v>
      </c>
      <c r="R692" s="12">
        <v>85.42431112</v>
      </c>
      <c r="S692" s="12">
        <v>80.8955608</v>
      </c>
      <c r="T692" s="12">
        <v>65.4964428</v>
      </c>
      <c r="U692" s="12">
        <v>64.69081904000001</v>
      </c>
      <c r="V692" s="12">
        <v>64.99751992</v>
      </c>
      <c r="W692" s="12">
        <v>64.10304688000001</v>
      </c>
      <c r="X692" s="12">
        <v>64.09108640000001</v>
      </c>
      <c r="Y692" s="12">
        <v>64.00907168</v>
      </c>
    </row>
    <row r="693" spans="1:25" ht="11.25">
      <c r="A693" s="11">
        <f t="shared" si="16"/>
        <v>42161</v>
      </c>
      <c r="B693" s="12">
        <v>62.635325120000005</v>
      </c>
      <c r="C693" s="12">
        <v>63.11545296</v>
      </c>
      <c r="D693" s="12">
        <v>63.59216352</v>
      </c>
      <c r="E693" s="12">
        <v>73.03069088000001</v>
      </c>
      <c r="F693" s="12">
        <v>74.8640616</v>
      </c>
      <c r="G693" s="12">
        <v>76.79824208000001</v>
      </c>
      <c r="H693" s="12">
        <v>76.81789144</v>
      </c>
      <c r="I693" s="12">
        <v>78.93318776000001</v>
      </c>
      <c r="J693" s="12">
        <v>73.91405776</v>
      </c>
      <c r="K693" s="12">
        <v>76.90246911999999</v>
      </c>
      <c r="L693" s="12">
        <v>76.39671168</v>
      </c>
      <c r="M693" s="12">
        <v>74.65902480000001</v>
      </c>
      <c r="N693" s="12">
        <v>75.89522584</v>
      </c>
      <c r="O693" s="12">
        <v>75.42193256</v>
      </c>
      <c r="P693" s="12">
        <v>78.9306248</v>
      </c>
      <c r="Q693" s="12">
        <v>79.58247096</v>
      </c>
      <c r="R693" s="12">
        <v>78.2941564</v>
      </c>
      <c r="S693" s="12">
        <v>74.06441808000001</v>
      </c>
      <c r="T693" s="12">
        <v>64.58915496</v>
      </c>
      <c r="U693" s="12">
        <v>63.767299120000004</v>
      </c>
      <c r="V693" s="12">
        <v>63.64684</v>
      </c>
      <c r="W693" s="12">
        <v>63.809160799999994</v>
      </c>
      <c r="X693" s="12">
        <v>63.57593144</v>
      </c>
      <c r="Y693" s="12">
        <v>63.78609416</v>
      </c>
    </row>
    <row r="694" spans="1:25" ht="11.25">
      <c r="A694" s="11">
        <f t="shared" si="16"/>
        <v>42162</v>
      </c>
      <c r="B694" s="12">
        <v>62.44908336</v>
      </c>
      <c r="C694" s="12">
        <v>63.32647</v>
      </c>
      <c r="D694" s="12">
        <v>68.59078984</v>
      </c>
      <c r="E694" s="12">
        <v>74.55138047999999</v>
      </c>
      <c r="F694" s="12">
        <v>74.38222512</v>
      </c>
      <c r="G694" s="12">
        <v>78.54361784</v>
      </c>
      <c r="H694" s="12">
        <v>79.6995128</v>
      </c>
      <c r="I694" s="12">
        <v>79.58674256</v>
      </c>
      <c r="J694" s="12">
        <v>78.57095608000002</v>
      </c>
      <c r="K694" s="12">
        <v>79.4389452</v>
      </c>
      <c r="L694" s="12">
        <v>79.24757752000001</v>
      </c>
      <c r="M694" s="12">
        <v>79.07500488000001</v>
      </c>
      <c r="N694" s="12">
        <v>77.98403824</v>
      </c>
      <c r="O694" s="12">
        <v>79.43723656</v>
      </c>
      <c r="P694" s="12">
        <v>82.80838328</v>
      </c>
      <c r="Q694" s="12">
        <v>86.17696704000001</v>
      </c>
      <c r="R694" s="12">
        <v>84.03176952</v>
      </c>
      <c r="S694" s="12">
        <v>79.22878247999999</v>
      </c>
      <c r="T694" s="12">
        <v>79.24159728</v>
      </c>
      <c r="U694" s="12">
        <v>65.60750440000001</v>
      </c>
      <c r="V694" s="12">
        <v>65.29396896</v>
      </c>
      <c r="W694" s="12">
        <v>65.63227968000001</v>
      </c>
      <c r="X694" s="12">
        <v>65.51950944</v>
      </c>
      <c r="Y694" s="12">
        <v>64.89671016</v>
      </c>
    </row>
    <row r="695" spans="1:25" ht="11.25">
      <c r="A695" s="11">
        <f t="shared" si="16"/>
        <v>42163</v>
      </c>
      <c r="B695" s="12">
        <v>63.83137312</v>
      </c>
      <c r="C695" s="12">
        <v>65.20341104</v>
      </c>
      <c r="D695" s="12">
        <v>71.52110744</v>
      </c>
      <c r="E695" s="12">
        <v>75.54410032</v>
      </c>
      <c r="F695" s="12">
        <v>75.42449552</v>
      </c>
      <c r="G695" s="12">
        <v>80.65891416000001</v>
      </c>
      <c r="H695" s="12">
        <v>80.63328456</v>
      </c>
      <c r="I695" s="12">
        <v>80.5068452</v>
      </c>
      <c r="J695" s="12">
        <v>78.51457096</v>
      </c>
      <c r="K695" s="12">
        <v>80.13863328</v>
      </c>
      <c r="L695" s="12">
        <v>80.04209512</v>
      </c>
      <c r="M695" s="12">
        <v>79.4133156</v>
      </c>
      <c r="N695" s="12">
        <v>78.42572168000001</v>
      </c>
      <c r="O695" s="12">
        <v>78.79649656000001</v>
      </c>
      <c r="P695" s="12">
        <v>81.92330776</v>
      </c>
      <c r="Q695" s="12">
        <v>83.85834256000001</v>
      </c>
      <c r="R695" s="12">
        <v>81.73962896</v>
      </c>
      <c r="S695" s="12">
        <v>77.75508048</v>
      </c>
      <c r="T695" s="12">
        <v>66.89838192</v>
      </c>
      <c r="U695" s="12">
        <v>64.94711504</v>
      </c>
      <c r="V695" s="12">
        <v>64.7489128</v>
      </c>
      <c r="W695" s="12">
        <v>64.82580159999999</v>
      </c>
      <c r="X695" s="12">
        <v>64.64297712</v>
      </c>
      <c r="Y695" s="12">
        <v>64.09621232</v>
      </c>
    </row>
    <row r="696" spans="1:25" ht="11.25">
      <c r="A696" s="11">
        <f t="shared" si="16"/>
        <v>42164</v>
      </c>
      <c r="B696" s="12">
        <v>63.810015119999996</v>
      </c>
      <c r="C696" s="12">
        <v>64.87535216</v>
      </c>
      <c r="D696" s="12">
        <v>70.29174096</v>
      </c>
      <c r="E696" s="12">
        <v>73.05375752</v>
      </c>
      <c r="F696" s="12">
        <v>73.79530728</v>
      </c>
      <c r="G696" s="12">
        <v>74.06270943999999</v>
      </c>
      <c r="H696" s="12">
        <v>73.40744600000001</v>
      </c>
      <c r="I696" s="12">
        <v>72.31562504000001</v>
      </c>
      <c r="J696" s="12">
        <v>70.73940464</v>
      </c>
      <c r="K696" s="12">
        <v>70.88378472000001</v>
      </c>
      <c r="L696" s="12">
        <v>70.27380024000001</v>
      </c>
      <c r="M696" s="12">
        <v>70.01921288</v>
      </c>
      <c r="N696" s="12">
        <v>70.99484632</v>
      </c>
      <c r="O696" s="12">
        <v>72.25582263999999</v>
      </c>
      <c r="P696" s="12">
        <v>78.28305024</v>
      </c>
      <c r="Q696" s="12">
        <v>78.41632416</v>
      </c>
      <c r="R696" s="12">
        <v>75.56716696000001</v>
      </c>
      <c r="S696" s="12">
        <v>70.06961776</v>
      </c>
      <c r="T696" s="12">
        <v>67.68093904000001</v>
      </c>
      <c r="U696" s="12">
        <v>65.50584032</v>
      </c>
      <c r="V696" s="12">
        <v>65.20768264</v>
      </c>
      <c r="W696" s="12">
        <v>65.1248136</v>
      </c>
      <c r="X696" s="12">
        <v>65.16154936000001</v>
      </c>
      <c r="Y696" s="12">
        <v>64.84374232</v>
      </c>
    </row>
    <row r="697" spans="1:25" ht="11.25">
      <c r="A697" s="11">
        <f t="shared" si="16"/>
        <v>42165</v>
      </c>
      <c r="B697" s="12">
        <v>64.22863192</v>
      </c>
      <c r="C697" s="12">
        <v>65.92445712</v>
      </c>
      <c r="D697" s="12">
        <v>67.0769348</v>
      </c>
      <c r="E697" s="12">
        <v>70.86498968000001</v>
      </c>
      <c r="F697" s="12">
        <v>70.84961192</v>
      </c>
      <c r="G697" s="12">
        <v>71.50829264000001</v>
      </c>
      <c r="H697" s="12">
        <v>72.32929416</v>
      </c>
      <c r="I697" s="12">
        <v>71.32119656</v>
      </c>
      <c r="J697" s="12">
        <v>69.41435432</v>
      </c>
      <c r="K697" s="12">
        <v>69.36736672</v>
      </c>
      <c r="L697" s="12">
        <v>69.178562</v>
      </c>
      <c r="M697" s="12">
        <v>69.54506528</v>
      </c>
      <c r="N697" s="12">
        <v>70.16444728</v>
      </c>
      <c r="O697" s="12">
        <v>71.77654912</v>
      </c>
      <c r="P697" s="12">
        <v>73.90466024000001</v>
      </c>
      <c r="Q697" s="12">
        <v>80.27532448</v>
      </c>
      <c r="R697" s="12">
        <v>73.37498184</v>
      </c>
      <c r="S697" s="12">
        <v>67.99874608</v>
      </c>
      <c r="T697" s="12">
        <v>67.62455392</v>
      </c>
      <c r="U697" s="12">
        <v>65.83987944</v>
      </c>
      <c r="V697" s="12">
        <v>65.32301584</v>
      </c>
      <c r="W697" s="12">
        <v>65.10772720000001</v>
      </c>
      <c r="X697" s="12">
        <v>64.19275048</v>
      </c>
      <c r="Y697" s="12">
        <v>62.942026000000006</v>
      </c>
    </row>
    <row r="698" spans="1:25" ht="11.25">
      <c r="A698" s="11">
        <f t="shared" si="16"/>
        <v>42166</v>
      </c>
      <c r="B698" s="12">
        <v>63.90484464</v>
      </c>
      <c r="C698" s="12">
        <v>68.4182172</v>
      </c>
      <c r="D698" s="12">
        <v>68.95387584</v>
      </c>
      <c r="E698" s="12">
        <v>74.02511936</v>
      </c>
      <c r="F698" s="12">
        <v>74.57530144</v>
      </c>
      <c r="G698" s="12">
        <v>74.96999727999999</v>
      </c>
      <c r="H698" s="12">
        <v>75.25790312000001</v>
      </c>
      <c r="I698" s="12">
        <v>74.17120808000001</v>
      </c>
      <c r="J698" s="12">
        <v>74.07296128</v>
      </c>
      <c r="K698" s="12">
        <v>74.36001279999999</v>
      </c>
      <c r="L698" s="12">
        <v>73.61590008</v>
      </c>
      <c r="M698" s="12">
        <v>71.82353672</v>
      </c>
      <c r="N698" s="12">
        <v>73.95335648</v>
      </c>
      <c r="O698" s="12">
        <v>74.26689191999999</v>
      </c>
      <c r="P698" s="12">
        <v>99.83070928000001</v>
      </c>
      <c r="Q698" s="12">
        <v>104.37056576</v>
      </c>
      <c r="R698" s="12">
        <v>76.76834088</v>
      </c>
      <c r="S698" s="12">
        <v>72.38311632</v>
      </c>
      <c r="T698" s="12">
        <v>67.29820368</v>
      </c>
      <c r="U698" s="12">
        <v>64.90952496</v>
      </c>
      <c r="V698" s="12">
        <v>64.2192344</v>
      </c>
      <c r="W698" s="12">
        <v>63.9543952</v>
      </c>
      <c r="X698" s="12">
        <v>63.37516624000001</v>
      </c>
      <c r="Y698" s="12">
        <v>62.663517680000005</v>
      </c>
    </row>
    <row r="699" spans="1:25" ht="11.25">
      <c r="A699" s="11">
        <f t="shared" si="16"/>
        <v>42167</v>
      </c>
      <c r="B699" s="12">
        <v>62.5234092</v>
      </c>
      <c r="C699" s="12">
        <v>63.04369008000001</v>
      </c>
      <c r="D699" s="12">
        <v>65.04023592</v>
      </c>
      <c r="E699" s="12">
        <v>66.81722152</v>
      </c>
      <c r="F699" s="12">
        <v>67.84667712</v>
      </c>
      <c r="G699" s="12">
        <v>69.14695216000001</v>
      </c>
      <c r="H699" s="12">
        <v>71.47924576</v>
      </c>
      <c r="I699" s="12">
        <v>71.49633216</v>
      </c>
      <c r="J699" s="12">
        <v>70.07303504000001</v>
      </c>
      <c r="K699" s="12">
        <v>69.76120824</v>
      </c>
      <c r="L699" s="12">
        <v>68.30202968</v>
      </c>
      <c r="M699" s="12">
        <v>68.41052832000001</v>
      </c>
      <c r="N699" s="12">
        <v>69.370784</v>
      </c>
      <c r="O699" s="12">
        <v>71.56894936</v>
      </c>
      <c r="P699" s="12">
        <v>74.2959388</v>
      </c>
      <c r="Q699" s="12">
        <v>79.08696536000001</v>
      </c>
      <c r="R699" s="12">
        <v>74.22246728</v>
      </c>
      <c r="S699" s="12">
        <v>70.62834304</v>
      </c>
      <c r="T699" s="12">
        <v>65.04109024</v>
      </c>
      <c r="U699" s="12">
        <v>63.63573384000001</v>
      </c>
      <c r="V699" s="12">
        <v>62.46787840000001</v>
      </c>
      <c r="W699" s="12">
        <v>62.459335200000005</v>
      </c>
      <c r="X699" s="12">
        <v>62.59602640000001</v>
      </c>
      <c r="Y699" s="12">
        <v>62.508031439999996</v>
      </c>
    </row>
    <row r="700" spans="1:25" ht="11.25">
      <c r="A700" s="11">
        <f t="shared" si="16"/>
        <v>42168</v>
      </c>
      <c r="B700" s="12">
        <v>62.72332008000001</v>
      </c>
      <c r="C700" s="12">
        <v>63.86810888000001</v>
      </c>
      <c r="D700" s="12">
        <v>64.75660168</v>
      </c>
      <c r="E700" s="12">
        <v>67.78858336</v>
      </c>
      <c r="F700" s="12">
        <v>69.92950928</v>
      </c>
      <c r="G700" s="12">
        <v>70.99997224</v>
      </c>
      <c r="H700" s="12">
        <v>71.34682616</v>
      </c>
      <c r="I700" s="12">
        <v>71.24003616</v>
      </c>
      <c r="J700" s="12">
        <v>70.41220008</v>
      </c>
      <c r="K700" s="12">
        <v>70.19434848</v>
      </c>
      <c r="L700" s="12">
        <v>69.73045272</v>
      </c>
      <c r="M700" s="12">
        <v>69.15378672</v>
      </c>
      <c r="N700" s="12">
        <v>74.26860056000001</v>
      </c>
      <c r="O700" s="12">
        <v>76.84864696</v>
      </c>
      <c r="P700" s="12">
        <v>80.72640544000001</v>
      </c>
      <c r="Q700" s="12">
        <v>86.81343543999999</v>
      </c>
      <c r="R700" s="12">
        <v>80.42312184</v>
      </c>
      <c r="S700" s="12">
        <v>77.15022192</v>
      </c>
      <c r="T700" s="12">
        <v>69.14182624000001</v>
      </c>
      <c r="U700" s="12">
        <v>64.19445912</v>
      </c>
      <c r="V700" s="12">
        <v>62.41832784</v>
      </c>
      <c r="W700" s="12">
        <v>62.22952312</v>
      </c>
      <c r="X700" s="12">
        <v>62.193641680000006</v>
      </c>
      <c r="Y700" s="12">
        <v>62.13896520000001</v>
      </c>
    </row>
    <row r="701" spans="1:25" ht="11.25">
      <c r="A701" s="11">
        <f t="shared" si="16"/>
        <v>42169</v>
      </c>
      <c r="B701" s="12">
        <v>58.76183824000001</v>
      </c>
      <c r="C701" s="12">
        <v>61.51104</v>
      </c>
      <c r="D701" s="12">
        <v>61.914279040000004</v>
      </c>
      <c r="E701" s="12">
        <v>64.72242888000001</v>
      </c>
      <c r="F701" s="12">
        <v>65.67072408000001</v>
      </c>
      <c r="G701" s="12">
        <v>65.48021072</v>
      </c>
      <c r="H701" s="12">
        <v>64.54473032</v>
      </c>
      <c r="I701" s="12">
        <v>64.34311079999999</v>
      </c>
      <c r="J701" s="12">
        <v>64.21752576</v>
      </c>
      <c r="K701" s="12">
        <v>64.03213832</v>
      </c>
      <c r="L701" s="12">
        <v>64.83605344</v>
      </c>
      <c r="M701" s="12">
        <v>63.14193688000001</v>
      </c>
      <c r="N701" s="12">
        <v>60.39358944</v>
      </c>
      <c r="O701" s="12">
        <v>61.40852159999999</v>
      </c>
      <c r="P701" s="12">
        <v>65.8338992</v>
      </c>
      <c r="Q701" s="12">
        <v>70.42843216</v>
      </c>
      <c r="R701" s="12">
        <v>74.06783536</v>
      </c>
      <c r="S701" s="12">
        <v>70.15846704</v>
      </c>
      <c r="T701" s="12">
        <v>62.28249096</v>
      </c>
      <c r="U701" s="12">
        <v>62.22952312</v>
      </c>
      <c r="V701" s="12">
        <v>58.432070720000006</v>
      </c>
      <c r="W701" s="12">
        <v>58.38679176</v>
      </c>
      <c r="X701" s="12">
        <v>58.38679176</v>
      </c>
      <c r="Y701" s="12">
        <v>58.24668328</v>
      </c>
    </row>
    <row r="702" spans="1:25" ht="11.25">
      <c r="A702" s="11">
        <f t="shared" si="16"/>
        <v>42170</v>
      </c>
      <c r="B702" s="12">
        <v>53.901611759999994</v>
      </c>
      <c r="C702" s="12">
        <v>59.06341320000001</v>
      </c>
      <c r="D702" s="12">
        <v>59.434188080000006</v>
      </c>
      <c r="E702" s="12">
        <v>60.461080720000005</v>
      </c>
      <c r="F702" s="12">
        <v>59.63409896</v>
      </c>
      <c r="G702" s="12">
        <v>63.440094560000006</v>
      </c>
      <c r="H702" s="12">
        <v>64.60453272000001</v>
      </c>
      <c r="I702" s="12">
        <v>62.40209576</v>
      </c>
      <c r="J702" s="12">
        <v>64.96420144</v>
      </c>
      <c r="K702" s="12">
        <v>62.01765176</v>
      </c>
      <c r="L702" s="12">
        <v>60.17659216</v>
      </c>
      <c r="M702" s="12">
        <v>59.696464320000004</v>
      </c>
      <c r="N702" s="12">
        <v>59.56062744</v>
      </c>
      <c r="O702" s="12">
        <v>61.0027196</v>
      </c>
      <c r="P702" s="12">
        <v>66.83943384</v>
      </c>
      <c r="Q702" s="12">
        <v>77.70980152</v>
      </c>
      <c r="R702" s="12">
        <v>72.74278504</v>
      </c>
      <c r="S702" s="12">
        <v>62.00996288000001</v>
      </c>
      <c r="T702" s="12">
        <v>58.93697384000001</v>
      </c>
      <c r="U702" s="12">
        <v>54.544060400000006</v>
      </c>
      <c r="V702" s="12">
        <v>52.64917864</v>
      </c>
      <c r="W702" s="12">
        <v>52.89949440000001</v>
      </c>
      <c r="X702" s="12">
        <v>53.09171640000001</v>
      </c>
      <c r="Y702" s="12">
        <v>53.191671840000005</v>
      </c>
    </row>
    <row r="703" spans="1:25" ht="11.25">
      <c r="A703" s="11">
        <f t="shared" si="16"/>
        <v>42171</v>
      </c>
      <c r="B703" s="12">
        <v>52.27071488</v>
      </c>
      <c r="C703" s="12">
        <v>54.32535448</v>
      </c>
      <c r="D703" s="12">
        <v>58.7430432</v>
      </c>
      <c r="E703" s="12">
        <v>62.483256159999996</v>
      </c>
      <c r="F703" s="12">
        <v>68.60018736</v>
      </c>
      <c r="G703" s="12">
        <v>78.23093672000002</v>
      </c>
      <c r="H703" s="12">
        <v>78.01479375999999</v>
      </c>
      <c r="I703" s="12">
        <v>78.1446504</v>
      </c>
      <c r="J703" s="12">
        <v>73.77651224</v>
      </c>
      <c r="K703" s="12">
        <v>73.02043904</v>
      </c>
      <c r="L703" s="12">
        <v>72.87093304000001</v>
      </c>
      <c r="M703" s="12">
        <v>70.40194824000001</v>
      </c>
      <c r="N703" s="12">
        <v>76.02679112</v>
      </c>
      <c r="O703" s="12">
        <v>76.30615376</v>
      </c>
      <c r="P703" s="12">
        <v>79.1612912</v>
      </c>
      <c r="Q703" s="12">
        <v>79.84816448000001</v>
      </c>
      <c r="R703" s="12">
        <v>77.68844351999999</v>
      </c>
      <c r="S703" s="12">
        <v>64.54302168000001</v>
      </c>
      <c r="T703" s="12">
        <v>59.29920552000001</v>
      </c>
      <c r="U703" s="12">
        <v>52.73631928</v>
      </c>
      <c r="V703" s="12">
        <v>53.73245640000001</v>
      </c>
      <c r="W703" s="12">
        <v>52.23995936</v>
      </c>
      <c r="X703" s="12">
        <v>52.183574240000006</v>
      </c>
      <c r="Y703" s="12">
        <v>52.05457192</v>
      </c>
    </row>
    <row r="704" spans="1:25" ht="11.25">
      <c r="A704" s="11">
        <f t="shared" si="16"/>
        <v>42172</v>
      </c>
      <c r="B704" s="12">
        <v>0</v>
      </c>
      <c r="C704" s="12">
        <v>55.91609832</v>
      </c>
      <c r="D704" s="12">
        <v>59.16678592</v>
      </c>
      <c r="E704" s="12">
        <v>60.36368824000001</v>
      </c>
      <c r="F704" s="12">
        <v>69.21529776</v>
      </c>
      <c r="G704" s="12">
        <v>75.20835256</v>
      </c>
      <c r="H704" s="12">
        <v>77.83026064</v>
      </c>
      <c r="I704" s="12">
        <v>77.68246328000001</v>
      </c>
      <c r="J704" s="12">
        <v>73.8047048</v>
      </c>
      <c r="K704" s="12">
        <v>74.21392408000001</v>
      </c>
      <c r="L704" s="12">
        <v>74.27030920000001</v>
      </c>
      <c r="M704" s="12">
        <v>58.54825824</v>
      </c>
      <c r="N704" s="12">
        <v>58.69263832</v>
      </c>
      <c r="O704" s="12">
        <v>61.463198080000005</v>
      </c>
      <c r="P704" s="12">
        <v>65.82450168</v>
      </c>
      <c r="Q704" s="12">
        <v>65.84415104000001</v>
      </c>
      <c r="R704" s="12">
        <v>59.441876959999995</v>
      </c>
      <c r="S704" s="12">
        <v>28.77691488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</row>
    <row r="705" spans="1:25" ht="11.25">
      <c r="A705" s="11">
        <f t="shared" si="16"/>
        <v>42173</v>
      </c>
      <c r="B705" s="12">
        <v>50.6526328</v>
      </c>
      <c r="C705" s="12">
        <v>54.0229252</v>
      </c>
      <c r="D705" s="12">
        <v>58.29794248</v>
      </c>
      <c r="E705" s="12">
        <v>60.01939728</v>
      </c>
      <c r="F705" s="12">
        <v>67.04361632</v>
      </c>
      <c r="G705" s="12">
        <v>78.0335888</v>
      </c>
      <c r="H705" s="12">
        <v>77.2390712</v>
      </c>
      <c r="I705" s="12">
        <v>77.78839896</v>
      </c>
      <c r="J705" s="12">
        <v>64.0996296</v>
      </c>
      <c r="K705" s="12">
        <v>64.13380240000001</v>
      </c>
      <c r="L705" s="12">
        <v>61.61526704</v>
      </c>
      <c r="M705" s="12">
        <v>57.77168136000001</v>
      </c>
      <c r="N705" s="12">
        <v>58.514085439999995</v>
      </c>
      <c r="O705" s="12">
        <v>59.11210944</v>
      </c>
      <c r="P705" s="12">
        <v>64.23802944</v>
      </c>
      <c r="Q705" s="12">
        <v>62.72332008000001</v>
      </c>
      <c r="R705" s="12">
        <v>59.099294640000004</v>
      </c>
      <c r="S705" s="12">
        <v>44.46479304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</row>
    <row r="706" spans="1:25" ht="11.25">
      <c r="A706" s="11">
        <f t="shared" si="16"/>
        <v>42174</v>
      </c>
      <c r="B706" s="12">
        <v>53.20875824</v>
      </c>
      <c r="C706" s="12">
        <v>58.227888240000006</v>
      </c>
      <c r="D706" s="12">
        <v>59.31202032</v>
      </c>
      <c r="E706" s="12">
        <v>65.00350016</v>
      </c>
      <c r="F706" s="12">
        <v>64.34225648</v>
      </c>
      <c r="G706" s="12">
        <v>72.87605896000001</v>
      </c>
      <c r="H706" s="12">
        <v>61.17358359999999</v>
      </c>
      <c r="I706" s="12">
        <v>58.25351784</v>
      </c>
      <c r="J706" s="12">
        <v>58.08948840000001</v>
      </c>
      <c r="K706" s="12">
        <v>58.013453919999996</v>
      </c>
      <c r="L706" s="12">
        <v>57.83233808000001</v>
      </c>
      <c r="M706" s="12">
        <v>57.200141280000004</v>
      </c>
      <c r="N706" s="12">
        <v>57.98184408</v>
      </c>
      <c r="O706" s="12">
        <v>58.340658479999995</v>
      </c>
      <c r="P706" s="12">
        <v>65.78862024</v>
      </c>
      <c r="Q706" s="12">
        <v>88.63484568000001</v>
      </c>
      <c r="R706" s="12">
        <v>77.4611944</v>
      </c>
      <c r="S706" s="12">
        <v>58.862648</v>
      </c>
      <c r="T706" s="12">
        <v>56.70207272000001</v>
      </c>
      <c r="U706" s="12">
        <v>53.37962224</v>
      </c>
      <c r="V706" s="12">
        <v>52.96698568000001</v>
      </c>
      <c r="W706" s="12">
        <v>52.7414452</v>
      </c>
      <c r="X706" s="12">
        <v>52.43474432</v>
      </c>
      <c r="Y706" s="12">
        <v>52.36639872000001</v>
      </c>
    </row>
    <row r="707" spans="1:25" ht="11.25">
      <c r="A707" s="11">
        <f t="shared" si="16"/>
        <v>42175</v>
      </c>
      <c r="B707" s="12">
        <v>53.3223828</v>
      </c>
      <c r="C707" s="12">
        <v>54.65683064</v>
      </c>
      <c r="D707" s="12">
        <v>55.74438</v>
      </c>
      <c r="E707" s="12">
        <v>59.10527488000001</v>
      </c>
      <c r="F707" s="12">
        <v>58.82591224000001</v>
      </c>
      <c r="G707" s="12">
        <v>64.86082872</v>
      </c>
      <c r="H707" s="12">
        <v>60.47218688000001</v>
      </c>
      <c r="I707" s="12">
        <v>60.608023759999995</v>
      </c>
      <c r="J707" s="12">
        <v>58.799428320000004</v>
      </c>
      <c r="K707" s="12">
        <v>58.66273712</v>
      </c>
      <c r="L707" s="12">
        <v>58.63967048</v>
      </c>
      <c r="M707" s="12">
        <v>58.47564104</v>
      </c>
      <c r="N707" s="12">
        <v>58.814806080000004</v>
      </c>
      <c r="O707" s="12">
        <v>60.6695348</v>
      </c>
      <c r="P707" s="12">
        <v>69.88593895999999</v>
      </c>
      <c r="Q707" s="12">
        <v>89.70701728</v>
      </c>
      <c r="R707" s="12">
        <v>78.39154888</v>
      </c>
      <c r="S707" s="12">
        <v>60.09799472000001</v>
      </c>
      <c r="T707" s="12">
        <v>59.652894</v>
      </c>
      <c r="U707" s="12">
        <v>56.65166784</v>
      </c>
      <c r="V707" s="12">
        <v>54.48938392</v>
      </c>
      <c r="W707" s="12">
        <v>54.719196000000004</v>
      </c>
      <c r="X707" s="12">
        <v>54.03146840000001</v>
      </c>
      <c r="Y707" s="12">
        <v>54.1724312</v>
      </c>
    </row>
    <row r="708" spans="1:25" ht="11.25">
      <c r="A708" s="11">
        <f t="shared" si="16"/>
        <v>42176</v>
      </c>
      <c r="B708" s="12">
        <v>54.53551720000001</v>
      </c>
      <c r="C708" s="12">
        <v>60.18769832</v>
      </c>
      <c r="D708" s="12">
        <v>59.23085992</v>
      </c>
      <c r="E708" s="12">
        <v>62.7241744</v>
      </c>
      <c r="F708" s="12">
        <v>67.10854464</v>
      </c>
      <c r="G708" s="12">
        <v>74.76837775999999</v>
      </c>
      <c r="H708" s="12">
        <v>66.31659</v>
      </c>
      <c r="I708" s="12">
        <v>63.1684208</v>
      </c>
      <c r="J708" s="12">
        <v>60.178300799999995</v>
      </c>
      <c r="K708" s="12">
        <v>61.466615360000006</v>
      </c>
      <c r="L708" s="12">
        <v>62.71819416</v>
      </c>
      <c r="M708" s="12">
        <v>60.439722720000006</v>
      </c>
      <c r="N708" s="12">
        <v>60.873717279999994</v>
      </c>
      <c r="O708" s="12">
        <v>65.2316036</v>
      </c>
      <c r="P708" s="12">
        <v>74.86320728</v>
      </c>
      <c r="Q708" s="12">
        <v>97.55223783999999</v>
      </c>
      <c r="R708" s="12">
        <v>75.66028784000001</v>
      </c>
      <c r="S708" s="12">
        <v>61.59732632</v>
      </c>
      <c r="T708" s="12">
        <v>60.2850908</v>
      </c>
      <c r="U708" s="12">
        <v>54.51928512</v>
      </c>
      <c r="V708" s="12">
        <v>54.30143352</v>
      </c>
      <c r="W708" s="12">
        <v>54.36807048</v>
      </c>
      <c r="X708" s="12">
        <v>54.33133472000001</v>
      </c>
      <c r="Y708" s="12">
        <v>54.320228560000004</v>
      </c>
    </row>
    <row r="709" spans="1:25" ht="11.25">
      <c r="A709" s="11">
        <f t="shared" si="16"/>
        <v>42177</v>
      </c>
      <c r="B709" s="12">
        <v>54.15192752</v>
      </c>
      <c r="C709" s="12">
        <v>57.57860504</v>
      </c>
      <c r="D709" s="12">
        <v>59.38634616</v>
      </c>
      <c r="E709" s="12">
        <v>63.58618328</v>
      </c>
      <c r="F709" s="12">
        <v>68.50706648</v>
      </c>
      <c r="G709" s="12">
        <v>67.16407544</v>
      </c>
      <c r="H709" s="12">
        <v>65.13421112</v>
      </c>
      <c r="I709" s="12">
        <v>60.91387032</v>
      </c>
      <c r="J709" s="12">
        <v>60.50379672000001</v>
      </c>
      <c r="K709" s="12">
        <v>60.325243840000006</v>
      </c>
      <c r="L709" s="12">
        <v>60.11080952</v>
      </c>
      <c r="M709" s="12">
        <v>59.986933119999996</v>
      </c>
      <c r="N709" s="12">
        <v>60.29705128</v>
      </c>
      <c r="O709" s="12">
        <v>63.02660368</v>
      </c>
      <c r="P709" s="12">
        <v>82.17447784000001</v>
      </c>
      <c r="Q709" s="12">
        <v>87.90867368</v>
      </c>
      <c r="R709" s="12">
        <v>75.45097944</v>
      </c>
      <c r="S709" s="12">
        <v>62.502051200000004</v>
      </c>
      <c r="T709" s="12">
        <v>59.58369408000001</v>
      </c>
      <c r="U709" s="12">
        <v>57.54101496</v>
      </c>
      <c r="V709" s="12">
        <v>55.71362448</v>
      </c>
      <c r="W709" s="12">
        <v>55.910972400000006</v>
      </c>
      <c r="X709" s="12">
        <v>55.8554416</v>
      </c>
      <c r="Y709" s="12">
        <v>54.91056368</v>
      </c>
    </row>
    <row r="710" spans="1:25" ht="11.25">
      <c r="A710" s="11">
        <f t="shared" si="16"/>
        <v>42178</v>
      </c>
      <c r="B710" s="12">
        <v>54.085290560000004</v>
      </c>
      <c r="C710" s="12">
        <v>54.61496896</v>
      </c>
      <c r="D710" s="12">
        <v>59.71953096</v>
      </c>
      <c r="E710" s="12">
        <v>62.10222944</v>
      </c>
      <c r="F710" s="12">
        <v>67.4314776</v>
      </c>
      <c r="G710" s="12">
        <v>61.010408479999995</v>
      </c>
      <c r="H710" s="12">
        <v>61.28208224</v>
      </c>
      <c r="I710" s="12">
        <v>60.021960240000006</v>
      </c>
      <c r="J710" s="12">
        <v>59.73320008000001</v>
      </c>
      <c r="K710" s="12">
        <v>59.63324464</v>
      </c>
      <c r="L710" s="12">
        <v>59.57429656000001</v>
      </c>
      <c r="M710" s="12">
        <v>59.6229928</v>
      </c>
      <c r="N710" s="12">
        <v>59.8750172</v>
      </c>
      <c r="O710" s="12">
        <v>68.47203936000001</v>
      </c>
      <c r="P710" s="12">
        <v>94.07002951999999</v>
      </c>
      <c r="Q710" s="12">
        <v>95.16526776</v>
      </c>
      <c r="R710" s="12">
        <v>75.01185896</v>
      </c>
      <c r="S710" s="12">
        <v>61.55119304</v>
      </c>
      <c r="T710" s="12">
        <v>57.01902544</v>
      </c>
      <c r="U710" s="12">
        <v>54.630346720000006</v>
      </c>
      <c r="V710" s="12">
        <v>54.39882600000001</v>
      </c>
      <c r="W710" s="12">
        <v>54.323645840000005</v>
      </c>
      <c r="X710" s="12">
        <v>54.36977912</v>
      </c>
      <c r="Y710" s="12">
        <v>54.03659432</v>
      </c>
    </row>
    <row r="711" spans="1:25" ht="11.25">
      <c r="A711" s="11">
        <f t="shared" si="16"/>
        <v>42179</v>
      </c>
      <c r="B711" s="12">
        <v>57.61192352</v>
      </c>
      <c r="C711" s="12">
        <v>60.65159408</v>
      </c>
      <c r="D711" s="12">
        <v>60.58153984</v>
      </c>
      <c r="E711" s="12">
        <v>65.96375584</v>
      </c>
      <c r="F711" s="12">
        <v>67.90477088</v>
      </c>
      <c r="G711" s="12">
        <v>68.24820752000001</v>
      </c>
      <c r="H711" s="12">
        <v>64.71217704000001</v>
      </c>
      <c r="I711" s="12">
        <v>63.83222744</v>
      </c>
      <c r="J711" s="12">
        <v>63.04112711999999</v>
      </c>
      <c r="K711" s="12">
        <v>62.567833840000006</v>
      </c>
      <c r="L711" s="12">
        <v>63.25812440000001</v>
      </c>
      <c r="M711" s="12">
        <v>63.130830720000006</v>
      </c>
      <c r="N711" s="12">
        <v>64.60880432</v>
      </c>
      <c r="O711" s="12">
        <v>67.51776392</v>
      </c>
      <c r="P711" s="12">
        <v>89.30292392</v>
      </c>
      <c r="Q711" s="12">
        <v>88.72027768</v>
      </c>
      <c r="R711" s="12">
        <v>74.53600272</v>
      </c>
      <c r="S711" s="12">
        <v>62.46958704000001</v>
      </c>
      <c r="T711" s="12">
        <v>60.763510000000004</v>
      </c>
      <c r="U711" s="12">
        <v>60.91216168</v>
      </c>
      <c r="V711" s="12">
        <v>60.6054608</v>
      </c>
      <c r="W711" s="12">
        <v>60.386754880000005</v>
      </c>
      <c r="X711" s="12">
        <v>60.35429072</v>
      </c>
      <c r="Y711" s="12">
        <v>60.490981919999996</v>
      </c>
    </row>
    <row r="712" spans="1:25" ht="11.25">
      <c r="A712" s="11">
        <f t="shared" si="16"/>
        <v>42180</v>
      </c>
      <c r="B712" s="12">
        <v>61.1778552</v>
      </c>
      <c r="C712" s="12">
        <v>63.748504080000004</v>
      </c>
      <c r="D712" s="12">
        <v>65.04621616</v>
      </c>
      <c r="E712" s="12">
        <v>69.76377120000001</v>
      </c>
      <c r="F712" s="12">
        <v>71.22380408000001</v>
      </c>
      <c r="G712" s="12">
        <v>72.30281024</v>
      </c>
      <c r="H712" s="12">
        <v>72.60780248</v>
      </c>
      <c r="I712" s="12">
        <v>72.53433096</v>
      </c>
      <c r="J712" s="12">
        <v>69.83126248</v>
      </c>
      <c r="K712" s="12">
        <v>70.89318224</v>
      </c>
      <c r="L712" s="12">
        <v>70.36264952</v>
      </c>
      <c r="M712" s="12">
        <v>69.40666544</v>
      </c>
      <c r="N712" s="12">
        <v>70.67703928</v>
      </c>
      <c r="O712" s="12">
        <v>74.19683768</v>
      </c>
      <c r="P712" s="12">
        <v>75.72436184000001</v>
      </c>
      <c r="Q712" s="12">
        <v>74.43263</v>
      </c>
      <c r="R712" s="12">
        <v>73.47237432</v>
      </c>
      <c r="S712" s="12">
        <v>70.44039264</v>
      </c>
      <c r="T712" s="12">
        <v>65.85867448</v>
      </c>
      <c r="U712" s="12">
        <v>63.26752192</v>
      </c>
      <c r="V712" s="12">
        <v>61.24363784</v>
      </c>
      <c r="W712" s="12">
        <v>61.43671416</v>
      </c>
      <c r="X712" s="12">
        <v>60.91216168</v>
      </c>
      <c r="Y712" s="12">
        <v>61.060813360000004</v>
      </c>
    </row>
    <row r="713" spans="1:25" ht="11.25">
      <c r="A713" s="11">
        <f t="shared" si="16"/>
        <v>42181</v>
      </c>
      <c r="B713" s="12">
        <v>69.76547984</v>
      </c>
      <c r="C713" s="12">
        <v>72.05505744</v>
      </c>
      <c r="D713" s="12">
        <v>74.34976096</v>
      </c>
      <c r="E713" s="12">
        <v>75.25790312000001</v>
      </c>
      <c r="F713" s="12">
        <v>78.74182008000001</v>
      </c>
      <c r="G713" s="12">
        <v>79.42442176</v>
      </c>
      <c r="H713" s="12">
        <v>80.42312184</v>
      </c>
      <c r="I713" s="12">
        <v>80.3231664</v>
      </c>
      <c r="J713" s="12">
        <v>78.60854615999999</v>
      </c>
      <c r="K713" s="12">
        <v>78.24802312</v>
      </c>
      <c r="L713" s="12">
        <v>77.51416224</v>
      </c>
      <c r="M713" s="12">
        <v>77.593614</v>
      </c>
      <c r="N713" s="12">
        <v>80.03440624000001</v>
      </c>
      <c r="O713" s="12">
        <v>84.61099848</v>
      </c>
      <c r="P713" s="12">
        <v>90.97482816000002</v>
      </c>
      <c r="Q713" s="12">
        <v>98.51078488</v>
      </c>
      <c r="R713" s="12">
        <v>97.01914216000002</v>
      </c>
      <c r="S713" s="12">
        <v>80.32658368</v>
      </c>
      <c r="T713" s="12">
        <v>74.15155872000001</v>
      </c>
      <c r="U713" s="12">
        <v>74.31046224</v>
      </c>
      <c r="V713" s="12">
        <v>73.40061144</v>
      </c>
      <c r="W713" s="12">
        <v>72.03967968</v>
      </c>
      <c r="X713" s="12">
        <v>70.80006136</v>
      </c>
      <c r="Y713" s="12">
        <v>70.86926128</v>
      </c>
    </row>
    <row r="714" spans="1:25" ht="11.25">
      <c r="A714" s="11">
        <f t="shared" si="16"/>
        <v>42182</v>
      </c>
      <c r="B714" s="12">
        <v>64.9240484</v>
      </c>
      <c r="C714" s="12">
        <v>65.80485232000001</v>
      </c>
      <c r="D714" s="12">
        <v>57.027568640000005</v>
      </c>
      <c r="E714" s="12">
        <v>59.506805279999995</v>
      </c>
      <c r="F714" s="12">
        <v>74.67440256</v>
      </c>
      <c r="G714" s="12">
        <v>75.31257959999999</v>
      </c>
      <c r="H714" s="12">
        <v>76.06181824000001</v>
      </c>
      <c r="I714" s="12">
        <v>75.44499920000001</v>
      </c>
      <c r="J714" s="12">
        <v>63.06931968000001</v>
      </c>
      <c r="K714" s="12">
        <v>63.48964512</v>
      </c>
      <c r="L714" s="12">
        <v>63.260687360000006</v>
      </c>
      <c r="M714" s="12">
        <v>85.4448148</v>
      </c>
      <c r="N714" s="12">
        <v>88.65449504</v>
      </c>
      <c r="O714" s="12">
        <v>93.56598072000001</v>
      </c>
      <c r="P714" s="12">
        <v>97.60606</v>
      </c>
      <c r="Q714" s="12">
        <v>98.44073064000001</v>
      </c>
      <c r="R714" s="12">
        <v>91.19353408</v>
      </c>
      <c r="S714" s="12">
        <v>84.58878616</v>
      </c>
      <c r="T714" s="12">
        <v>81.11682968</v>
      </c>
      <c r="U714" s="12">
        <v>71.94741312000001</v>
      </c>
      <c r="V714" s="12">
        <v>70.13198312</v>
      </c>
      <c r="W714" s="12">
        <v>65.85183991999999</v>
      </c>
      <c r="X714" s="12">
        <v>63.92363968</v>
      </c>
      <c r="Y714" s="12">
        <v>62.035592480000005</v>
      </c>
    </row>
    <row r="715" spans="1:25" ht="11.25">
      <c r="A715" s="11">
        <f t="shared" si="16"/>
        <v>42183</v>
      </c>
      <c r="B715" s="12">
        <v>66.16793832</v>
      </c>
      <c r="C715" s="12">
        <v>70.23364720000001</v>
      </c>
      <c r="D715" s="12">
        <v>71.11274248000001</v>
      </c>
      <c r="E715" s="12">
        <v>74.0994452</v>
      </c>
      <c r="F715" s="12">
        <v>75.0135676</v>
      </c>
      <c r="G715" s="12">
        <v>79.44407112</v>
      </c>
      <c r="H715" s="12">
        <v>80.45729464</v>
      </c>
      <c r="I715" s="12">
        <v>78.35737608000001</v>
      </c>
      <c r="J715" s="12">
        <v>77.4270216</v>
      </c>
      <c r="K715" s="12">
        <v>77.24419712</v>
      </c>
      <c r="L715" s="12">
        <v>75.52359664</v>
      </c>
      <c r="M715" s="12">
        <v>75.22629328000001</v>
      </c>
      <c r="N715" s="12">
        <v>75.7055668</v>
      </c>
      <c r="O715" s="12">
        <v>82.51535152000001</v>
      </c>
      <c r="P715" s="12">
        <v>89.70445432000001</v>
      </c>
      <c r="Q715" s="12">
        <v>88.97315640000001</v>
      </c>
      <c r="R715" s="12">
        <v>81.8993868</v>
      </c>
      <c r="S715" s="12">
        <v>74.60263968</v>
      </c>
      <c r="T715" s="12">
        <v>74.30106472000001</v>
      </c>
      <c r="U715" s="12">
        <v>71.77825776</v>
      </c>
      <c r="V715" s="12">
        <v>68.21916064</v>
      </c>
      <c r="W715" s="12">
        <v>67.41182824</v>
      </c>
      <c r="X715" s="12">
        <v>67.63138848</v>
      </c>
      <c r="Y715" s="12">
        <v>67.86205488</v>
      </c>
    </row>
    <row r="716" spans="1:25" ht="11.25">
      <c r="A716" s="11">
        <f t="shared" si="16"/>
        <v>42184</v>
      </c>
      <c r="B716" s="12">
        <v>63.74594112</v>
      </c>
      <c r="C716" s="12">
        <v>66.58655512</v>
      </c>
      <c r="D716" s="12">
        <v>69.54421096</v>
      </c>
      <c r="E716" s="12">
        <v>72.03797104</v>
      </c>
      <c r="F716" s="12">
        <v>75.52359664</v>
      </c>
      <c r="G716" s="12">
        <v>75.6457644</v>
      </c>
      <c r="H716" s="12">
        <v>75.67651992</v>
      </c>
      <c r="I716" s="12">
        <v>75.04603176</v>
      </c>
      <c r="J716" s="12">
        <v>73.42624104000001</v>
      </c>
      <c r="K716" s="12">
        <v>73.50312984</v>
      </c>
      <c r="L716" s="12">
        <v>72.81369360000001</v>
      </c>
      <c r="M716" s="12">
        <v>70.77528608000001</v>
      </c>
      <c r="N716" s="12">
        <v>73.69193456</v>
      </c>
      <c r="O716" s="12">
        <v>75.564604</v>
      </c>
      <c r="P716" s="12">
        <v>78.98017535999999</v>
      </c>
      <c r="Q716" s="12">
        <v>76.93066168</v>
      </c>
      <c r="R716" s="12">
        <v>75.37836224</v>
      </c>
      <c r="S716" s="12">
        <v>73.20411784000001</v>
      </c>
      <c r="T716" s="12">
        <v>69.38189016</v>
      </c>
      <c r="U716" s="12">
        <v>64.76941648</v>
      </c>
      <c r="V716" s="12">
        <v>64.04153584000001</v>
      </c>
      <c r="W716" s="12">
        <v>64.09621232</v>
      </c>
      <c r="X716" s="12">
        <v>63.962938400000006</v>
      </c>
      <c r="Y716" s="12">
        <v>63.622919040000006</v>
      </c>
    </row>
    <row r="717" spans="1:25" ht="11.25">
      <c r="A717" s="11">
        <f t="shared" si="16"/>
        <v>42185</v>
      </c>
      <c r="B717" s="12">
        <v>64.38497248</v>
      </c>
      <c r="C717" s="12">
        <v>75.05713791999999</v>
      </c>
      <c r="D717" s="12">
        <v>75.72350752000001</v>
      </c>
      <c r="E717" s="12">
        <v>81.81053752000001</v>
      </c>
      <c r="F717" s="12">
        <v>86.59985544</v>
      </c>
      <c r="G717" s="12">
        <v>87.055208</v>
      </c>
      <c r="H717" s="12">
        <v>89.49343728000001</v>
      </c>
      <c r="I717" s="12">
        <v>88.26577944</v>
      </c>
      <c r="J717" s="12">
        <v>86.72885776</v>
      </c>
      <c r="K717" s="12">
        <v>87.05691664</v>
      </c>
      <c r="L717" s="12">
        <v>85.410642</v>
      </c>
      <c r="M717" s="12">
        <v>84.77673656</v>
      </c>
      <c r="N717" s="12">
        <v>87.22521768</v>
      </c>
      <c r="O717" s="12">
        <v>93.80348168</v>
      </c>
      <c r="P717" s="12">
        <v>100.1006744</v>
      </c>
      <c r="Q717" s="12">
        <v>94.91751496</v>
      </c>
      <c r="R717" s="12">
        <v>92.09911328</v>
      </c>
      <c r="S717" s="12">
        <v>84.77331928000001</v>
      </c>
      <c r="T717" s="12">
        <v>79.60041168000001</v>
      </c>
      <c r="U717" s="12">
        <v>75.50736456</v>
      </c>
      <c r="V717" s="12">
        <v>75.25192288000001</v>
      </c>
      <c r="W717" s="12">
        <v>70.67191336</v>
      </c>
      <c r="X717" s="12">
        <v>70.42501488</v>
      </c>
      <c r="Y717" s="12">
        <v>69.34771736</v>
      </c>
    </row>
  </sheetData>
  <sheetProtection/>
  <mergeCells count="178">
    <mergeCell ref="P292:Q292"/>
    <mergeCell ref="F293:G293"/>
    <mergeCell ref="H293:I293"/>
    <mergeCell ref="J293:K293"/>
    <mergeCell ref="L293:M293"/>
    <mergeCell ref="N293:O293"/>
    <mergeCell ref="P293:Q293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A299:Y299"/>
    <mergeCell ref="A334:Y334"/>
    <mergeCell ref="A546:Y546"/>
    <mergeCell ref="A579:Y579"/>
    <mergeCell ref="A441:Y441"/>
    <mergeCell ref="A511:Y511"/>
    <mergeCell ref="A474:Y474"/>
    <mergeCell ref="A476:Y476"/>
    <mergeCell ref="L131:M131"/>
    <mergeCell ref="A143:K143"/>
    <mergeCell ref="L143:M143"/>
    <mergeCell ref="N143:P143"/>
    <mergeCell ref="Q143:S143"/>
    <mergeCell ref="T143:V143"/>
    <mergeCell ref="T137:V137"/>
    <mergeCell ref="A135:Y135"/>
    <mergeCell ref="A134:M134"/>
    <mergeCell ref="A131:K132"/>
    <mergeCell ref="W139:Y139"/>
    <mergeCell ref="A5:W5"/>
    <mergeCell ref="L10:M10"/>
    <mergeCell ref="A10:K10"/>
    <mergeCell ref="A13:K13"/>
    <mergeCell ref="A21:Y21"/>
    <mergeCell ref="A25:Y25"/>
    <mergeCell ref="L132:M132"/>
    <mergeCell ref="A133:M133"/>
    <mergeCell ref="N133:Y134"/>
    <mergeCell ref="A127:Y127"/>
    <mergeCell ref="A90:Y90"/>
    <mergeCell ref="N128:Y128"/>
    <mergeCell ref="A128:M129"/>
    <mergeCell ref="A145:Y145"/>
    <mergeCell ref="A136:K136"/>
    <mergeCell ref="L136:M136"/>
    <mergeCell ref="N139:P139"/>
    <mergeCell ref="Q139:S139"/>
    <mergeCell ref="T139:V139"/>
    <mergeCell ref="N19:Y19"/>
    <mergeCell ref="L23:M23"/>
    <mergeCell ref="A123:S123"/>
    <mergeCell ref="A124:S124"/>
    <mergeCell ref="A125:K125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2:S122"/>
    <mergeCell ref="T122:Y122"/>
    <mergeCell ref="L125:S125"/>
    <mergeCell ref="T125:Y125"/>
    <mergeCell ref="A22:K22"/>
    <mergeCell ref="L20:M20"/>
    <mergeCell ref="N23:Y23"/>
    <mergeCell ref="A20:K20"/>
    <mergeCell ref="A126:Y126"/>
    <mergeCell ref="T123:Y123"/>
    <mergeCell ref="T124:Y124"/>
    <mergeCell ref="N17:Y17"/>
    <mergeCell ref="N22:Y22"/>
    <mergeCell ref="T136:V136"/>
    <mergeCell ref="W136:Y136"/>
    <mergeCell ref="N20:Y20"/>
    <mergeCell ref="A19:K19"/>
    <mergeCell ref="L19:M19"/>
    <mergeCell ref="A130:K130"/>
    <mergeCell ref="L130:M130"/>
    <mergeCell ref="A684:Y684"/>
    <mergeCell ref="N136:P136"/>
    <mergeCell ref="Q136:S136"/>
    <mergeCell ref="A17:K17"/>
    <mergeCell ref="L17:M17"/>
    <mergeCell ref="A18:Y18"/>
    <mergeCell ref="A26:Y26"/>
    <mergeCell ref="A58:Y58"/>
    <mergeCell ref="A581:Y581"/>
    <mergeCell ref="A686:Y686"/>
    <mergeCell ref="A371:Y371"/>
    <mergeCell ref="A404:Y404"/>
    <mergeCell ref="A406:Y406"/>
    <mergeCell ref="A439:Y439"/>
    <mergeCell ref="W137:Y137"/>
    <mergeCell ref="A651:Y651"/>
    <mergeCell ref="A649:Y649"/>
    <mergeCell ref="A616:Y616"/>
    <mergeCell ref="A614:Y614"/>
    <mergeCell ref="A301:Y301"/>
    <mergeCell ref="A336:Y336"/>
    <mergeCell ref="A509:Y509"/>
    <mergeCell ref="A369:Y369"/>
    <mergeCell ref="A544:Y544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L137:M137"/>
    <mergeCell ref="L138:M138"/>
    <mergeCell ref="L139:M139"/>
    <mergeCell ref="L140:M140"/>
    <mergeCell ref="L141:M141"/>
    <mergeCell ref="Q138:S138"/>
    <mergeCell ref="Q140:S140"/>
    <mergeCell ref="N137:P137"/>
    <mergeCell ref="Q137:S137"/>
    <mergeCell ref="A3:Y3"/>
    <mergeCell ref="A256:Y256"/>
    <mergeCell ref="A186:Y186"/>
    <mergeCell ref="N142:P142"/>
    <mergeCell ref="Q142:S142"/>
    <mergeCell ref="T142:V142"/>
    <mergeCell ref="W142:Y142"/>
    <mergeCell ref="N140:P140"/>
    <mergeCell ref="T140:V140"/>
    <mergeCell ref="W140:Y140"/>
    <mergeCell ref="B293:C293"/>
    <mergeCell ref="D293:E293"/>
    <mergeCell ref="A151:Y151"/>
    <mergeCell ref="A221:Y221"/>
    <mergeCell ref="N141:P141"/>
    <mergeCell ref="Q141:S141"/>
    <mergeCell ref="T141:V141"/>
    <mergeCell ref="W141:Y141"/>
    <mergeCell ref="W143:Y143"/>
    <mergeCell ref="N289:O289"/>
    <mergeCell ref="N129:Q129"/>
    <mergeCell ref="N130:Q130"/>
    <mergeCell ref="X129:Y129"/>
    <mergeCell ref="X130:Y130"/>
    <mergeCell ref="X131:Y131"/>
    <mergeCell ref="X132:Y132"/>
    <mergeCell ref="V129:W129"/>
    <mergeCell ref="V130:W130"/>
    <mergeCell ref="V131:W131"/>
    <mergeCell ref="V132:W132"/>
    <mergeCell ref="T129:U129"/>
    <mergeCell ref="T130:U130"/>
    <mergeCell ref="T131:U131"/>
    <mergeCell ref="T132:U132"/>
    <mergeCell ref="N131:Q131"/>
    <mergeCell ref="N132:Q132"/>
    <mergeCell ref="R129:S129"/>
    <mergeCell ref="R130:S130"/>
    <mergeCell ref="R131:S131"/>
    <mergeCell ref="R132:S132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2015-10-15T09:22:48Z</dcterms:modified>
  <cp:category/>
  <cp:version/>
  <cp:contentType/>
  <cp:contentStatus/>
  <cp:revision>1</cp:revision>
</cp:coreProperties>
</file>