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810" windowWidth="14400" windowHeight="11850" tabRatio="694" activeTab="0"/>
  </bookViews>
  <sheets>
    <sheet name="июнь 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<sst xmlns="http://schemas.openxmlformats.org/spreadsheetml/2006/main" count="54" uniqueCount="26">
  <si>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</si>
  <si>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</si>
  <si>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</si>
  <si>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</si>
  <si>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</si>
  <si>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</si>
  <si>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</si>
  <si>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</si>
  <si>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</si>
  <si>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</si>
  <si>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</si>
  <si>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</si>
  <si>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</si>
  <si>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</si>
  <si>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</si>
  <si>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</si>
  <si>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</si>
  <si>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</si>
  <si>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</si>
  <si>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</si>
  <si>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</si>
  <si>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</si>
  <si>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</si>
  <si>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</si>
  <si>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</si>
  <si>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июнь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</si>
</sst>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4" width="13.83203125" style="1" customWidth="1"/>
    <col min="5" max="8" width="12.83203125" style="1" customWidth="1"/>
    <col min="9" max="9" width="15.33203125" style="1" customWidth="1"/>
    <col min="10" max="10" width="14.16015625" style="1" customWidth="1"/>
    <col min="11" max="11" width="14.83203125" style="1" bestFit="1" customWidth="1"/>
    <col min="12" max="12" width="15.33203125" style="1" customWidth="1"/>
    <col min="13" max="13" width="16.33203125" style="1" customWidth="1"/>
    <col min="14" max="14" width="16.66015625" style="1" customWidth="1"/>
    <col min="15" max="15" width="13.5" style="1" customWidth="1"/>
    <col min="16" max="16" width="10.83203125" style="1" customWidth="1"/>
    <col min="17" max="17" width="11.16015625" style="1" customWidth="1"/>
    <col min="18" max="16384" width="9.33203125" style="1" customWidth="1"/>
  </cols>
  <sheetData>
    <row r="1" ht="12.75">
      <c r="H1" s="2" t="s">
        <v>23</v>
      </c>
    </row>
    <row r="2" spans="2:8" ht="84" customHeight="1">
      <c r="B2" s="32" t="s">
        <v>25</v>
      </c>
      <c r="C2" s="32"/>
      <c r="D2" s="32"/>
      <c r="E2" s="32"/>
      <c r="F2" s="32"/>
      <c r="G2" s="32"/>
      <c r="H2" s="32"/>
    </row>
    <row r="4" spans="2:8" ht="68.25" customHeight="1">
      <c r="B4" s="15" t="s">
        <v>16</v>
      </c>
      <c r="C4" s="16"/>
      <c r="D4" s="16"/>
      <c r="E4" s="16"/>
      <c r="F4" s="16"/>
      <c r="G4" s="16"/>
      <c r="H4" s="17"/>
    </row>
    <row r="5" spans="2:8" ht="45" customHeight="1">
      <c r="B5" s="33" t="s">
        <v>1</v>
      </c>
      <c r="C5" s="33" t="s">
        <v>2</v>
      </c>
      <c r="D5" s="34" t="s">
        <v>3</v>
      </c>
      <c r="E5" s="36" t="s">
        <v>24</v>
      </c>
      <c r="F5" s="36"/>
      <c r="G5" s="36"/>
      <c r="H5" s="37"/>
    </row>
    <row r="6" spans="2:8" ht="12.75">
      <c r="B6" s="33"/>
      <c r="C6" s="33"/>
      <c r="D6" s="35"/>
      <c r="E6" s="3" t="s">
        <v>4</v>
      </c>
      <c r="F6" s="3" t="s">
        <v>5</v>
      </c>
      <c r="G6" s="3" t="s">
        <v>6</v>
      </c>
      <c r="H6" s="3" t="s">
        <v>7</v>
      </c>
    </row>
    <row r="7" spans="2:8" ht="32.25" customHeight="1">
      <c r="B7" s="15" t="s">
        <v>8</v>
      </c>
      <c r="C7" s="16"/>
      <c r="D7" s="16"/>
      <c r="E7" s="16"/>
      <c r="F7" s="16"/>
      <c r="G7" s="16"/>
      <c r="H7" s="17"/>
    </row>
    <row r="8" spans="2:8" ht="15.75" customHeight="1">
      <c r="B8" s="18" t="s">
        <v>15</v>
      </c>
      <c r="C8" s="8" t="s">
        <v>10</v>
      </c>
      <c r="D8" s="5" t="s">
        <v>13</v>
      </c>
      <c r="E8" s="10">
        <f>30.311+0.278</f>
        <v>30.589</v>
      </c>
      <c r="F8" s="10">
        <f>84.649+2.189</f>
        <v>86.838</v>
      </c>
      <c r="G8" s="10">
        <f>635.377-52.503</f>
        <v>582.8739999999999</v>
      </c>
      <c r="H8" s="10">
        <f>32884.98+3575.039</f>
        <v>36460.019</v>
      </c>
    </row>
    <row r="9" spans="2:11" ht="15.75" customHeight="1">
      <c r="B9" s="19"/>
      <c r="C9" s="8" t="s">
        <v>11</v>
      </c>
      <c r="D9" s="5" t="s">
        <v>13</v>
      </c>
      <c r="E9" s="10">
        <f>8328.459+54.903</f>
        <v>8383.362000000001</v>
      </c>
      <c r="F9" s="10">
        <f>595.003-9.14</f>
        <v>585.863</v>
      </c>
      <c r="G9" s="10">
        <f>12754.5+187.004</f>
        <v>12941.504</v>
      </c>
      <c r="H9" s="10">
        <f>9441.301+86.214</f>
        <v>9527.515</v>
      </c>
      <c r="J9" s="4"/>
      <c r="K9" s="4"/>
    </row>
    <row r="10" spans="2:11" ht="15.75" customHeight="1">
      <c r="B10" s="20"/>
      <c r="C10" s="8" t="s">
        <v>12</v>
      </c>
      <c r="D10" s="5" t="s">
        <v>13</v>
      </c>
      <c r="E10" s="24">
        <v>20257.641</v>
      </c>
      <c r="F10" s="24"/>
      <c r="G10" s="24"/>
      <c r="H10" s="25"/>
      <c r="J10" s="4"/>
      <c r="K10" s="4"/>
    </row>
    <row r="11" spans="2:11" ht="15.75" customHeight="1">
      <c r="B11" s="18" t="s">
        <v>17</v>
      </c>
      <c r="C11" s="8" t="s">
        <v>10</v>
      </c>
      <c r="D11" s="5" t="s">
        <v>13</v>
      </c>
      <c r="E11" s="10">
        <v>0</v>
      </c>
      <c r="F11" s="10">
        <v>34.578</v>
      </c>
      <c r="G11" s="10">
        <f>1714.069+442.772</f>
        <v>2156.841</v>
      </c>
      <c r="H11" s="10">
        <f>31406.706+4369.617</f>
        <v>35776.323</v>
      </c>
      <c r="J11" s="4"/>
      <c r="K11" s="4"/>
    </row>
    <row r="12" spans="2:11" ht="15.75" customHeight="1">
      <c r="B12" s="19"/>
      <c r="C12" s="8" t="s">
        <v>11</v>
      </c>
      <c r="D12" s="5" t="s">
        <v>13</v>
      </c>
      <c r="E12" s="10">
        <v>2293.639</v>
      </c>
      <c r="F12" s="10">
        <f>3380.434-0.09</f>
        <v>3380.344</v>
      </c>
      <c r="G12" s="10">
        <f>17459.498-349.776-52.817</f>
        <v>17056.905</v>
      </c>
      <c r="H12" s="10">
        <f>8929.369+1104.144-60.667</f>
        <v>9972.846000000001</v>
      </c>
      <c r="J12" s="4"/>
      <c r="K12" s="4"/>
    </row>
    <row r="13" spans="2:11" ht="15.75" customHeight="1">
      <c r="B13" s="20"/>
      <c r="C13" s="8" t="s">
        <v>12</v>
      </c>
      <c r="D13" s="5" t="s">
        <v>13</v>
      </c>
      <c r="E13" s="24">
        <v>21634.587</v>
      </c>
      <c r="F13" s="24"/>
      <c r="G13" s="24"/>
      <c r="H13" s="25"/>
      <c r="J13" s="4"/>
      <c r="K13" s="4"/>
    </row>
    <row r="14" spans="2:11" ht="15.75" customHeight="1">
      <c r="B14" s="21" t="s">
        <v>9</v>
      </c>
      <c r="C14" s="11" t="s">
        <v>10</v>
      </c>
      <c r="D14" s="12" t="s">
        <v>13</v>
      </c>
      <c r="E14" s="13">
        <f>E8+E11</f>
        <v>30.589</v>
      </c>
      <c r="F14" s="13">
        <f aca="true" t="shared" si="0" ref="F14:H15">F8+F11</f>
        <v>121.416</v>
      </c>
      <c r="G14" s="13">
        <f t="shared" si="0"/>
        <v>2739.7149999999997</v>
      </c>
      <c r="H14" s="13">
        <f t="shared" si="0"/>
        <v>72236.342</v>
      </c>
      <c r="J14" s="4"/>
      <c r="K14" s="4"/>
    </row>
    <row r="15" spans="2:11" ht="15.75" customHeight="1">
      <c r="B15" s="22"/>
      <c r="C15" s="11" t="s">
        <v>11</v>
      </c>
      <c r="D15" s="12" t="s">
        <v>13</v>
      </c>
      <c r="E15" s="13">
        <f>E9+E12</f>
        <v>10677.001</v>
      </c>
      <c r="F15" s="13">
        <f t="shared" si="0"/>
        <v>3966.2070000000003</v>
      </c>
      <c r="G15" s="13">
        <f t="shared" si="0"/>
        <v>29998.409</v>
      </c>
      <c r="H15" s="13">
        <f t="shared" si="0"/>
        <v>19500.361</v>
      </c>
      <c r="J15" s="4"/>
      <c r="K15" s="4"/>
    </row>
    <row r="16" spans="2:8" ht="15.75" customHeight="1">
      <c r="B16" s="23"/>
      <c r="C16" s="11" t="s">
        <v>12</v>
      </c>
      <c r="D16" s="12" t="s">
        <v>13</v>
      </c>
      <c r="E16" s="26">
        <f>E10+E13</f>
        <v>41892.228</v>
      </c>
      <c r="F16" s="26"/>
      <c r="G16" s="26"/>
      <c r="H16" s="27"/>
    </row>
    <row r="17" spans="2:16" ht="15.75" customHeight="1">
      <c r="B17" s="15" t="s">
        <v>20</v>
      </c>
      <c r="C17" s="16"/>
      <c r="D17" s="16"/>
      <c r="E17" s="16"/>
      <c r="F17" s="16"/>
      <c r="G17" s="16"/>
      <c r="H17" s="17"/>
      <c r="K17" s="4"/>
      <c r="L17" s="4"/>
      <c r="M17" s="4"/>
      <c r="N17" s="4"/>
      <c r="O17" s="4"/>
      <c r="P17" s="4"/>
    </row>
    <row r="18" spans="2:16" ht="15.75" customHeight="1">
      <c r="B18" s="18" t="s">
        <v>15</v>
      </c>
      <c r="C18" s="8" t="s">
        <v>10</v>
      </c>
      <c r="D18" s="5" t="s">
        <v>21</v>
      </c>
      <c r="E18" s="10">
        <v>0</v>
      </c>
      <c r="F18" s="10">
        <v>0</v>
      </c>
      <c r="G18" s="10">
        <v>0</v>
      </c>
      <c r="H18" s="10">
        <v>0</v>
      </c>
      <c r="P18" s="4"/>
    </row>
    <row r="19" spans="2:16" ht="15.75" customHeight="1">
      <c r="B19" s="19"/>
      <c r="C19" s="8" t="s">
        <v>11</v>
      </c>
      <c r="D19" s="5" t="s">
        <v>21</v>
      </c>
      <c r="E19" s="10">
        <v>11.763</v>
      </c>
      <c r="F19" s="10">
        <v>0.162</v>
      </c>
      <c r="G19" s="10">
        <v>0.176</v>
      </c>
      <c r="H19" s="10">
        <v>0</v>
      </c>
      <c r="P19" s="4"/>
    </row>
    <row r="20" spans="2:15" ht="15.75" customHeight="1">
      <c r="B20" s="18" t="s">
        <v>17</v>
      </c>
      <c r="C20" s="8" t="s">
        <v>10</v>
      </c>
      <c r="D20" s="5" t="s">
        <v>21</v>
      </c>
      <c r="E20" s="10">
        <v>0</v>
      </c>
      <c r="F20" s="10">
        <v>0</v>
      </c>
      <c r="G20" s="10">
        <v>0</v>
      </c>
      <c r="H20" s="10">
        <v>0</v>
      </c>
      <c r="K20" s="4"/>
      <c r="L20" s="4"/>
      <c r="M20" s="4"/>
      <c r="N20" s="4"/>
      <c r="O20" s="4"/>
    </row>
    <row r="21" spans="2:16" ht="15.75" customHeight="1">
      <c r="B21" s="19"/>
      <c r="C21" s="8" t="s">
        <v>11</v>
      </c>
      <c r="D21" s="5" t="s">
        <v>21</v>
      </c>
      <c r="E21" s="10">
        <v>0</v>
      </c>
      <c r="F21" s="10">
        <v>2.667</v>
      </c>
      <c r="G21" s="10">
        <v>3.991</v>
      </c>
      <c r="H21" s="10">
        <v>0</v>
      </c>
      <c r="O21" s="4"/>
      <c r="P21" s="4"/>
    </row>
    <row r="22" spans="2:16" ht="15.75" customHeight="1">
      <c r="B22" s="30" t="s">
        <v>9</v>
      </c>
      <c r="C22" s="11" t="s">
        <v>10</v>
      </c>
      <c r="D22" s="12" t="s">
        <v>21</v>
      </c>
      <c r="E22" s="14">
        <f aca="true" t="shared" si="1" ref="E22:H23">E18+E20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P22" s="4"/>
    </row>
    <row r="23" spans="2:8" ht="15.75" customHeight="1">
      <c r="B23" s="30"/>
      <c r="C23" s="11" t="s">
        <v>11</v>
      </c>
      <c r="D23" s="12" t="s">
        <v>21</v>
      </c>
      <c r="E23" s="14">
        <f t="shared" si="1"/>
        <v>11.763</v>
      </c>
      <c r="F23" s="14">
        <f t="shared" si="1"/>
        <v>2.8289999999999997</v>
      </c>
      <c r="G23" s="14">
        <f t="shared" si="1"/>
        <v>4.167</v>
      </c>
      <c r="H23" s="14">
        <f t="shared" si="1"/>
        <v>0</v>
      </c>
    </row>
    <row r="24" spans="11:15" ht="11.25">
      <c r="K24" s="7"/>
      <c r="L24" s="7"/>
      <c r="M24" s="7"/>
      <c r="N24" s="7"/>
      <c r="O24" s="7"/>
    </row>
    <row r="25" spans="2:15" ht="39.75" customHeight="1">
      <c r="B25" s="15" t="s">
        <v>18</v>
      </c>
      <c r="C25" s="16"/>
      <c r="D25" s="16"/>
      <c r="E25" s="16"/>
      <c r="F25" s="16"/>
      <c r="G25" s="16"/>
      <c r="H25" s="17"/>
      <c r="J25" s="9"/>
      <c r="K25" s="4"/>
      <c r="L25" s="4"/>
      <c r="M25" s="4"/>
      <c r="N25" s="4"/>
      <c r="O25" s="4"/>
    </row>
    <row r="26" spans="2:8" ht="31.5" customHeight="1">
      <c r="B26" s="15" t="s">
        <v>19</v>
      </c>
      <c r="C26" s="16"/>
      <c r="D26" s="16"/>
      <c r="E26" s="16"/>
      <c r="F26" s="16"/>
      <c r="G26" s="16"/>
      <c r="H26" s="17"/>
    </row>
    <row r="27" spans="2:10" ht="12.75">
      <c r="B27" s="28" t="s">
        <v>14</v>
      </c>
      <c r="C27" s="29"/>
      <c r="D27" s="6" t="s">
        <v>0</v>
      </c>
      <c r="E27" s="38"/>
      <c r="F27" s="38"/>
      <c r="G27" s="38"/>
      <c r="H27" s="39"/>
      <c r="J27" s="9"/>
    </row>
    <row r="29" spans="2:8" ht="22.5" customHeight="1">
      <c r="B29" s="31" t="s">
        <v>22</v>
      </c>
      <c r="C29" s="31"/>
      <c r="D29" s="31"/>
      <c r="E29" s="31"/>
      <c r="F29" s="31"/>
      <c r="G29" s="31"/>
      <c r="H29" s="31"/>
    </row>
    <row r="33" spans="4:8" ht="11.25">
      <c r="D33" s="4"/>
      <c r="E33" s="4"/>
      <c r="F33" s="4"/>
      <c r="G33" s="4"/>
      <c r="H33" s="4"/>
    </row>
    <row r="34" spans="4:8" ht="11.25">
      <c r="D34" s="4"/>
      <c r="E34" s="4"/>
      <c r="F34" s="4"/>
      <c r="G34" s="4"/>
      <c r="H34" s="4"/>
    </row>
    <row r="35" spans="4:8" ht="11.25">
      <c r="D35" s="4"/>
      <c r="E35" s="4"/>
      <c r="F35" s="4"/>
      <c r="G35" s="4"/>
      <c r="H35" s="4"/>
    </row>
    <row r="36" spans="4:8" ht="11.25">
      <c r="D36" s="4"/>
      <c r="E36" s="4"/>
      <c r="F36" s="4"/>
      <c r="G36" s="4"/>
      <c r="H36" s="4"/>
    </row>
    <row r="37" spans="4:8" ht="11.25">
      <c r="D37" s="4"/>
      <c r="E37" s="4"/>
      <c r="F37" s="4"/>
      <c r="G37" s="4"/>
      <c r="H37" s="4"/>
    </row>
    <row r="38" spans="4:8" ht="11.25">
      <c r="D38" s="4"/>
      <c r="E38" s="4"/>
      <c r="F38" s="4"/>
      <c r="G38" s="4"/>
      <c r="H38" s="4"/>
    </row>
    <row r="39" spans="4:8" ht="11.25">
      <c r="D39" s="4"/>
      <c r="E39" s="4"/>
      <c r="F39" s="4"/>
      <c r="G39" s="4"/>
      <c r="H39" s="4"/>
    </row>
  </sheetData>
  <sheetProtection/>
  <mergeCells count="22">
    <mergeCell ref="B29:H29"/>
    <mergeCell ref="B2:H2"/>
    <mergeCell ref="B4:H4"/>
    <mergeCell ref="B5:B6"/>
    <mergeCell ref="C5:C6"/>
    <mergeCell ref="D5:D6"/>
    <mergeCell ref="E5:H5"/>
    <mergeCell ref="B17:H17"/>
    <mergeCell ref="B18:B19"/>
    <mergeCell ref="E27:H27"/>
    <mergeCell ref="B27:C27"/>
    <mergeCell ref="B25:H25"/>
    <mergeCell ref="B26:H26"/>
    <mergeCell ref="B20:B21"/>
    <mergeCell ref="B22:B23"/>
    <mergeCell ref="B11:B13"/>
    <mergeCell ref="B7:H7"/>
    <mergeCell ref="B8:B10"/>
    <mergeCell ref="B14:B16"/>
    <mergeCell ref="E10:H10"/>
    <mergeCell ref="E13:H13"/>
    <mergeCell ref="E16:H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2016-07-13T07:41:57Z</dcterms:modified>
  <cp:category/>
  <cp:version/>
  <cp:contentType/>
  <cp:contentStatus/>
  <cp:revision>1</cp:revision>
</cp:coreProperties>
</file>