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050" windowWidth="29025" windowHeight="11325" tabRatio="694" activeTab="0"/>
  </bookViews>
  <sheets>
    <sheet name="сентябрь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<sst xmlns="http://schemas.openxmlformats.org/spreadsheetml/2006/main" count="55" uniqueCount="27">
  <si>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</si>
  <si>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</si>
  <si>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</si>
  <si>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</si>
  <si>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</si>
  <si>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</si>
  <si>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</si>
  <si>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</si>
  <si>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</si>
  <si>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</si>
  <si>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</si>
  <si>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</si>
  <si>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</si>
  <si>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</si>
  <si>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</si>
  <si>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</si>
  <si>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</si>
  <si>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</si>
  <si>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</si>
  <si>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</si>
  <si>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</si>
  <si>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</si>
  <si>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>Приложение №1, п.20г</t>
  </si>
  <si>
    <t>Диапазоны напряжения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</si>
  <si>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</si>
  <si>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сентябрь 2016 года 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</si>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</sst>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">
      <selection activeCell="L10" sqref="L10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1" width="15.33203125" style="1" customWidth="1"/>
    <col min="12" max="12" width="14.16015625" style="1" customWidth="1"/>
    <col min="13" max="13" width="14.83203125" style="1" bestFit="1" customWidth="1"/>
    <col min="14" max="14" width="15.33203125" style="1" customWidth="1"/>
    <col min="15" max="15" width="16.33203125" style="1" customWidth="1"/>
    <col min="16" max="16" width="16.66015625" style="1" customWidth="1"/>
    <col min="17" max="17" width="13.5" style="1" customWidth="1"/>
    <col min="18" max="18" width="10.83203125" style="1" customWidth="1"/>
    <col min="19" max="19" width="11.16015625" style="1" customWidth="1"/>
    <col min="20" max="16384" width="9.33203125" style="1" customWidth="1"/>
  </cols>
  <sheetData>
    <row r="1" ht="12.75">
      <c r="I1" s="2" t="s">
        <v>22</v>
      </c>
    </row>
    <row r="2" spans="2:9" ht="84" customHeight="1">
      <c r="B2" s="39" t="s">
        <v>25</v>
      </c>
      <c r="C2" s="39"/>
      <c r="D2" s="39"/>
      <c r="E2" s="39"/>
      <c r="F2" s="39"/>
      <c r="G2" s="39"/>
      <c r="H2" s="39"/>
      <c r="I2" s="39"/>
    </row>
    <row r="4" spans="2:9" ht="68.25" customHeight="1">
      <c r="B4" s="17" t="s">
        <v>26</v>
      </c>
      <c r="C4" s="18"/>
      <c r="D4" s="18"/>
      <c r="E4" s="18"/>
      <c r="F4" s="18"/>
      <c r="G4" s="18"/>
      <c r="H4" s="18"/>
      <c r="I4" s="19"/>
    </row>
    <row r="5" spans="2:9" ht="45" customHeight="1">
      <c r="B5" s="40" t="s">
        <v>1</v>
      </c>
      <c r="C5" s="40" t="s">
        <v>2</v>
      </c>
      <c r="D5" s="41" t="s">
        <v>3</v>
      </c>
      <c r="E5" s="35" t="s">
        <v>23</v>
      </c>
      <c r="F5" s="36"/>
      <c r="G5" s="36"/>
      <c r="H5" s="36"/>
      <c r="I5" s="37"/>
    </row>
    <row r="6" spans="2:9" ht="12.75">
      <c r="B6" s="40"/>
      <c r="C6" s="40"/>
      <c r="D6" s="42"/>
      <c r="E6" s="15" t="s">
        <v>24</v>
      </c>
      <c r="F6" s="3" t="s">
        <v>4</v>
      </c>
      <c r="G6" s="3" t="s">
        <v>5</v>
      </c>
      <c r="H6" s="3" t="s">
        <v>6</v>
      </c>
      <c r="I6" s="3" t="s">
        <v>7</v>
      </c>
    </row>
    <row r="7" spans="2:9" ht="32.25" customHeight="1">
      <c r="B7" s="17" t="s">
        <v>8</v>
      </c>
      <c r="C7" s="18"/>
      <c r="D7" s="18"/>
      <c r="E7" s="18"/>
      <c r="F7" s="18"/>
      <c r="G7" s="18"/>
      <c r="H7" s="18"/>
      <c r="I7" s="19"/>
    </row>
    <row r="8" spans="2:9" ht="15.75" customHeight="1">
      <c r="B8" s="20" t="s">
        <v>15</v>
      </c>
      <c r="C8" s="8" t="s">
        <v>10</v>
      </c>
      <c r="D8" s="5" t="s">
        <v>13</v>
      </c>
      <c r="E8" s="16">
        <v>0</v>
      </c>
      <c r="F8" s="9">
        <v>34.682</v>
      </c>
      <c r="G8" s="9">
        <v>51.486</v>
      </c>
      <c r="H8" s="9">
        <f>768.299-7.596</f>
        <v>760.703</v>
      </c>
      <c r="I8" s="9">
        <f>37532.997+6942.998</f>
        <v>44475.995</v>
      </c>
    </row>
    <row r="9" spans="2:9" ht="15.75" customHeight="1">
      <c r="B9" s="21"/>
      <c r="C9" s="8" t="s">
        <v>11</v>
      </c>
      <c r="D9" s="5" t="s">
        <v>13</v>
      </c>
      <c r="E9" s="5">
        <v>2703.898</v>
      </c>
      <c r="F9" s="9">
        <f>4550.066-44.984</f>
        <v>4505.081999999999</v>
      </c>
      <c r="G9" s="9">
        <f>631.429-35.738</f>
        <v>595.691</v>
      </c>
      <c r="H9" s="9">
        <f>11689.556+170.134</f>
        <v>11859.69</v>
      </c>
      <c r="I9" s="9">
        <f>7620.778-102.369</f>
        <v>7518.409000000001</v>
      </c>
    </row>
    <row r="10" spans="2:9" ht="15.75" customHeight="1">
      <c r="B10" s="22"/>
      <c r="C10" s="8" t="s">
        <v>12</v>
      </c>
      <c r="D10" s="5" t="s">
        <v>13</v>
      </c>
      <c r="E10" s="26">
        <v>12953.276</v>
      </c>
      <c r="F10" s="27"/>
      <c r="G10" s="27"/>
      <c r="H10" s="27"/>
      <c r="I10" s="28"/>
    </row>
    <row r="11" spans="2:9" ht="15.75" customHeight="1">
      <c r="B11" s="20" t="s">
        <v>16</v>
      </c>
      <c r="C11" s="8" t="s">
        <v>10</v>
      </c>
      <c r="D11" s="5" t="s">
        <v>13</v>
      </c>
      <c r="E11" s="16">
        <v>0</v>
      </c>
      <c r="F11" s="9">
        <v>0</v>
      </c>
      <c r="G11" s="9">
        <v>23.774</v>
      </c>
      <c r="H11" s="9">
        <f>1702.746+46.92</f>
        <v>1749.6660000000002</v>
      </c>
      <c r="I11" s="9">
        <f>33261.392+1328.657</f>
        <v>34590.049</v>
      </c>
    </row>
    <row r="12" spans="2:9" ht="15.75" customHeight="1">
      <c r="B12" s="21"/>
      <c r="C12" s="8" t="s">
        <v>11</v>
      </c>
      <c r="D12" s="5" t="s">
        <v>13</v>
      </c>
      <c r="E12" s="16">
        <v>0</v>
      </c>
      <c r="F12" s="9">
        <f>2166.146+19.955</f>
        <v>2186.101</v>
      </c>
      <c r="G12" s="9">
        <f>3391.2+148.295</f>
        <v>3539.495</v>
      </c>
      <c r="H12" s="9">
        <f>16350.953+86.724</f>
        <v>16437.677</v>
      </c>
      <c r="I12" s="9">
        <f>8008.358+1510.19</f>
        <v>9518.548</v>
      </c>
    </row>
    <row r="13" spans="2:9" ht="15.75" customHeight="1">
      <c r="B13" s="22"/>
      <c r="C13" s="8" t="s">
        <v>12</v>
      </c>
      <c r="D13" s="5" t="s">
        <v>13</v>
      </c>
      <c r="E13" s="26">
        <v>14331.838</v>
      </c>
      <c r="F13" s="27"/>
      <c r="G13" s="27"/>
      <c r="H13" s="27"/>
      <c r="I13" s="28"/>
    </row>
    <row r="14" spans="2:9" ht="15.75" customHeight="1">
      <c r="B14" s="23" t="s">
        <v>9</v>
      </c>
      <c r="C14" s="10" t="s">
        <v>10</v>
      </c>
      <c r="D14" s="11" t="s">
        <v>13</v>
      </c>
      <c r="E14" s="12">
        <f>E8+E11</f>
        <v>0</v>
      </c>
      <c r="F14" s="12">
        <f>F8+F11</f>
        <v>34.682</v>
      </c>
      <c r="G14" s="12">
        <f aca="true" t="shared" si="0" ref="G14:I15">G8+G11</f>
        <v>75.25999999999999</v>
      </c>
      <c r="H14" s="12">
        <f t="shared" si="0"/>
        <v>2510.369</v>
      </c>
      <c r="I14" s="12">
        <f t="shared" si="0"/>
        <v>79066.044</v>
      </c>
    </row>
    <row r="15" spans="2:9" ht="15.75" customHeight="1">
      <c r="B15" s="24"/>
      <c r="C15" s="10" t="s">
        <v>11</v>
      </c>
      <c r="D15" s="11" t="s">
        <v>13</v>
      </c>
      <c r="E15" s="12">
        <f>E9+E12</f>
        <v>2703.898</v>
      </c>
      <c r="F15" s="12">
        <f>F9+F12</f>
        <v>6691.182999999999</v>
      </c>
      <c r="G15" s="12">
        <f t="shared" si="0"/>
        <v>4135.186</v>
      </c>
      <c r="H15" s="12">
        <f t="shared" si="0"/>
        <v>28297.367</v>
      </c>
      <c r="I15" s="12">
        <f t="shared" si="0"/>
        <v>17036.957000000002</v>
      </c>
    </row>
    <row r="16" spans="2:9" ht="15.75" customHeight="1">
      <c r="B16" s="25"/>
      <c r="C16" s="10" t="s">
        <v>12</v>
      </c>
      <c r="D16" s="11" t="s">
        <v>13</v>
      </c>
      <c r="E16" s="29">
        <f>E10+E13</f>
        <v>27285.114</v>
      </c>
      <c r="F16" s="30"/>
      <c r="G16" s="30"/>
      <c r="H16" s="30"/>
      <c r="I16" s="31"/>
    </row>
    <row r="17" spans="2:9" ht="15.75" customHeight="1">
      <c r="B17" s="17" t="s">
        <v>19</v>
      </c>
      <c r="C17" s="18"/>
      <c r="D17" s="18"/>
      <c r="E17" s="18"/>
      <c r="F17" s="18"/>
      <c r="G17" s="18"/>
      <c r="H17" s="18"/>
      <c r="I17" s="19"/>
    </row>
    <row r="18" spans="2:9" ht="15.75" customHeight="1">
      <c r="B18" s="20" t="s">
        <v>15</v>
      </c>
      <c r="C18" s="8" t="s">
        <v>10</v>
      </c>
      <c r="D18" s="5" t="s">
        <v>20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2:9" ht="15.75" customHeight="1">
      <c r="B19" s="21"/>
      <c r="C19" s="8" t="s">
        <v>11</v>
      </c>
      <c r="D19" s="5" t="s">
        <v>20</v>
      </c>
      <c r="E19" s="5">
        <v>5.4</v>
      </c>
      <c r="F19" s="9">
        <v>5.1370000000000005</v>
      </c>
      <c r="G19" s="9">
        <v>0.154</v>
      </c>
      <c r="H19" s="9">
        <v>0.135</v>
      </c>
      <c r="I19" s="9">
        <v>0</v>
      </c>
    </row>
    <row r="20" spans="2:9" ht="15.75" customHeight="1">
      <c r="B20" s="20" t="s">
        <v>16</v>
      </c>
      <c r="C20" s="8" t="s">
        <v>10</v>
      </c>
      <c r="D20" s="5" t="s">
        <v>20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2:9" ht="15.75" customHeight="1">
      <c r="B21" s="21"/>
      <c r="C21" s="8" t="s">
        <v>11</v>
      </c>
      <c r="D21" s="5" t="s">
        <v>20</v>
      </c>
      <c r="E21" s="9">
        <v>0</v>
      </c>
      <c r="F21" s="9">
        <v>0</v>
      </c>
      <c r="G21" s="9">
        <v>2.743</v>
      </c>
      <c r="H21" s="9">
        <v>3.911</v>
      </c>
      <c r="I21" s="9">
        <v>0</v>
      </c>
    </row>
    <row r="22" spans="2:9" ht="15.75" customHeight="1">
      <c r="B22" s="34" t="s">
        <v>9</v>
      </c>
      <c r="C22" s="10" t="s">
        <v>10</v>
      </c>
      <c r="D22" s="11" t="s">
        <v>20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</row>
    <row r="23" spans="2:9" ht="15.75" customHeight="1">
      <c r="B23" s="34"/>
      <c r="C23" s="10" t="s">
        <v>11</v>
      </c>
      <c r="D23" s="11" t="s">
        <v>20</v>
      </c>
      <c r="E23" s="13">
        <f>E19+E21</f>
        <v>5.4</v>
      </c>
      <c r="F23" s="13">
        <f t="shared" si="1"/>
        <v>5.1370000000000005</v>
      </c>
      <c r="G23" s="13">
        <f t="shared" si="1"/>
        <v>2.897</v>
      </c>
      <c r="H23" s="13">
        <f t="shared" si="1"/>
        <v>4.046</v>
      </c>
      <c r="I23" s="13">
        <f t="shared" si="1"/>
        <v>0</v>
      </c>
    </row>
    <row r="25" spans="2:9" ht="39.75" customHeight="1">
      <c r="B25" s="17" t="s">
        <v>17</v>
      </c>
      <c r="C25" s="18"/>
      <c r="D25" s="18"/>
      <c r="E25" s="18"/>
      <c r="F25" s="18"/>
      <c r="G25" s="18"/>
      <c r="H25" s="18"/>
      <c r="I25" s="19"/>
    </row>
    <row r="26" spans="2:9" ht="31.5" customHeight="1">
      <c r="B26" s="17" t="s">
        <v>18</v>
      </c>
      <c r="C26" s="18"/>
      <c r="D26" s="18"/>
      <c r="E26" s="18"/>
      <c r="F26" s="18"/>
      <c r="G26" s="18"/>
      <c r="H26" s="18"/>
      <c r="I26" s="19"/>
    </row>
    <row r="27" spans="2:9" ht="12.75">
      <c r="B27" s="32" t="s">
        <v>14</v>
      </c>
      <c r="C27" s="33"/>
      <c r="D27" s="6" t="s">
        <v>0</v>
      </c>
      <c r="E27" s="14"/>
      <c r="F27" s="43"/>
      <c r="G27" s="43"/>
      <c r="H27" s="43"/>
      <c r="I27" s="44"/>
    </row>
    <row r="29" spans="2:9" ht="22.5" customHeight="1">
      <c r="B29" s="38" t="s">
        <v>21</v>
      </c>
      <c r="C29" s="38"/>
      <c r="D29" s="38"/>
      <c r="E29" s="38"/>
      <c r="F29" s="38"/>
      <c r="G29" s="38"/>
      <c r="H29" s="38"/>
      <c r="I29" s="38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7"/>
      <c r="E38" s="4"/>
      <c r="F38" s="4"/>
      <c r="G38" s="4"/>
      <c r="H38" s="4"/>
      <c r="I38" s="4"/>
    </row>
    <row r="39" spans="4:9" ht="11.25">
      <c r="D39" s="7"/>
      <c r="E39" s="4"/>
      <c r="F39" s="4"/>
      <c r="G39" s="4"/>
      <c r="H39" s="4"/>
      <c r="I39" s="4"/>
    </row>
    <row r="40" ht="11.25">
      <c r="D40" s="7"/>
    </row>
  </sheetData>
  <sheetProtection/>
  <mergeCells count="22">
    <mergeCell ref="E5:I5"/>
    <mergeCell ref="B29:I29"/>
    <mergeCell ref="B2:I2"/>
    <mergeCell ref="B4:I4"/>
    <mergeCell ref="B5:B6"/>
    <mergeCell ref="C5:C6"/>
    <mergeCell ref="D5:D6"/>
    <mergeCell ref="B17:I17"/>
    <mergeCell ref="B18:B19"/>
    <mergeCell ref="F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6:I16"/>
    <mergeCell ref="E13:I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2016-06-22T06:52:39Z</cp:lastPrinted>
  <dcterms:created xsi:type="dcterms:W3CDTF">2011-12-14T09:50:40Z</dcterms:created>
  <dcterms:modified xsi:type="dcterms:W3CDTF">2016-10-21T02:55:06Z</dcterms:modified>
  <cp:category/>
  <cp:version/>
  <cp:contentType/>
  <cp:contentStatus/>
  <cp:revision>1</cp:revision>
</cp:coreProperties>
</file>