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290" windowWidth="14400" windowHeight="11370" tabRatio="694" activeTab="0"/>
  </bookViews>
  <sheets>
    <sheet name="март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<sst xmlns="http://schemas.openxmlformats.org/spreadsheetml/2006/main" count="55" uniqueCount="27">
  <si>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</si>
  <si>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</si>
  <si>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</si>
  <si>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</si>
  <si>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</si>
  <si>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</si>
  <si>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</si>
  <si>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</si>
  <si>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</si>
  <si>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</si>
  <si>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</si>
  <si>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</si>
  <si>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</si>
  <si>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</si>
  <si>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</si>
  <si>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</si>
  <si>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</si>
  <si>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</si>
  <si>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</si>
  <si>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</si>
  <si>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</si>
  <si>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</si>
  <si>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</si>
  <si>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</si>
  <si>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</si>
  <si>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март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</si>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</sst>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2" t="s">
        <v>25</v>
      </c>
      <c r="C2" s="52"/>
      <c r="D2" s="52"/>
      <c r="E2" s="52"/>
      <c r="F2" s="52"/>
      <c r="G2" s="52"/>
      <c r="H2" s="52"/>
      <c r="I2" s="52"/>
    </row>
    <row r="4" spans="2:9" s="6" customFormat="1" ht="68.25" customHeight="1">
      <c r="B4" s="34" t="s">
        <v>26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51" t="s">
        <v>1</v>
      </c>
      <c r="C5" s="51" t="s">
        <v>2</v>
      </c>
      <c r="D5" s="53" t="s">
        <v>3</v>
      </c>
      <c r="E5" s="55" t="s">
        <v>4</v>
      </c>
      <c r="F5" s="56"/>
      <c r="G5" s="56"/>
      <c r="H5" s="56"/>
      <c r="I5" s="57"/>
    </row>
    <row r="6" spans="2:9" s="6" customFormat="1" ht="12.75">
      <c r="B6" s="51"/>
      <c r="C6" s="51"/>
      <c r="D6" s="5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31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6.625</v>
      </c>
      <c r="H8" s="13">
        <v>857.026</v>
      </c>
      <c r="I8" s="13">
        <v>39867.496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32"/>
      <c r="C9" s="11" t="s">
        <v>12</v>
      </c>
      <c r="D9" s="12" t="s">
        <v>14</v>
      </c>
      <c r="E9" s="13">
        <v>2064.602</v>
      </c>
      <c r="F9" s="13">
        <v>3552.672</v>
      </c>
      <c r="G9" s="13">
        <v>432.618</v>
      </c>
      <c r="H9" s="13">
        <v>19313.106</v>
      </c>
      <c r="I9" s="13">
        <v>14854.378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33"/>
      <c r="C10" s="11" t="s">
        <v>13</v>
      </c>
      <c r="D10" s="12" t="s">
        <v>14</v>
      </c>
      <c r="E10" s="40">
        <v>46758.525</v>
      </c>
      <c r="F10" s="41"/>
      <c r="G10" s="41"/>
      <c r="H10" s="41"/>
      <c r="I10" s="42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3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153.691</v>
      </c>
      <c r="H11" s="13">
        <v>1397.432</v>
      </c>
      <c r="I11" s="13">
        <f>41964.368+40.476</f>
        <v>42004.844000000005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32"/>
      <c r="C12" s="11" t="s">
        <v>12</v>
      </c>
      <c r="D12" s="12" t="s">
        <v>14</v>
      </c>
      <c r="E12" s="13">
        <v>0</v>
      </c>
      <c r="F12" s="13">
        <f>4255.081+1034.382*1</f>
        <v>5289.463</v>
      </c>
      <c r="G12" s="13">
        <v>1358.592</v>
      </c>
      <c r="H12" s="13">
        <f>19434.166-11.756*1</f>
        <v>19422.41</v>
      </c>
      <c r="I12" s="13">
        <f>16373.083-53.569*1</f>
        <v>16319.514000000001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33"/>
      <c r="C13" s="11" t="s">
        <v>13</v>
      </c>
      <c r="D13" s="12" t="s">
        <v>14</v>
      </c>
      <c r="E13" s="40">
        <v>24765.412</v>
      </c>
      <c r="F13" s="41"/>
      <c r="G13" s="41"/>
      <c r="H13" s="41"/>
      <c r="I13" s="42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37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160.316</v>
      </c>
      <c r="H14" s="19">
        <f t="shared" si="0"/>
        <v>2254.458</v>
      </c>
      <c r="I14" s="19">
        <f t="shared" si="0"/>
        <v>81872.34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38"/>
      <c r="C15" s="16" t="s">
        <v>12</v>
      </c>
      <c r="D15" s="17" t="s">
        <v>14</v>
      </c>
      <c r="E15" s="19">
        <f>E9+E12</f>
        <v>2064.602</v>
      </c>
      <c r="F15" s="19">
        <f>F9+F12</f>
        <v>8842.135</v>
      </c>
      <c r="G15" s="19">
        <f t="shared" si="0"/>
        <v>1791.21</v>
      </c>
      <c r="H15" s="19">
        <f t="shared" si="0"/>
        <v>38735.516</v>
      </c>
      <c r="I15" s="19">
        <f t="shared" si="0"/>
        <v>31173.892</v>
      </c>
      <c r="K15" s="15"/>
      <c r="L15" s="23"/>
      <c r="M15" s="15"/>
      <c r="N15" s="15"/>
      <c r="O15" s="15"/>
      <c r="P15" s="15"/>
      <c r="Q15" s="15"/>
      <c r="R15" s="23"/>
    </row>
    <row r="16" spans="2:18" s="6" customFormat="1" ht="15.75" customHeight="1">
      <c r="B16" s="39"/>
      <c r="C16" s="16" t="s">
        <v>13</v>
      </c>
      <c r="D16" s="17" t="s">
        <v>14</v>
      </c>
      <c r="E16" s="43">
        <f>E10+E13</f>
        <v>71523.937</v>
      </c>
      <c r="F16" s="44"/>
      <c r="G16" s="44"/>
      <c r="H16" s="44"/>
      <c r="I16" s="45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3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30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32"/>
      <c r="C19" s="11" t="s">
        <v>12</v>
      </c>
      <c r="D19" s="12" t="s">
        <v>22</v>
      </c>
      <c r="E19" s="13">
        <v>2.591</v>
      </c>
      <c r="F19" s="13">
        <v>0.844</v>
      </c>
      <c r="G19" s="13">
        <v>0</v>
      </c>
      <c r="H19" s="13">
        <v>0.381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3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2"/>
      <c r="C21" s="11" t="s">
        <v>12</v>
      </c>
      <c r="D21" s="12" t="s">
        <v>22</v>
      </c>
      <c r="E21" s="13">
        <v>0</v>
      </c>
      <c r="F21" s="13">
        <v>0</v>
      </c>
      <c r="G21" s="13">
        <f>0.257+0.326</f>
        <v>0.583</v>
      </c>
      <c r="H21" s="13">
        <f>6.496+0.753</f>
        <v>7.2490000000000006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51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51"/>
      <c r="C23" s="16" t="s">
        <v>12</v>
      </c>
      <c r="D23" s="17" t="s">
        <v>22</v>
      </c>
      <c r="E23" s="21">
        <f>E19+E21</f>
        <v>2.591</v>
      </c>
      <c r="F23" s="21">
        <f t="shared" si="1"/>
        <v>0.844</v>
      </c>
      <c r="G23" s="21">
        <f t="shared" si="1"/>
        <v>0.583</v>
      </c>
      <c r="H23" s="21">
        <f t="shared" si="1"/>
        <v>7.630000000000001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9" t="s">
        <v>15</v>
      </c>
      <c r="C27" s="50"/>
      <c r="D27" s="8" t="s">
        <v>0</v>
      </c>
      <c r="E27" s="46" t="s">
        <v>17</v>
      </c>
      <c r="F27" s="47"/>
      <c r="G27" s="47"/>
      <c r="H27" s="47"/>
      <c r="I27" s="48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2018-04-09T00:04:07Z</dcterms:modified>
  <cp:category/>
  <cp:version/>
  <cp:contentType/>
  <cp:contentStatus/>
  <cp:revision>1</cp:revision>
</cp:coreProperties>
</file>