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3" i="1" l="1"/>
  <c r="A14" i="1" s="1"/>
  <c r="A15" i="1" s="1"/>
  <c r="A16" i="1" s="1"/>
  <c r="A17" i="1" s="1"/>
  <c r="A18" i="1" s="1"/>
  <c r="A19" i="1" s="1"/>
  <c r="B16" i="1"/>
  <c r="B17" i="1"/>
  <c r="B18" i="1"/>
  <c r="B19" i="1"/>
  <c r="B11" i="1" l="1"/>
  <c r="B12" i="1"/>
  <c r="B13" i="1"/>
  <c r="B14" i="1"/>
  <c r="B15" i="1"/>
  <c r="B10" i="1" l="1"/>
  <c r="B9" i="1" l="1"/>
  <c r="B8" i="1" l="1"/>
  <c r="A7" i="1" l="1"/>
  <c r="A8" i="1" s="1"/>
  <c r="A9" i="1" s="1"/>
  <c r="A10" i="1" s="1"/>
  <c r="A11" i="1" s="1"/>
  <c r="A12" i="1" s="1"/>
  <c r="B7" i="1" l="1"/>
  <c r="B6" i="1" l="1"/>
</calcChain>
</file>

<file path=xl/sharedStrings.xml><?xml version="1.0" encoding="utf-8"?>
<sst xmlns="http://schemas.openxmlformats.org/spreadsheetml/2006/main" count="101" uniqueCount="59">
  <si>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</si>
  <si>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</si>
  <si>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</si>
  <si>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</si>
  <si>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</si>
  <si>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</si>
  <si>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</si>
  <si>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</si>
  <si>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</si>
  <si>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</si>
  <si>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</si>
  <si>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</si>
  <si>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</si>
  <si>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г.Улан-Удэ</t>
  </si>
  <si>
    <t>Советский район</t>
  </si>
  <si>
    <t>Железнодорожный район</t>
  </si>
  <si>
    <t xml:space="preserve">  09-00 - 17-00 </t>
  </si>
  <si>
    <t>Октябрьский район</t>
  </si>
  <si>
    <t xml:space="preserve">ВЛ-0,4 кВ ф.4 ТП-583 </t>
  </si>
  <si>
    <t xml:space="preserve"> 09-00 - 17-00 </t>
  </si>
  <si>
    <t xml:space="preserve">  09-00 - 12-00 </t>
  </si>
  <si>
    <t xml:space="preserve">  12-00 - 17-00 </t>
  </si>
  <si>
    <t>ВЛ-6кВ Ф.51 ПС Машзавод</t>
  </si>
  <si>
    <t>для работы на СЯ-51</t>
  </si>
  <si>
    <t xml:space="preserve">ул. Краснодонская 1, 19, 21, 23, ул. Гастелло 11, 13, 15, ДК Рассвет, Храм "Свято Ильинский», АЗС ООО БРК ул. Краснодонская 2б, ул. Хоринская 9а, ДНТ «Авиастроитель»,  Детсад№161 "Елочка" по ул. Заиграевская 7 и по ул. Пролетарская 9А, ул. Заиграевская 2-44, ул. Пролетарская 1 - 9, 11а, 13а, Поликлиника по ул. Заиграевская,   Детсад №21,  ул. Балдынова 8 - 23 ,  пер. Лесной 18а, 18, 21, 25, 25а, 29а, ул. Репина 2а, 3а, 4а, 7, 15 - 25, Кооператив гаражей № 41 А  по ул. п. Восточный, ПНС  по ул. Грибоедова 24 -33, Школа № 36, ул. Магистральная 2, СНТ Пионер - 1, котельная Ростелеком по адресу ул. Магистральная 3.
</t>
  </si>
  <si>
    <t xml:space="preserve">РУ-10/0,4кВ ТП-39 </t>
  </si>
  <si>
    <t>для  ТО</t>
  </si>
  <si>
    <t>ул. Подлесная 124 – 165, 141А, 31Б, 37Б, 39Б, 41Б, 49Б, 33В, 40В.</t>
  </si>
  <si>
    <t xml:space="preserve">РУ-6/0,4кВ ТП-242 </t>
  </si>
  <si>
    <t>ул. Революции 1905 года 38 - 42, Гаражный кооператив ГСК "ДВС" по ул. Революции 1905, ул. Цивилева 32 – 48.</t>
  </si>
  <si>
    <t xml:space="preserve">ВЛ-0,4 кВ ф.1 ТП-508 </t>
  </si>
  <si>
    <t xml:space="preserve">для  замены опор </t>
  </si>
  <si>
    <t xml:space="preserve">ул. Красноярская 6 - 19, ул. Овражная 13 - 18, 16а, ул. Пирогова 5 - 29, 25а. </t>
  </si>
  <si>
    <t>для замены провода</t>
  </si>
  <si>
    <t>ул. Лесозаводская 1 - 40, ул. Складская 2 - 11, ул. Степная 3 - 7, ул. Таёжная 26, ул. Тулаева 33 – 49.</t>
  </si>
  <si>
    <t xml:space="preserve">ВЛ-10кВ Ф.22 ПС АРЗ </t>
  </si>
  <si>
    <t>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"Баяр-плюс", ДНТ «Пригородное», ДНТ "Жаргаланта", ул. Советская, ул. Флотская, ул. Мирная, ул. Крымская, ул. Новая, ул. Строительная,  ДНТ ТУЯА</t>
  </si>
  <si>
    <t xml:space="preserve">РУ-0,4кВ ТП-2051 </t>
  </si>
  <si>
    <t>Заводской проулок 3 - 14, ул. Нестерова 1 - 17, ул. Чайковского 12 – 40, 10а, ул. Комарова 9 – 13.</t>
  </si>
  <si>
    <t>ВЛ-0,4 кВ ф.2 ТП-2051</t>
  </si>
  <si>
    <t>Заводской проулок 3 - 14, ул. Нестерова 1 - 17, ул. Чайковского 12 - 40 , 10а.</t>
  </si>
  <si>
    <t xml:space="preserve">РУ-10кВ РП-1314 </t>
  </si>
  <si>
    <t>ул. Ясная 44</t>
  </si>
  <si>
    <t xml:space="preserve">ЗРУ-6кВ ПС Машзавод яч.53 </t>
  </si>
  <si>
    <t>работы персонала ПС Машзавода</t>
  </si>
  <si>
    <t>ул. Хоринская 1-10, Пожарная часть ВПЧ-5, пункт учета холодной воды (МУП Водоканал),  Учебный корпус №1 Улан-Удэнского инженерно-педагогического колледжа по ул. Хоринская 1, ул. Туполева 21, ГАП-2, В/Ч, подсобное хоз-во ул. Хоринская 1, ул. Антонова 73-79, СТО Восточный, ГК №258, ООО Профстрой, ГК №307, СНТ Восход, Кол. Сад Ветеран-1, ул. Подсобное хозяйство, ул. Черемшинская, ул. Аэродромная 1-10, В/Ч 635594, аэродром.</t>
  </si>
  <si>
    <t xml:space="preserve">РУ-6кВ ТП-241   </t>
  </si>
  <si>
    <t>ул. Революции 1905 года 32-36, 32а, ФГУЗ Федеральный центр гигиены и эпидемиологии по Ж/Д транспорту по ул. Революции 1905 года 36, Детская школа искусств № 5 по ул. Революции 1905 года 32, Детская поликлиника по ул. Цивилева 29, ул. Цивилева 27-31, 27а.</t>
  </si>
  <si>
    <t xml:space="preserve">РУ-6/0,4кВ ТП-58 </t>
  </si>
  <si>
    <t>ул. Амбулаторная 6 - 60, 6а, ул. Читинская 14 – 40, 27а, 32а, 47а, 1а, 1б, 1в.</t>
  </si>
  <si>
    <t xml:space="preserve">РУ-6/0,4кВ ТП-120 </t>
  </si>
  <si>
    <t>ул. Шаляпина 9 – 31, 9а, 15а, ул. Моховая 1-3, ИП Бредний.</t>
  </si>
  <si>
    <t>ВЛ-0,4 кВ ф.12 ТП-960</t>
  </si>
  <si>
    <t>для подрезки деревьев</t>
  </si>
  <si>
    <t>ул. Папанина 1, ул. Стартовая 1 – 9</t>
  </si>
  <si>
    <t>Информация о планируемых отключениях в сетях ПО ГЭС, ЦЭС в период с 10  по 14 июля 2023 года</t>
  </si>
  <si>
    <t>10,11,13.07.2023</t>
  </si>
  <si>
    <t>10,11,13,14.07.2023</t>
  </si>
  <si>
    <t>10-14.07.2023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</si>
</sst>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25">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Fill="1" applyBorder="1" applyAlignment="1">
      <alignment horizontal="center" vertical="center" wrapText="1"/>
    </xf>
  </cellXfs>
  <cellStyles count="2">
    <cellStyle name="Обычный" xfId="0" builtinId="0"/>
    <cellStyle name="Обычный 3" xfId="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zoomScale="65" zoomScaleNormal="65" zoomScaleSheetLayoutView="75" zoomScalePageLayoutView="75" workbookViewId="0">
      <selection activeCell="G19" sqref="G19"/>
    </sheetView>
  </sheetViews>
  <sheetFormatPr defaultRowHeight="18.75" x14ac:dyDescent="0.3"/>
  <cols>
    <col min="1" max="1" width="5.85546875" style="2" customWidth="1"/>
    <col min="2" max="2" width="27" style="1" customWidth="1"/>
    <col min="3" max="3" width="37.85546875" style="15" customWidth="1"/>
    <col min="4" max="4" width="31" style="16" customWidth="1"/>
    <col min="5" max="5" width="27.7109375" style="1" customWidth="1"/>
    <col min="6" max="6" width="21" style="8" customWidth="1"/>
    <col min="7" max="7" width="24.5703125" style="1" customWidth="1"/>
    <col min="8" max="8" width="26.28515625" style="8" customWidth="1"/>
    <col min="9" max="9" width="91.28515625" style="10" customWidth="1"/>
    <col min="10" max="10" width="16.7109375" style="2" customWidth="1"/>
    <col min="11" max="16384" width="9.140625" style="2"/>
  </cols>
  <sheetData>
    <row r="1" spans="1:9" ht="67.5" customHeight="1" x14ac:dyDescent="0.3">
      <c r="I1" s="9" t="s">
        <v>11</v>
      </c>
    </row>
    <row r="2" spans="1:9" ht="20.25" x14ac:dyDescent="0.3">
      <c r="B2" s="19" t="s">
        <v>55</v>
      </c>
      <c r="C2" s="19"/>
      <c r="D2" s="19"/>
      <c r="E2" s="19"/>
      <c r="F2" s="19"/>
      <c r="G2" s="19"/>
      <c r="H2" s="19"/>
      <c r="I2" s="19"/>
    </row>
    <row r="3" spans="1:9" ht="39.75" customHeight="1" x14ac:dyDescent="0.3">
      <c r="E3" s="21" t="s">
        <v>12</v>
      </c>
      <c r="F3" s="21"/>
      <c r="G3" s="21"/>
      <c r="H3" s="21"/>
    </row>
    <row r="4" spans="1:9" ht="36" customHeight="1" x14ac:dyDescent="0.25">
      <c r="A4" s="20" t="s">
        <v>0</v>
      </c>
      <c r="B4" s="20" t="s">
        <v>1</v>
      </c>
      <c r="C4" s="20" t="s">
        <v>2</v>
      </c>
      <c r="D4" s="20" t="s">
        <v>3</v>
      </c>
      <c r="E4" s="20" t="s">
        <v>4</v>
      </c>
      <c r="F4" s="20"/>
      <c r="G4" s="20" t="s">
        <v>5</v>
      </c>
      <c r="H4" s="20"/>
      <c r="I4" s="20"/>
    </row>
    <row r="5" spans="1:9" ht="56.25" x14ac:dyDescent="0.25">
      <c r="A5" s="20"/>
      <c r="B5" s="20"/>
      <c r="C5" s="20"/>
      <c r="D5" s="20"/>
      <c r="E5" s="3" t="s">
        <v>6</v>
      </c>
      <c r="F5" s="7" t="s">
        <v>7</v>
      </c>
      <c r="G5" s="3" t="s">
        <v>8</v>
      </c>
      <c r="H5" s="7" t="s">
        <v>9</v>
      </c>
      <c r="I5" s="11" t="s">
        <v>10</v>
      </c>
    </row>
    <row r="6" spans="1:9" s="5" customFormat="1" ht="128.25" customHeight="1" x14ac:dyDescent="0.3">
      <c r="A6" s="4">
        <v>1</v>
      </c>
      <c r="B6" s="14" t="str">
        <f t="shared" ref="B6" si="0">IF(G6="Октябрьский район","ПО ГЭС, Октябрьский РЭС",IF(G6="Советский район","ПО ГЭС, Советский РЭС",IF(G6="Железнодорожный район","ПО ГЭС, Железнодорожный РЭС")))</f>
        <v>ПО ГЭС, Железнодорожный РЭС</v>
      </c>
      <c r="C6" s="18" t="s">
        <v>22</v>
      </c>
      <c r="D6" s="18" t="s">
        <v>23</v>
      </c>
      <c r="E6" s="24">
        <v>45117</v>
      </c>
      <c r="F6" s="18" t="s">
        <v>16</v>
      </c>
      <c r="G6" s="18" t="s">
        <v>15</v>
      </c>
      <c r="H6" s="22" t="s">
        <v>13</v>
      </c>
      <c r="I6" s="13" t="s">
        <v>24</v>
      </c>
    </row>
    <row r="7" spans="1:9" s="6" customFormat="1" ht="55.5" customHeight="1" x14ac:dyDescent="0.3">
      <c r="A7" s="14">
        <f>A6+1</f>
        <v>2</v>
      </c>
      <c r="B7" s="14" t="str">
        <f>IF(G7="Октябрьский район","ПО ГЭС, Октябрьский РЭС",IF(G7="Советский район","ПО ГЭС, Советский РЭС",IF(G7="Железнодорожный район","ПО ГЭС, Железнодорожный РЭС")))</f>
        <v>ПО ГЭС, Железнодорожный РЭС</v>
      </c>
      <c r="C7" s="18" t="s">
        <v>25</v>
      </c>
      <c r="D7" s="18" t="s">
        <v>26</v>
      </c>
      <c r="E7" s="24">
        <v>45117</v>
      </c>
      <c r="F7" s="18" t="s">
        <v>20</v>
      </c>
      <c r="G7" s="18" t="s">
        <v>15</v>
      </c>
      <c r="H7" s="22" t="s">
        <v>13</v>
      </c>
      <c r="I7" s="13" t="s">
        <v>27</v>
      </c>
    </row>
    <row r="8" spans="1:9" s="12" customFormat="1" ht="52.5" customHeight="1" x14ac:dyDescent="0.3">
      <c r="A8" s="14">
        <f t="shared" ref="A8:A19" si="1">A7+1</f>
        <v>3</v>
      </c>
      <c r="B8" s="14" t="str">
        <f t="shared" ref="B8:B19" si="2">IF(G8="Октябрьский район","ПО ГЭС, Октябрьский РЭС",IF(G8="Советский район","ПО ГЭС, Советский РЭС",IF(G8="Железнодорожный район","ПО ГЭС, Железнодорожный РЭС")))</f>
        <v>ПО ГЭС, Железнодорожный РЭС</v>
      </c>
      <c r="C8" s="18" t="s">
        <v>28</v>
      </c>
      <c r="D8" s="18" t="s">
        <v>26</v>
      </c>
      <c r="E8" s="24">
        <v>45117</v>
      </c>
      <c r="F8" s="18" t="s">
        <v>21</v>
      </c>
      <c r="G8" s="18" t="s">
        <v>15</v>
      </c>
      <c r="H8" s="22" t="s">
        <v>13</v>
      </c>
      <c r="I8" s="13" t="s">
        <v>29</v>
      </c>
    </row>
    <row r="9" spans="1:9" ht="37.5" x14ac:dyDescent="0.25">
      <c r="A9" s="17">
        <f t="shared" si="1"/>
        <v>4</v>
      </c>
      <c r="B9" s="4" t="str">
        <f t="shared" si="2"/>
        <v>ПО ГЭС, Октябрьский РЭС</v>
      </c>
      <c r="C9" s="18" t="s">
        <v>30</v>
      </c>
      <c r="D9" s="18" t="s">
        <v>31</v>
      </c>
      <c r="E9" s="24" t="s">
        <v>57</v>
      </c>
      <c r="F9" s="18" t="s">
        <v>16</v>
      </c>
      <c r="G9" s="18" t="s">
        <v>17</v>
      </c>
      <c r="H9" s="22" t="s">
        <v>13</v>
      </c>
      <c r="I9" s="13" t="s">
        <v>32</v>
      </c>
    </row>
    <row r="10" spans="1:9" ht="37.5" x14ac:dyDescent="0.25">
      <c r="A10" s="17">
        <f t="shared" si="1"/>
        <v>5</v>
      </c>
      <c r="B10" s="4" t="str">
        <f t="shared" si="2"/>
        <v>ПО ГЭС, Октябрьский РЭС</v>
      </c>
      <c r="C10" s="18" t="s">
        <v>18</v>
      </c>
      <c r="D10" s="18" t="s">
        <v>33</v>
      </c>
      <c r="E10" s="24" t="s">
        <v>58</v>
      </c>
      <c r="F10" s="18" t="s">
        <v>19</v>
      </c>
      <c r="G10" s="18" t="s">
        <v>17</v>
      </c>
      <c r="H10" s="22" t="s">
        <v>13</v>
      </c>
      <c r="I10" s="13" t="s">
        <v>34</v>
      </c>
    </row>
    <row r="11" spans="1:9" ht="112.5" x14ac:dyDescent="0.25">
      <c r="A11" s="17">
        <f t="shared" si="1"/>
        <v>6</v>
      </c>
      <c r="B11" s="4" t="str">
        <f t="shared" si="2"/>
        <v>ПО ГЭС, Советский РЭС</v>
      </c>
      <c r="C11" s="18" t="s">
        <v>35</v>
      </c>
      <c r="D11" s="18" t="s">
        <v>31</v>
      </c>
      <c r="E11" s="24" t="s">
        <v>56</v>
      </c>
      <c r="F11" s="18" t="s">
        <v>16</v>
      </c>
      <c r="G11" s="18" t="s">
        <v>14</v>
      </c>
      <c r="H11" s="22" t="s">
        <v>13</v>
      </c>
      <c r="I11" s="13" t="s">
        <v>36</v>
      </c>
    </row>
    <row r="12" spans="1:9" ht="56.25" x14ac:dyDescent="0.25">
      <c r="A12" s="17">
        <f t="shared" si="1"/>
        <v>7</v>
      </c>
      <c r="B12" s="4" t="str">
        <f t="shared" si="2"/>
        <v>ПО ГЭС, Железнодорожный РЭС</v>
      </c>
      <c r="C12" s="18" t="s">
        <v>37</v>
      </c>
      <c r="D12" s="18" t="s">
        <v>26</v>
      </c>
      <c r="E12" s="24">
        <v>45118</v>
      </c>
      <c r="F12" s="18" t="s">
        <v>16</v>
      </c>
      <c r="G12" s="18" t="s">
        <v>15</v>
      </c>
      <c r="H12" s="22" t="s">
        <v>13</v>
      </c>
      <c r="I12" s="13" t="s">
        <v>38</v>
      </c>
    </row>
    <row r="13" spans="1:9" ht="56.25" x14ac:dyDescent="0.25">
      <c r="A13" s="18">
        <f t="shared" si="1"/>
        <v>8</v>
      </c>
      <c r="B13" s="4" t="str">
        <f t="shared" si="2"/>
        <v>ПО ГЭС, Железнодорожный РЭС</v>
      </c>
      <c r="C13" s="23" t="s">
        <v>39</v>
      </c>
      <c r="D13" s="18" t="s">
        <v>31</v>
      </c>
      <c r="E13" s="24">
        <v>45118</v>
      </c>
      <c r="F13" s="18" t="s">
        <v>16</v>
      </c>
      <c r="G13" s="18" t="s">
        <v>15</v>
      </c>
      <c r="H13" s="22" t="s">
        <v>13</v>
      </c>
      <c r="I13" s="13" t="s">
        <v>40</v>
      </c>
    </row>
    <row r="14" spans="1:9" ht="37.5" x14ac:dyDescent="0.25">
      <c r="A14" s="18">
        <f t="shared" si="1"/>
        <v>9</v>
      </c>
      <c r="B14" s="4" t="str">
        <f t="shared" si="2"/>
        <v>ПО ГЭС, Октябрьский РЭС</v>
      </c>
      <c r="C14" s="18" t="s">
        <v>41</v>
      </c>
      <c r="D14" s="18" t="s">
        <v>26</v>
      </c>
      <c r="E14" s="24">
        <v>45119</v>
      </c>
      <c r="F14" s="18" t="s">
        <v>16</v>
      </c>
      <c r="G14" s="18" t="s">
        <v>17</v>
      </c>
      <c r="H14" s="22" t="s">
        <v>13</v>
      </c>
      <c r="I14" s="13" t="s">
        <v>42</v>
      </c>
    </row>
    <row r="15" spans="1:9" ht="131.25" x14ac:dyDescent="0.25">
      <c r="A15" s="18">
        <f t="shared" si="1"/>
        <v>10</v>
      </c>
      <c r="B15" s="4" t="str">
        <f t="shared" si="2"/>
        <v>ПО ГЭС, Железнодорожный РЭС</v>
      </c>
      <c r="C15" s="18" t="s">
        <v>43</v>
      </c>
      <c r="D15" s="18" t="s">
        <v>44</v>
      </c>
      <c r="E15" s="24">
        <v>45120</v>
      </c>
      <c r="F15" s="18" t="s">
        <v>16</v>
      </c>
      <c r="G15" s="18" t="s">
        <v>15</v>
      </c>
      <c r="H15" s="22" t="s">
        <v>13</v>
      </c>
      <c r="I15" s="13" t="s">
        <v>45</v>
      </c>
    </row>
    <row r="16" spans="1:9" ht="75" x14ac:dyDescent="0.25">
      <c r="A16" s="18">
        <f t="shared" si="1"/>
        <v>11</v>
      </c>
      <c r="B16" s="4" t="str">
        <f t="shared" si="2"/>
        <v>ПО ГЭС, Железнодорожный РЭС</v>
      </c>
      <c r="C16" s="18" t="s">
        <v>46</v>
      </c>
      <c r="D16" s="18" t="s">
        <v>26</v>
      </c>
      <c r="E16" s="24">
        <v>45120</v>
      </c>
      <c r="F16" s="18" t="s">
        <v>21</v>
      </c>
      <c r="G16" s="18" t="s">
        <v>15</v>
      </c>
      <c r="H16" s="22" t="s">
        <v>13</v>
      </c>
      <c r="I16" s="13" t="s">
        <v>47</v>
      </c>
    </row>
    <row r="17" spans="1:9" ht="56.25" x14ac:dyDescent="0.25">
      <c r="A17" s="18">
        <f t="shared" si="1"/>
        <v>12</v>
      </c>
      <c r="B17" s="4" t="str">
        <f t="shared" si="2"/>
        <v>ПО ГЭС, Железнодорожный РЭС</v>
      </c>
      <c r="C17" s="18" t="s">
        <v>48</v>
      </c>
      <c r="D17" s="18" t="s">
        <v>26</v>
      </c>
      <c r="E17" s="24">
        <v>45120</v>
      </c>
      <c r="F17" s="18" t="s">
        <v>20</v>
      </c>
      <c r="G17" s="18" t="s">
        <v>15</v>
      </c>
      <c r="H17" s="22" t="s">
        <v>13</v>
      </c>
      <c r="I17" s="13" t="s">
        <v>49</v>
      </c>
    </row>
    <row r="18" spans="1:9" ht="56.25" x14ac:dyDescent="0.25">
      <c r="A18" s="18">
        <f t="shared" si="1"/>
        <v>13</v>
      </c>
      <c r="B18" s="4" t="str">
        <f t="shared" si="2"/>
        <v>ПО ГЭС, Железнодорожный РЭС</v>
      </c>
      <c r="C18" s="18" t="s">
        <v>50</v>
      </c>
      <c r="D18" s="18" t="s">
        <v>26</v>
      </c>
      <c r="E18" s="24">
        <v>45121</v>
      </c>
      <c r="F18" s="18" t="s">
        <v>21</v>
      </c>
      <c r="G18" s="18" t="s">
        <v>15</v>
      </c>
      <c r="H18" s="22" t="s">
        <v>13</v>
      </c>
      <c r="I18" s="13" t="s">
        <v>51</v>
      </c>
    </row>
    <row r="19" spans="1:9" ht="37.5" x14ac:dyDescent="0.25">
      <c r="A19" s="18">
        <f t="shared" si="1"/>
        <v>14</v>
      </c>
      <c r="B19" s="4" t="str">
        <f t="shared" si="2"/>
        <v>ПО ГЭС, Советский РЭС</v>
      </c>
      <c r="C19" s="18" t="s">
        <v>52</v>
      </c>
      <c r="D19" s="18" t="s">
        <v>53</v>
      </c>
      <c r="E19" s="24">
        <v>45121</v>
      </c>
      <c r="F19" s="18" t="s">
        <v>19</v>
      </c>
      <c r="G19" s="18" t="s">
        <v>14</v>
      </c>
      <c r="H19" s="22" t="s">
        <v>13</v>
      </c>
      <c r="I19" s="13" t="s">
        <v>54</v>
      </c>
    </row>
  </sheetData>
  <mergeCells count="8">
    <mergeCell ref="B2:I2"/>
    <mergeCell ref="G4:I4"/>
    <mergeCell ref="A4:A5"/>
    <mergeCell ref="B4:B5"/>
    <mergeCell ref="C4:C5"/>
    <mergeCell ref="D4:D5"/>
    <mergeCell ref="E4:F4"/>
    <mergeCell ref="E3:H3"/>
  </mergeCells>
  <conditionalFormatting sqref="C6:C7">
    <cfRule type="duplicateValues" dxfId="5" priority="28"/>
  </conditionalFormatting>
  <conditionalFormatting sqref="C6:C9">
    <cfRule type="duplicateValues" dxfId="4" priority="66"/>
  </conditionalFormatting>
  <conditionalFormatting sqref="C6:C10">
    <cfRule type="duplicateValues" dxfId="3" priority="167"/>
  </conditionalFormatting>
  <conditionalFormatting sqref="C6:C8">
    <cfRule type="duplicateValues" dxfId="2" priority="192"/>
  </conditionalFormatting>
  <conditionalFormatting sqref="C6:C15">
    <cfRule type="duplicateValues" dxfId="1" priority="200"/>
  </conditionalFormatting>
  <conditionalFormatting sqref="C6:C19">
    <cfRule type="duplicateValues" dxfId="0" priority="205"/>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2023-07-03T05:48:39Z</dcterms:modified>
</cp:coreProperties>
</file>