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0" yWindow="15" windowWidth="20955" windowHeight="9720"/>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B16" i="1" l="1"/>
  <c r="B24" i="1"/>
  <c r="B10" i="1" l="1"/>
  <c r="B8" i="1" l="1"/>
  <c r="B7" i="1"/>
  <c r="B9" i="1"/>
  <c r="B11" i="1"/>
  <c r="B12" i="1"/>
  <c r="B13" i="1"/>
  <c r="B14" i="1"/>
  <c r="B15" i="1"/>
  <c r="B18" i="1"/>
  <c r="B19" i="1"/>
  <c r="B20" i="1"/>
  <c r="B21" i="1"/>
  <c r="B23" i="1"/>
  <c r="B26" i="1"/>
  <c r="B27" i="1"/>
  <c r="A25" i="1" l="1"/>
  <c r="A26" i="1" s="1"/>
  <c r="A27" i="1" s="1"/>
  <c r="A19" i="1"/>
  <c r="A20" i="1" s="1"/>
  <c r="A21" i="1" s="1"/>
  <c r="A7" i="1"/>
  <c r="A8" i="1" s="1"/>
  <c r="A9" i="1" s="1"/>
  <c r="A10" i="1" s="1"/>
  <c r="A11" i="1" s="1"/>
  <c r="A12" i="1" s="1"/>
  <c r="A13" i="1" s="1"/>
</calcChain>
</file>

<file path=xl/sharedStrings.xml><?xml version="1.0" encoding="utf-8"?>
<sst xmlns="http://schemas.openxmlformats.org/spreadsheetml/2006/main" count="150" uniqueCount="68">
  <si>
    <t>Приложение №1</t>
  </si>
  <si>
    <t>Советский, Октябрьский , Железнодорожный районы г. Улан-Удэ</t>
  </si>
  <si>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</si>
  <si>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</si>
  <si>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</si>
  <si>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</si>
  <si>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</si>
  <si>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</si>
  <si>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</si>
  <si>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</si>
  <si>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</si>
  <si>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</si>
  <si>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</si>
  <si>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Советский район</t>
  </si>
  <si>
    <t>Железнодорожный район</t>
  </si>
  <si>
    <t>Октябрьский район</t>
  </si>
  <si>
    <t>ВЛ-0,4кВ ф.4 ТП-855</t>
  </si>
  <si>
    <t>ВЛ-10кВ ф.3 ПС БВС</t>
  </si>
  <si>
    <t>ВЛ-10кВ ф.8 ПС БВС</t>
  </si>
  <si>
    <t>пер. Кемеровский ул. Кемеровская ул. Новая, пер. Грачевский пер. Новый, пер. Иволгинский, ул. Грачевская, ул. Заречная, ул. Кемеровская, ул. Новосибирская, ул. Республиканская, ул. Красночикойская, СНТ Сибиряк, ул. Пригородная.</t>
  </si>
  <si>
    <t>ВЛ-10кВ ПС БВС ф.12</t>
  </si>
  <si>
    <t xml:space="preserve">ул. Иволгинская 13а, магазин «Крона», магазин «Барис», магазин «Николаевский», ломбард «Сибирь», магазин «Рыболов и охотник», Учхоз «Байкал», Учхоз «Байкал 2», ул. Степная протока, ул. Баргузинская 1-24, пер. Баргузинский, ул. Проселочная 2-22, ул. Сельская 1-15, ул. Ольхонская 1-30, Сад «Весна», ДНТ «Весна», Сад «Коммунальник», ООО «Трансуголь», ул. Окинская 17-81, ул. Оронгойская 1-39, пер. Оронгойский 2, ул. Селенгинская 1-35, ул. Черемушки 8-84, ул. Джидинская 1-83, ул. Сельскохозяйственная 2-12, СНТ Черемушки, ул. Судоремонтная 3-78, Городской пляж «Комсомольский остров», ул. Иволгинская магазин ИП «Шульгина», магазин ул. Окинская 2, магазин по ул. пер. Гравинский, ул. Иркутская, ул. Привольная, пер. Пилорамный, ул. Житкевич, ИП «Грудинин», Авиабаза «Лесная охрана», Комплекс фотофиксации ул. Иволгинская 15, Светофор ул. Иволгинская 15, СТО «Серена», магазин ООО «Алексеева». </t>
  </si>
  <si>
    <t>РУ-10кВ ТП-974</t>
  </si>
  <si>
    <t>ПО ГЭС Восточный РЭС</t>
  </si>
  <si>
    <t>Информация о планируемых отключениях в сетях ПО ГЭС, ЦЭС в период с 08 сентября по 12 сентября 2025 года</t>
  </si>
  <si>
    <t xml:space="preserve">ПТ-78В </t>
  </si>
  <si>
    <t>Тех обслуживание</t>
  </si>
  <si>
    <t xml:space="preserve">Автомобилистов 4Б, 4Б/1,4Б/2, 4Б/3, 4Б/4, 4Б/5, 4Б/6, 4Б/7, 4Б/8, 4Б/9. </t>
  </si>
  <si>
    <t xml:space="preserve">замена провода на СИП </t>
  </si>
  <si>
    <t>СНТ «Профсоюзник», СНТ «Урожай», ул. Подстанционная, ул. Нурская, ул. Республиканская, пер. Республиканский, ул. Кубанкая, ул. Российская, ул. Тепличная, Кабанская.</t>
  </si>
  <si>
    <t>для монтаж провода</t>
  </si>
  <si>
    <t>ул. Бограда 1-25.</t>
  </si>
  <si>
    <t xml:space="preserve">ПС БВС 1 С.Ш.-10кВ </t>
  </si>
  <si>
    <t>для замены вводов с КРУН-10</t>
  </si>
  <si>
    <t>ДНТ «Оер», ДНТ «Сибиряк».</t>
  </si>
  <si>
    <t>Для работ подрядчиком Чистый воздух</t>
  </si>
  <si>
    <t>СНТ «Профсоюзник», СНТ «Урожай»</t>
  </si>
  <si>
    <t>для монтаж опор</t>
  </si>
  <si>
    <t>ВЛ-0,4кВ ф.1 ТП-79</t>
  </si>
  <si>
    <t>для перевода абонентов на новую ВЛ</t>
  </si>
  <si>
    <t>ул. Каменная.</t>
  </si>
  <si>
    <t>для замены присоединения шлейфов оп. 47</t>
  </si>
  <si>
    <t>РУ-0,4кВ ТП-389</t>
  </si>
  <si>
    <t>для замены РТ-0,4 кВ</t>
  </si>
  <si>
    <t>ул. Иволгинская 13а, ул. Иволгинская, Блюхера, Новая, Грачевская.</t>
  </si>
  <si>
    <t>ВЛ-0.4 кВ ф-2 ТП-11В</t>
  </si>
  <si>
    <t>для установки опор</t>
  </si>
  <si>
    <t>Ул. Арбузова с1-44д Ул. Перова с 1-15д</t>
  </si>
  <si>
    <t>ПС Энергетик яч№4</t>
  </si>
  <si>
    <t>для проверки ТТ(Городской РЭС)</t>
  </si>
  <si>
    <t>с 10-00 до 12-00</t>
  </si>
  <si>
    <t>ул. Юнности,45а (д/с №47»Ёлочка»), ДНТ «Перспектива» ул. Купеческая, ул. Гостеприимная, ул. Мечты, ул. Нежности, ул. Юности ДНТ "Перспектива" ул. Нефритовая, ул. Детства, ул. Долинная, ул. Победителей, ул. Царская, ул. Влюбленных, ул. Позитивная, ул. Военная, проезд 8 д. 5, ул. Военная 3- 41, Военная проезд 5 д 35, Военная проезд 6 д. 21, Военная проезд 7 26 - 28, ул. Добрая, ул. Миллениум, ДНТ "Листвянка", ДНТ "Ключи, Комплекс фотофиксации по ул. Мокрова (ГБУ "ЦИТРБ"), ООО "Агромир"(стройка Титан).</t>
  </si>
  <si>
    <t>для замены вводов</t>
  </si>
  <si>
    <t>для замены, демонтажа опор</t>
  </si>
  <si>
    <t>для ремонта ВН-16</t>
  </si>
  <si>
    <t>ул. Покровская, 38(Автоцентр), ул. Покровская, 33а блок8 (котельная УУЭК), ул. Покровская, 33а (ПЧ-73 МЧС России).</t>
  </si>
  <si>
    <t>РУ-10кВ ТП-953</t>
  </si>
  <si>
    <t>для замены ВН-948</t>
  </si>
  <si>
    <t xml:space="preserve">ул. Гурульбинская, 15 (дацан), ул. Гурульбинская,2-20, Автотранспортная, 2-4,4а,6а,8б, ул. Дорожная,50 (магазин), ул. Дорожная,50а (магазин), </t>
  </si>
  <si>
    <t>09:00-13:00</t>
  </si>
  <si>
    <t>г. Улан-Удэ</t>
  </si>
  <si>
    <t>08:00- 20:00</t>
  </si>
  <si>
    <t>10:00-17:00</t>
  </si>
  <si>
    <t>10:00-19:00</t>
  </si>
  <si>
    <t>10:00-16:00</t>
  </si>
  <si>
    <t>10:00-13:00</t>
  </si>
  <si>
    <t>10:00- 20:00</t>
  </si>
  <si>
    <t>13:00-18:00</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</si>
</sst>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scheme val="minor"/>
    </font>
    <font>
      <sz val="10"/>
      <name val="Arial Cyr"/>
    </font>
    <font>
      <sz val="11"/>
      <color theme="1"/>
      <name val="Times New Roman"/>
    </font>
    <font>
      <sz val="14"/>
      <color theme="1"/>
      <name val="Times New Roman"/>
    </font>
    <font>
      <b/>
      <sz val="16"/>
      <color theme="1"/>
      <name val="Times New Roman"/>
    </font>
    <font>
      <sz val="14"/>
      <color theme="1"/>
      <name val="Calibri"/>
      <scheme val="minor"/>
    </font>
    <font>
      <sz val="14"/>
      <name val="Times New Roman"/>
    </font>
    <font>
      <sz val="11"/>
      <color theme="1"/>
      <name val="Calibri"/>
      <scheme val="minor"/>
    </font>
    <font>
      <sz val="14"/>
      <color rgb="FF000000"/>
      <name val="Times New Roman"/>
      <family val="1"/>
      <charset val="204"/>
    </font>
    <font>
      <sz val="14"/>
      <color theme="1"/>
      <name val="Times New Roman"/>
      <family val="1"/>
      <charset val="204"/>
    </font>
  </fonts>
  <fills count="4">
    <fill>
      <patternFill patternType="none"/>
    </fill>
    <fill>
      <patternFill patternType="gray125"/>
    </fill>
    <fill>
      <patternFill patternType="solid">
        <fgColor theme="0"/>
        <bgColor theme="0"/>
      </patternFill>
    </fill>
    <fill>
      <patternFill patternType="solid">
        <fgColor rgb="FFFFFFFF"/>
        <bgColor indexed="64"/>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3">
    <xf numFmtId="0" fontId="0" fillId="0" borderId="0"/>
    <xf numFmtId="0" fontId="7" fillId="0" borderId="0"/>
    <xf numFmtId="0" fontId="1" fillId="0" borderId="0"/>
  </cellStyleXfs>
  <cellXfs count="26">
    <xf numFmtId="0" fontId="0" fillId="0" borderId="0" xfId="0"/>
    <xf numFmtId="0" fontId="0" fillId="0" borderId="0" xfId="0"/>
    <xf numFmtId="0" fontId="2" fillId="0" borderId="0" xfId="0" applyFont="1"/>
    <xf numFmtId="0" fontId="3" fillId="0" borderId="0" xfId="0" applyFont="1" applyAlignment="1">
      <alignment horizontal="center" vertical="center"/>
    </xf>
    <xf numFmtId="0" fontId="3" fillId="0" borderId="0" xfId="0" applyFont="1"/>
    <xf numFmtId="0" fontId="3" fillId="2" borderId="0" xfId="0" applyFont="1" applyFill="1"/>
    <xf numFmtId="0" fontId="3" fillId="2" borderId="0" xfId="0" applyFont="1" applyFill="1" applyAlignment="1">
      <alignment vertical="top"/>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2" borderId="3" xfId="0" applyFont="1" applyFill="1" applyBorder="1" applyAlignment="1">
      <alignment horizontal="center" vertical="center" wrapText="1"/>
    </xf>
    <xf numFmtId="0" fontId="5" fillId="0" borderId="0" xfId="0" applyFont="1"/>
    <xf numFmtId="0" fontId="3" fillId="0" borderId="4" xfId="0" applyFont="1" applyBorder="1" applyAlignment="1">
      <alignment horizontal="center" vertical="center" wrapText="1"/>
    </xf>
    <xf numFmtId="0" fontId="6" fillId="0" borderId="4" xfId="0" applyFont="1" applyBorder="1" applyAlignment="1">
      <alignment horizontal="center" vertical="center" wrapText="1"/>
    </xf>
    <xf numFmtId="0" fontId="0" fillId="0" borderId="0" xfId="0" applyAlignment="1">
      <alignment wrapText="1"/>
    </xf>
    <xf numFmtId="0" fontId="3" fillId="0" borderId="3" xfId="0" applyFont="1" applyBorder="1" applyAlignment="1">
      <alignment horizontal="center" vertical="center" wrapText="1"/>
    </xf>
    <xf numFmtId="0" fontId="3" fillId="0" borderId="0" xfId="0" applyFont="1" applyAlignment="1">
      <alignment horizontal="center" wrapText="1"/>
    </xf>
    <xf numFmtId="0" fontId="8" fillId="0" borderId="2" xfId="0" applyFont="1" applyBorder="1" applyAlignment="1">
      <alignment horizontal="center" vertical="center" wrapText="1"/>
    </xf>
    <xf numFmtId="14" fontId="8" fillId="0" borderId="2" xfId="0" applyNumberFormat="1" applyFont="1" applyBorder="1" applyAlignment="1">
      <alignment horizontal="center" vertical="center" wrapText="1"/>
    </xf>
    <xf numFmtId="0" fontId="8" fillId="3" borderId="2" xfId="0" applyFont="1" applyFill="1" applyBorder="1" applyAlignment="1">
      <alignment horizontal="center" vertical="center" wrapText="1"/>
    </xf>
    <xf numFmtId="0" fontId="8" fillId="0" borderId="2" xfId="0" applyFont="1" applyBorder="1" applyAlignment="1">
      <alignment vertical="center" wrapText="1"/>
    </xf>
    <xf numFmtId="0" fontId="8" fillId="0" borderId="2" xfId="0" applyFont="1" applyBorder="1" applyAlignment="1">
      <alignment horizontal="left" vertical="center" wrapText="1"/>
    </xf>
    <xf numFmtId="0" fontId="4" fillId="0" borderId="0" xfId="0" applyFont="1" applyAlignment="1">
      <alignment horizontal="center"/>
    </xf>
    <xf numFmtId="0" fontId="4"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9" fillId="0" borderId="4" xfId="0" applyFont="1" applyBorder="1" applyAlignment="1">
      <alignment horizontal="center" vertical="center" wrapText="1"/>
    </xf>
  </cellXfs>
  <cellStyles count="3">
    <cellStyle name="Обычный" xfId="0" builtinId="0"/>
    <cellStyle name="Обычный 13"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abSelected="1" zoomScale="50" workbookViewId="0">
      <selection activeCell="C16" sqref="C16"/>
    </sheetView>
  </sheetViews>
  <sheetFormatPr defaultColWidth="9.140625" defaultRowHeight="18.75" x14ac:dyDescent="0.3"/>
  <cols>
    <col min="1" max="1" width="5.85546875" style="1" customWidth="1"/>
    <col min="2" max="2" width="32.28515625" style="2" customWidth="1"/>
    <col min="3" max="3" width="37.85546875" style="3" customWidth="1"/>
    <col min="4" max="4" width="31" style="3" customWidth="1"/>
    <col min="5" max="5" width="27.7109375" style="2" customWidth="1"/>
    <col min="6" max="6" width="21" style="4" customWidth="1"/>
    <col min="7" max="7" width="37.28515625" style="15" customWidth="1"/>
    <col min="8" max="8" width="31.5703125" style="4" customWidth="1"/>
    <col min="9" max="9" width="123.28515625" style="5" customWidth="1"/>
    <col min="10" max="10" width="16.7109375" style="1" customWidth="1"/>
    <col min="11" max="16384" width="9.140625" style="1"/>
  </cols>
  <sheetData>
    <row r="1" spans="1:9" ht="21" customHeight="1" x14ac:dyDescent="0.3">
      <c r="I1" s="6" t="s">
        <v>0</v>
      </c>
    </row>
    <row r="2" spans="1:9" ht="20.25" x14ac:dyDescent="0.3">
      <c r="B2" s="21" t="s">
        <v>24</v>
      </c>
      <c r="C2" s="21"/>
      <c r="D2" s="21"/>
      <c r="E2" s="21"/>
      <c r="F2" s="21"/>
      <c r="G2" s="21"/>
      <c r="H2" s="21"/>
      <c r="I2" s="21"/>
    </row>
    <row r="3" spans="1:9" ht="39.75" customHeight="1" x14ac:dyDescent="0.3">
      <c r="E3" s="22" t="s">
        <v>1</v>
      </c>
      <c r="F3" s="22"/>
      <c r="G3" s="22"/>
      <c r="H3" s="22"/>
    </row>
    <row r="4" spans="1:9" ht="36" customHeight="1" x14ac:dyDescent="0.25">
      <c r="A4" s="23" t="s">
        <v>2</v>
      </c>
      <c r="B4" s="23" t="s">
        <v>3</v>
      </c>
      <c r="C4" s="23" t="s">
        <v>4</v>
      </c>
      <c r="D4" s="23" t="s">
        <v>5</v>
      </c>
      <c r="E4" s="23" t="s">
        <v>6</v>
      </c>
      <c r="F4" s="23"/>
      <c r="G4" s="23" t="s">
        <v>7</v>
      </c>
      <c r="H4" s="23"/>
      <c r="I4" s="23"/>
    </row>
    <row r="5" spans="1:9" ht="56.25" x14ac:dyDescent="0.25">
      <c r="A5" s="23"/>
      <c r="B5" s="23"/>
      <c r="C5" s="24"/>
      <c r="D5" s="24"/>
      <c r="E5" s="8" t="s">
        <v>8</v>
      </c>
      <c r="F5" s="8" t="s">
        <v>9</v>
      </c>
      <c r="G5" s="14" t="s">
        <v>10</v>
      </c>
      <c r="H5" s="8" t="s">
        <v>11</v>
      </c>
      <c r="I5" s="9" t="s">
        <v>12</v>
      </c>
    </row>
    <row r="6" spans="1:9" s="10" customFormat="1" ht="198" customHeight="1" x14ac:dyDescent="0.3">
      <c r="A6" s="7">
        <v>1</v>
      </c>
      <c r="B6" s="25" t="s">
        <v>23</v>
      </c>
      <c r="C6" s="16" t="s">
        <v>25</v>
      </c>
      <c r="D6" s="16" t="s">
        <v>26</v>
      </c>
      <c r="E6" s="17">
        <v>45908</v>
      </c>
      <c r="F6" s="16" t="s">
        <v>59</v>
      </c>
      <c r="G6" s="18" t="s">
        <v>14</v>
      </c>
      <c r="H6" s="18" t="s">
        <v>60</v>
      </c>
      <c r="I6" s="18" t="s">
        <v>27</v>
      </c>
    </row>
    <row r="7" spans="1:9" ht="136.5" customHeight="1" x14ac:dyDescent="0.25">
      <c r="A7" s="7">
        <f t="shared" ref="A7:A13" si="0">A6+1</f>
        <v>2</v>
      </c>
      <c r="B7" s="11" t="str">
        <f t="shared" ref="B7:B22" si="1">IF(G7="Октябрьский район","ПО ГЭС, Октябрьский РЭС",IF(G7="Советский район","ПО ГЭС, Советский РЭС",IF(G7="Железнодорожный район","ПО ГЭС, Железнодорожный РЭС")))</f>
        <v>ПО ГЭС, Советский РЭС</v>
      </c>
      <c r="C7" s="16" t="s">
        <v>17</v>
      </c>
      <c r="D7" s="16" t="s">
        <v>28</v>
      </c>
      <c r="E7" s="17">
        <v>45908</v>
      </c>
      <c r="F7" s="16" t="s">
        <v>61</v>
      </c>
      <c r="G7" s="18" t="s">
        <v>13</v>
      </c>
      <c r="H7" s="18" t="s">
        <v>60</v>
      </c>
      <c r="I7" s="16" t="s">
        <v>29</v>
      </c>
    </row>
    <row r="8" spans="1:9" s="13" customFormat="1" ht="37.5" x14ac:dyDescent="0.25">
      <c r="A8" s="7">
        <f t="shared" si="0"/>
        <v>3</v>
      </c>
      <c r="B8" s="11" t="str">
        <f t="shared" si="1"/>
        <v>ПО ГЭС, Октябрьский РЭС</v>
      </c>
      <c r="C8" s="16" t="s">
        <v>16</v>
      </c>
      <c r="D8" s="16" t="s">
        <v>30</v>
      </c>
      <c r="E8" s="17">
        <v>45908</v>
      </c>
      <c r="F8" s="16" t="s">
        <v>62</v>
      </c>
      <c r="G8" s="18" t="s">
        <v>15</v>
      </c>
      <c r="H8" s="18" t="s">
        <v>60</v>
      </c>
      <c r="I8" s="16" t="s">
        <v>31</v>
      </c>
    </row>
    <row r="9" spans="1:9" ht="37.5" x14ac:dyDescent="0.25">
      <c r="A9" s="7">
        <f t="shared" si="0"/>
        <v>4</v>
      </c>
      <c r="B9" s="12" t="str">
        <f t="shared" si="1"/>
        <v>ПО ГЭС, Советский РЭС</v>
      </c>
      <c r="C9" s="16" t="s">
        <v>32</v>
      </c>
      <c r="D9" s="16" t="s">
        <v>33</v>
      </c>
      <c r="E9" s="17">
        <v>45908</v>
      </c>
      <c r="F9" s="16" t="s">
        <v>63</v>
      </c>
      <c r="G9" s="18" t="s">
        <v>13</v>
      </c>
      <c r="H9" s="18" t="s">
        <v>60</v>
      </c>
      <c r="I9" s="16" t="s">
        <v>34</v>
      </c>
    </row>
    <row r="10" spans="1:9" ht="79.5" customHeight="1" x14ac:dyDescent="0.25">
      <c r="A10" s="7">
        <f t="shared" si="0"/>
        <v>5</v>
      </c>
      <c r="B10" s="12" t="str">
        <f t="shared" si="1"/>
        <v>ПО ГЭС, Советский РЭС</v>
      </c>
      <c r="C10" s="16" t="s">
        <v>17</v>
      </c>
      <c r="D10" s="16" t="s">
        <v>35</v>
      </c>
      <c r="E10" s="17">
        <v>45909</v>
      </c>
      <c r="F10" s="16" t="s">
        <v>61</v>
      </c>
      <c r="G10" s="18" t="s">
        <v>13</v>
      </c>
      <c r="H10" s="18" t="s">
        <v>60</v>
      </c>
      <c r="I10" s="16" t="s">
        <v>36</v>
      </c>
    </row>
    <row r="11" spans="1:9" ht="37.5" x14ac:dyDescent="0.25">
      <c r="A11" s="7">
        <f t="shared" si="0"/>
        <v>6</v>
      </c>
      <c r="B11" s="12" t="str">
        <f>IF(G11="Октябрьский район","ПО ГЭС, Октябрьский РЭС",IF(G11="Советский район","ПО ГЭС, Советский РЭС",IF(G11="Железнодорожный район","ПО ГЭС, Железнодорожный РЭС")))</f>
        <v>ПО ГЭС, Октябрьский РЭС</v>
      </c>
      <c r="C11" s="16" t="s">
        <v>16</v>
      </c>
      <c r="D11" s="16" t="s">
        <v>37</v>
      </c>
      <c r="E11" s="17">
        <v>45909</v>
      </c>
      <c r="F11" s="16" t="s">
        <v>62</v>
      </c>
      <c r="G11" s="18" t="s">
        <v>15</v>
      </c>
      <c r="H11" s="18" t="s">
        <v>60</v>
      </c>
      <c r="I11" s="16" t="s">
        <v>31</v>
      </c>
    </row>
    <row r="12" spans="1:9" ht="37.5" x14ac:dyDescent="0.25">
      <c r="A12" s="7">
        <f t="shared" si="0"/>
        <v>7</v>
      </c>
      <c r="B12" s="12" t="str">
        <f t="shared" si="1"/>
        <v>ПО ГЭС, Советский РЭС</v>
      </c>
      <c r="C12" s="16" t="s">
        <v>38</v>
      </c>
      <c r="D12" s="16" t="s">
        <v>39</v>
      </c>
      <c r="E12" s="17">
        <v>45909</v>
      </c>
      <c r="F12" s="16" t="s">
        <v>64</v>
      </c>
      <c r="G12" s="18" t="s">
        <v>13</v>
      </c>
      <c r="H12" s="18" t="s">
        <v>60</v>
      </c>
      <c r="I12" s="18" t="s">
        <v>40</v>
      </c>
    </row>
    <row r="13" spans="1:9" ht="121.5" customHeight="1" x14ac:dyDescent="0.25">
      <c r="A13" s="7">
        <f t="shared" si="0"/>
        <v>8</v>
      </c>
      <c r="B13" s="12" t="str">
        <f t="shared" si="1"/>
        <v>ПО ГЭС, Советский РЭС</v>
      </c>
      <c r="C13" s="16" t="s">
        <v>17</v>
      </c>
      <c r="D13" s="16" t="s">
        <v>35</v>
      </c>
      <c r="E13" s="17">
        <v>45910</v>
      </c>
      <c r="F13" s="16" t="s">
        <v>61</v>
      </c>
      <c r="G13" s="18" t="s">
        <v>13</v>
      </c>
      <c r="H13" s="18" t="s">
        <v>60</v>
      </c>
      <c r="I13" s="16" t="s">
        <v>36</v>
      </c>
    </row>
    <row r="14" spans="1:9" ht="82.5" customHeight="1" x14ac:dyDescent="0.25">
      <c r="A14" s="7">
        <v>9</v>
      </c>
      <c r="B14" s="12" t="str">
        <f t="shared" ref="B14:B17" si="2">IF(G14="Октябрьский район","ПО ГЭС, Октябрьский РЭС",IF(G14="Советский район","ПО ГЭС, Советский РЭС",IF(G14="Железнодорожный район","ПО ГЭС, Железнодорожный РЭС")))</f>
        <v>ПО ГЭС, Советский РЭС</v>
      </c>
      <c r="C14" s="16" t="s">
        <v>18</v>
      </c>
      <c r="D14" s="16" t="s">
        <v>41</v>
      </c>
      <c r="E14" s="17">
        <v>45910</v>
      </c>
      <c r="F14" s="16" t="s">
        <v>65</v>
      </c>
      <c r="G14" s="18" t="s">
        <v>13</v>
      </c>
      <c r="H14" s="18" t="s">
        <v>60</v>
      </c>
      <c r="I14" s="16" t="s">
        <v>19</v>
      </c>
    </row>
    <row r="15" spans="1:9" ht="121.5" customHeight="1" x14ac:dyDescent="0.25">
      <c r="A15" s="7">
        <v>10</v>
      </c>
      <c r="B15" s="12" t="str">
        <f t="shared" si="2"/>
        <v>ПО ГЭС, Октябрьский РЭС</v>
      </c>
      <c r="C15" s="16" t="s">
        <v>16</v>
      </c>
      <c r="D15" s="16" t="s">
        <v>37</v>
      </c>
      <c r="E15" s="17">
        <v>45910</v>
      </c>
      <c r="F15" s="16" t="s">
        <v>62</v>
      </c>
      <c r="G15" s="18" t="s">
        <v>15</v>
      </c>
      <c r="H15" s="18" t="s">
        <v>60</v>
      </c>
      <c r="I15" s="16" t="s">
        <v>31</v>
      </c>
    </row>
    <row r="16" spans="1:9" ht="62.25" customHeight="1" x14ac:dyDescent="0.25">
      <c r="A16" s="7">
        <v>11</v>
      </c>
      <c r="B16" s="12" t="str">
        <f t="shared" si="2"/>
        <v>ПО ГЭС, Советский РЭС</v>
      </c>
      <c r="C16" s="16" t="s">
        <v>42</v>
      </c>
      <c r="D16" s="16" t="s">
        <v>43</v>
      </c>
      <c r="E16" s="17">
        <v>45910</v>
      </c>
      <c r="F16" s="16" t="s">
        <v>62</v>
      </c>
      <c r="G16" s="18" t="s">
        <v>13</v>
      </c>
      <c r="H16" s="18" t="s">
        <v>60</v>
      </c>
      <c r="I16" s="16" t="s">
        <v>44</v>
      </c>
    </row>
    <row r="17" spans="1:9" ht="37.5" x14ac:dyDescent="0.25">
      <c r="A17" s="7">
        <v>12</v>
      </c>
      <c r="B17" s="12" t="s">
        <v>23</v>
      </c>
      <c r="C17" s="16" t="s">
        <v>45</v>
      </c>
      <c r="D17" s="16" t="s">
        <v>46</v>
      </c>
      <c r="E17" s="17">
        <v>45910</v>
      </c>
      <c r="F17" s="16" t="s">
        <v>62</v>
      </c>
      <c r="G17" s="18" t="s">
        <v>14</v>
      </c>
      <c r="H17" s="18" t="s">
        <v>60</v>
      </c>
      <c r="I17" s="18" t="s">
        <v>47</v>
      </c>
    </row>
    <row r="18" spans="1:9" ht="112.5" x14ac:dyDescent="0.25">
      <c r="A18" s="7">
        <v>13</v>
      </c>
      <c r="B18" s="12" t="str">
        <f t="shared" si="1"/>
        <v>ПО ГЭС, Октябрьский РЭС</v>
      </c>
      <c r="C18" s="16" t="s">
        <v>48</v>
      </c>
      <c r="D18" s="16" t="s">
        <v>49</v>
      </c>
      <c r="E18" s="17">
        <v>45910</v>
      </c>
      <c r="F18" s="16" t="s">
        <v>50</v>
      </c>
      <c r="G18" s="18" t="s">
        <v>15</v>
      </c>
      <c r="H18" s="18" t="s">
        <v>60</v>
      </c>
      <c r="I18" s="18" t="s">
        <v>51</v>
      </c>
    </row>
    <row r="19" spans="1:9" ht="37.5" x14ac:dyDescent="0.25">
      <c r="A19" s="7">
        <f t="shared" ref="A19:A27" si="3">A18+1</f>
        <v>14</v>
      </c>
      <c r="B19" s="12" t="str">
        <f t="shared" si="1"/>
        <v>ПО ГЭС, Советский РЭС</v>
      </c>
      <c r="C19" s="16" t="s">
        <v>17</v>
      </c>
      <c r="D19" s="16" t="s">
        <v>35</v>
      </c>
      <c r="E19" s="17">
        <v>45911</v>
      </c>
      <c r="F19" s="16" t="s">
        <v>61</v>
      </c>
      <c r="G19" s="18" t="s">
        <v>13</v>
      </c>
      <c r="H19" s="18" t="s">
        <v>60</v>
      </c>
      <c r="I19" s="19" t="s">
        <v>36</v>
      </c>
    </row>
    <row r="20" spans="1:9" ht="150" customHeight="1" x14ac:dyDescent="0.25">
      <c r="A20" s="7">
        <f t="shared" si="3"/>
        <v>15</v>
      </c>
      <c r="B20" s="12" t="str">
        <f t="shared" si="1"/>
        <v>ПО ГЭС, Октябрьский РЭС</v>
      </c>
      <c r="C20" s="16" t="s">
        <v>16</v>
      </c>
      <c r="D20" s="16" t="s">
        <v>52</v>
      </c>
      <c r="E20" s="17">
        <v>45911</v>
      </c>
      <c r="F20" s="16" t="s">
        <v>62</v>
      </c>
      <c r="G20" s="18" t="s">
        <v>15</v>
      </c>
      <c r="H20" s="18" t="s">
        <v>60</v>
      </c>
      <c r="I20" s="20" t="s">
        <v>31</v>
      </c>
    </row>
    <row r="21" spans="1:9" ht="205.5" customHeight="1" x14ac:dyDescent="0.25">
      <c r="A21" s="7">
        <f t="shared" si="3"/>
        <v>16</v>
      </c>
      <c r="B21" s="12" t="str">
        <f t="shared" si="1"/>
        <v>ПО ГЭС, Советский РЭС</v>
      </c>
      <c r="C21" s="16" t="s">
        <v>20</v>
      </c>
      <c r="D21" s="16" t="s">
        <v>53</v>
      </c>
      <c r="E21" s="17">
        <v>45911</v>
      </c>
      <c r="F21" s="16" t="s">
        <v>66</v>
      </c>
      <c r="G21" s="18" t="s">
        <v>13</v>
      </c>
      <c r="H21" s="18" t="s">
        <v>60</v>
      </c>
      <c r="I21" s="20" t="s">
        <v>21</v>
      </c>
    </row>
    <row r="22" spans="1:9" ht="37.5" x14ac:dyDescent="0.25">
      <c r="A22" s="7">
        <v>17</v>
      </c>
      <c r="B22" s="12" t="s">
        <v>23</v>
      </c>
      <c r="C22" s="16" t="s">
        <v>45</v>
      </c>
      <c r="D22" s="16" t="s">
        <v>46</v>
      </c>
      <c r="E22" s="17">
        <v>45911</v>
      </c>
      <c r="F22" s="16" t="s">
        <v>62</v>
      </c>
      <c r="G22" s="18" t="s">
        <v>14</v>
      </c>
      <c r="H22" s="18" t="s">
        <v>60</v>
      </c>
      <c r="I22" s="19" t="s">
        <v>47</v>
      </c>
    </row>
    <row r="23" spans="1:9" ht="43.5" customHeight="1" x14ac:dyDescent="0.25">
      <c r="A23" s="7">
        <v>18</v>
      </c>
      <c r="B23" s="12" t="str">
        <f t="shared" ref="B23:B27" si="4">IF(G23="Октябрьский район","ПО ГЭС, Октябрьский РЭС",IF(G23="Советский район","ПО ГЭС, Советский РЭС",IF(G23="Железнодорожный район","ПО ГЭС, Железнодорожный РЭС")))</f>
        <v>ПО ГЭС, Советский РЭС</v>
      </c>
      <c r="C23" s="16" t="s">
        <v>17</v>
      </c>
      <c r="D23" s="16" t="s">
        <v>35</v>
      </c>
      <c r="E23" s="17">
        <v>45912</v>
      </c>
      <c r="F23" s="16" t="s">
        <v>61</v>
      </c>
      <c r="G23" s="18" t="s">
        <v>13</v>
      </c>
      <c r="H23" s="18" t="s">
        <v>60</v>
      </c>
      <c r="I23" s="19" t="s">
        <v>36</v>
      </c>
    </row>
    <row r="24" spans="1:9" ht="112.5" customHeight="1" x14ac:dyDescent="0.25">
      <c r="A24" s="7">
        <v>19</v>
      </c>
      <c r="B24" s="12" t="str">
        <f t="shared" si="4"/>
        <v>ПО ГЭС, Октябрьский РЭС</v>
      </c>
      <c r="C24" s="16" t="s">
        <v>16</v>
      </c>
      <c r="D24" s="16" t="s">
        <v>52</v>
      </c>
      <c r="E24" s="17">
        <v>45912</v>
      </c>
      <c r="F24" s="16" t="s">
        <v>62</v>
      </c>
      <c r="G24" s="18" t="s">
        <v>15</v>
      </c>
      <c r="H24" s="18" t="s">
        <v>60</v>
      </c>
      <c r="I24" s="20" t="s">
        <v>31</v>
      </c>
    </row>
    <row r="25" spans="1:9" ht="174.75" customHeight="1" x14ac:dyDescent="0.25">
      <c r="A25" s="7">
        <f t="shared" si="3"/>
        <v>20</v>
      </c>
      <c r="B25" s="12" t="s">
        <v>23</v>
      </c>
      <c r="C25" s="16" t="s">
        <v>45</v>
      </c>
      <c r="D25" s="16" t="s">
        <v>46</v>
      </c>
      <c r="E25" s="17">
        <v>45912</v>
      </c>
      <c r="F25" s="16" t="s">
        <v>62</v>
      </c>
      <c r="G25" s="18" t="s">
        <v>14</v>
      </c>
      <c r="H25" s="18" t="s">
        <v>60</v>
      </c>
      <c r="I25" s="18" t="s">
        <v>47</v>
      </c>
    </row>
    <row r="26" spans="1:9" ht="37.5" x14ac:dyDescent="0.25">
      <c r="A26" s="7">
        <f t="shared" si="3"/>
        <v>21</v>
      </c>
      <c r="B26" s="12" t="str">
        <f t="shared" si="4"/>
        <v>ПО ГЭС, Советский РЭС</v>
      </c>
      <c r="C26" s="16" t="s">
        <v>22</v>
      </c>
      <c r="D26" s="16" t="s">
        <v>54</v>
      </c>
      <c r="E26" s="17">
        <v>45912</v>
      </c>
      <c r="F26" s="16" t="s">
        <v>65</v>
      </c>
      <c r="G26" s="18" t="s">
        <v>13</v>
      </c>
      <c r="H26" s="18" t="s">
        <v>60</v>
      </c>
      <c r="I26" s="19" t="s">
        <v>55</v>
      </c>
    </row>
    <row r="27" spans="1:9" ht="37.5" x14ac:dyDescent="0.25">
      <c r="A27" s="7">
        <f t="shared" si="3"/>
        <v>22</v>
      </c>
      <c r="B27" s="12" t="str">
        <f t="shared" si="4"/>
        <v>ПО ГЭС, Советский РЭС</v>
      </c>
      <c r="C27" s="16" t="s">
        <v>56</v>
      </c>
      <c r="D27" s="16" t="s">
        <v>57</v>
      </c>
      <c r="E27" s="17">
        <v>45912</v>
      </c>
      <c r="F27" s="16" t="s">
        <v>67</v>
      </c>
      <c r="G27" s="18" t="s">
        <v>13</v>
      </c>
      <c r="H27" s="18" t="s">
        <v>60</v>
      </c>
      <c r="I27" s="20" t="s">
        <v>58</v>
      </c>
    </row>
  </sheetData>
  <mergeCells count="8">
    <mergeCell ref="B2:I2"/>
    <mergeCell ref="E3:H3"/>
    <mergeCell ref="A4:A5"/>
    <mergeCell ref="B4:B5"/>
    <mergeCell ref="C4:C5"/>
    <mergeCell ref="D4:D5"/>
    <mergeCell ref="E4:F4"/>
    <mergeCell ref="G4:I4"/>
  </mergeCells>
  <pageMargins left="0.7" right="0.25208333333333344"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Плюснина Александра Леонидовна</dc:creator>
  <cp:lastModifiedBy>User Windows</cp:lastModifiedBy>
  <cp:revision>7</cp:revision>
  <dcterms:created xsi:type="dcterms:W3CDTF">2006-09-16T00:00:00Z</dcterms:created>
  <dcterms:modified xsi:type="dcterms:W3CDTF">2025-09-02T01:58:28Z</dcterms:modified>
</cp:coreProperties>
</file>