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15" windowWidth="20955" windowHeight="972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A29" i="1" l="1"/>
  <c r="A30" i="1" s="1"/>
  <c r="B10" i="1" l="1"/>
  <c r="B24" i="1"/>
  <c r="B6" i="1" l="1"/>
  <c r="B16" i="1" l="1"/>
  <c r="B8" i="1"/>
  <c r="B7" i="1"/>
  <c r="B9" i="1"/>
  <c r="B13" i="1"/>
  <c r="B14" i="1"/>
  <c r="B15" i="1"/>
  <c r="B18" i="1"/>
  <c r="B19" i="1"/>
  <c r="B20" i="1"/>
  <c r="B22" i="1"/>
  <c r="B23" i="1"/>
  <c r="B26" i="1"/>
  <c r="B27" i="1"/>
  <c r="A25" i="1" l="1"/>
  <c r="A26" i="1" s="1"/>
  <c r="A27" i="1" s="1"/>
  <c r="A28" i="1" s="1"/>
  <c r="A19" i="1"/>
  <c r="A20" i="1" s="1"/>
  <c r="A21" i="1" s="1"/>
  <c r="A7" i="1"/>
  <c r="A8" i="1" s="1"/>
  <c r="A9" i="1" s="1"/>
  <c r="A10" i="1" s="1"/>
  <c r="A11" i="1" s="1"/>
  <c r="A12" i="1" s="1"/>
  <c r="A13" i="1" s="1"/>
</calcChain>
</file>

<file path=xl/sharedStrings.xml><?xml version="1.0" encoding="utf-8"?>
<sst xmlns="http://schemas.openxmlformats.org/spreadsheetml/2006/main" count="172" uniqueCount="80">
  <si>
    <t>Приложение №1</t>
  </si>
  <si>
    <t>Советский, Октябрьский , Железнодорожный районы г. Улан-Удэ</t>
  </si>
  <si>
    <t>№ п/п</t>
  </si>
  <si>
    <t>ПО, РЭС</t>
  </si>
  <si>
    <t>Оборудование, выводимое в ремонт</t>
  </si>
  <si>
    <t>Вид ремонта</t>
  </si>
  <si>
    <t>Период ремонта (ограничения потребителей)</t>
  </si>
  <si>
    <t>Ограничиваемые потребители</t>
  </si>
  <si>
    <t>Дата</t>
  </si>
  <si>
    <t>Время начала – время окончания</t>
  </si>
  <si>
    <t>Район, муниципальное образование</t>
  </si>
  <si>
    <t>Населённый пункт</t>
  </si>
  <si>
    <t>Улицы, дома, которые будут отключены</t>
  </si>
  <si>
    <t>Советский район</t>
  </si>
  <si>
    <t>Железнодорожный район</t>
  </si>
  <si>
    <t>Октябрьский район</t>
  </si>
  <si>
    <t>ПО ГЭС, Восточный РЭС</t>
  </si>
  <si>
    <t>Улан-Удэ</t>
  </si>
  <si>
    <t>ВЛ-0,4кВ ф.1 ТП-79</t>
  </si>
  <si>
    <t>для замены провода</t>
  </si>
  <si>
    <t>ул. Каменная.</t>
  </si>
  <si>
    <t>для замены опор</t>
  </si>
  <si>
    <t>ВЛ-0,4кВ ф.3 ТП-855</t>
  </si>
  <si>
    <t>ул. Сахалинская 2-18, 18а.</t>
  </si>
  <si>
    <t>для проведения строительно-монтажных работ</t>
  </si>
  <si>
    <t>СНТ «Профсоюзник», Сад «Урожай».</t>
  </si>
  <si>
    <t>Информация о планируемых отключениях в сетях ПО ГЭС, ЦЭС в период с 11 августа по 15 августа 2025 года</t>
  </si>
  <si>
    <t>ВЛ-10кВ ф.5 ПС «Энергетик»</t>
  </si>
  <si>
    <t>для проверки РЗА гор. РЭС</t>
  </si>
  <si>
    <t>п. Забайкальский квартал 1-45, ул. 30 - лет Победы, ул. Перспективная, ул. Холмистая, ул. Ромашковая, ул. Малиновая, ул. Грибная, ул. Кадалинская, ул. Лавандовая, ул. Луч Надежды, ДНТ " Луч ", ул. Совхозная, 1 - 27, 2 - 30.</t>
  </si>
  <si>
    <t>ВЛ-10 кВ ф.3 от ПС БВС</t>
  </si>
  <si>
    <t>ВЛ-10кВ ПС БВС ф.12 после СП-1</t>
  </si>
  <si>
    <t>учхоз «Байкал», учхоз «Байкал 2», ул. Степная протока, ул. Баргузинская 1-24, пер. Баргузинский, ул. Проселочная 2-22, ул. Сельская 1-15, ул. Ольхонская 1-30, ДНТ «Весна», Сад «Коммунальник», Светофор ул. Иволгинская 21а, сотовая вышка ТЕЛЕ-2 ДНТ Весна.</t>
  </si>
  <si>
    <t>РУ-0,4кВ ТП-382</t>
  </si>
  <si>
    <t>для ТО</t>
  </si>
  <si>
    <t>ул. Степная протока 13 - 46.</t>
  </si>
  <si>
    <t>ВЛ-0,4кВ ф.4 ТП-855</t>
  </si>
  <si>
    <t>ул. Бограда 1-17</t>
  </si>
  <si>
    <t>РУ-10/04 ТП-16В</t>
  </si>
  <si>
    <t>Техническое обслуживание</t>
  </si>
  <si>
    <t xml:space="preserve">ул Орбитальная, ул.Булата Лхасоранова, ул. Петра Абашеева, ул. Чудесная, ул. Волшебная, </t>
  </si>
  <si>
    <t>РУ-10/0,4 ТП-12В</t>
  </si>
  <si>
    <t>ул. Чудесная, ул Декоративная, ул. Богданова, ул. Плодовоягодная .</t>
  </si>
  <si>
    <t>ВЛ-10кВ Ф.22 ПС АРЗ</t>
  </si>
  <si>
    <t>Подсобное хозяйство ИП Иванова ул. Хуторская 1д, СНТ «Родник», ДНТ «Судостроитель», ДНТ "Баяр-плюс", ДНТ «Пригородное», ДНТ "Жаргаланта", ДНТ «Туяа», ДНТ «Аргада», ул. Советская, ул. Флотская, ул. Мирная, ул. Крымская, ул. Земляничная, ул. Севастопольская, ул. Дружбы, ул. Новая, ул. Строительная, ул. Капитальная ул. Далахайская ул. Благополучная, м-н Барис по ул. Советская,16, м-н Абсолют по ул. Советская 106, Амбулатория по ул. Уланская 16а, СНТ Дружба, СНТ 20 лет Победы.</t>
  </si>
  <si>
    <t>РУ-6кВ РП-9 яч.10 (ТП-2516)</t>
  </si>
  <si>
    <t>для проф. восстановление</t>
  </si>
  <si>
    <t>ООО "Альмаир" ул.Трактовая 1п.</t>
  </si>
  <si>
    <t>ВЛ-10 кВ Ф.5 от РП-2В (ТП-78В и ТП-76В)</t>
  </si>
  <si>
    <t>Подрезка крон деревьев</t>
  </si>
  <si>
    <t>Проспект Автомобилистов 4б, 4б/1, 4б/2, 4б/3, 4б/4, 4б/5, 4б/6, 4б/7, 4б/8, 4б/9</t>
  </si>
  <si>
    <t>для монтажа провода</t>
  </si>
  <si>
    <t>ВЛ-0,4кВ ф.1 ТП-23В</t>
  </si>
  <si>
    <t xml:space="preserve">Выправка опор </t>
  </si>
  <si>
    <t>п.Старый Зелёный д.1-9, 16,22,27,50 п.Старый Зелёный д.9А, п.Старый Зелёный д.9Б, ул.Ветрова 1-59</t>
  </si>
  <si>
    <t xml:space="preserve">ВЛ-10кВ ПС БВС ф.12 после СП-1 </t>
  </si>
  <si>
    <t>ВЛ-6 кВ Ф.5 от РП-1В</t>
  </si>
  <si>
    <t>Регулировка ЛР-1В</t>
  </si>
  <si>
    <t>п. Старый Зелёный, ул.Ветрова, ул.Первоцветная, ул.Вершинная, проезд Мостостроителей 1-8, проезд Брусничный, ул.Брусничная, ул.Зеленоградская, ул. Транспортных Строителей, ул.Рябиновая, ул.Балдано, ул.Сочинская, ул.Листопадная, ул.Загустайская, ул.Журавлиная, ул.Комарова д.1, д.2, д.116А – д.116К</t>
  </si>
  <si>
    <t>ТП-28В</t>
  </si>
  <si>
    <t>ул. Ботаническая пром. зона частично, Полигон частично, ул. Трест столовых</t>
  </si>
  <si>
    <t>08:00-17:00</t>
  </si>
  <si>
    <t>07:00-20:00</t>
  </si>
  <si>
    <t>09:00-19:00</t>
  </si>
  <si>
    <t>10:00-13:00</t>
  </si>
  <si>
    <t>10:00-17:00</t>
  </si>
  <si>
    <t>09:00-13:00</t>
  </si>
  <si>
    <t>10:00-19:00</t>
  </si>
  <si>
    <t>06:00-17:00</t>
  </si>
  <si>
    <t>09:00-17:00</t>
  </si>
  <si>
    <t>13:00-17:00</t>
  </si>
  <si>
    <t>ПО ЦЭС, Городской РЭС</t>
  </si>
  <si>
    <t>ф.2 от ТП-393 Т-3 "Восточный"</t>
  </si>
  <si>
    <t>Замена вводов абонентов ч/с</t>
  </si>
  <si>
    <t>11:00-17:00</t>
  </si>
  <si>
    <t>п. Светлый</t>
  </si>
  <si>
    <t>ул. Энергетиков</t>
  </si>
  <si>
    <t>ТП-393 Т-3 "Восточный"</t>
  </si>
  <si>
    <t>ТО ТП</t>
  </si>
  <si>
    <t>п.Светлый улицы: Искристая, Яшмовая, Энергетиков, Переулок Лазурный</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</si>
</sst>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scheme val="minor"/>
    </font>
    <font>
      <sz val="10"/>
      <name val="Arial Cyr"/>
    </font>
    <font>
      <sz val="11"/>
      <color theme="1"/>
      <name val="Times New Roman"/>
    </font>
    <font>
      <sz val="14"/>
      <color theme="1"/>
      <name val="Times New Roman"/>
    </font>
    <font>
      <b/>
      <sz val="16"/>
      <color theme="1"/>
      <name val="Times New Roman"/>
    </font>
    <font>
      <sz val="14"/>
      <color theme="1"/>
      <name val="Calibri"/>
      <scheme val="minor"/>
    </font>
    <font>
      <sz val="14"/>
      <name val="Times New Roman"/>
    </font>
    <font>
      <sz val="11"/>
      <color theme="1"/>
      <name val="Calibri"/>
      <scheme val="minor"/>
    </font>
    <font>
      <sz val="14"/>
      <color rgb="FF000000"/>
      <name val="Times New Roman"/>
      <family val="1"/>
      <charset val="204"/>
    </font>
  </fonts>
  <fills count="5">
    <fill>
      <patternFill patternType="none"/>
    </fill>
    <fill>
      <patternFill patternType="gray125"/>
    </fill>
    <fill>
      <patternFill patternType="solid">
        <fgColor theme="0"/>
        <bgColor theme="0"/>
      </patternFill>
    </fill>
    <fill>
      <patternFill patternType="solid">
        <fgColor rgb="FFFFFFFF"/>
        <bgColor indexed="64"/>
      </patternFill>
    </fill>
    <fill>
      <patternFill patternType="solid">
        <fgColor theme="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s>
  <cellStyleXfs count="3">
    <xf numFmtId="0" fontId="0" fillId="0" borderId="0"/>
    <xf numFmtId="0" fontId="7" fillId="0" borderId="0"/>
    <xf numFmtId="0" fontId="1" fillId="0" borderId="0"/>
  </cellStyleXfs>
  <cellXfs count="32">
    <xf numFmtId="0" fontId="0" fillId="0" borderId="0" xfId="0"/>
    <xf numFmtId="0" fontId="0" fillId="0" borderId="0" xfId="0"/>
    <xf numFmtId="0" fontId="2" fillId="0" borderId="0" xfId="0" applyFont="1"/>
    <xf numFmtId="0" fontId="3" fillId="0" borderId="0" xfId="0" applyFont="1" applyAlignment="1">
      <alignment horizontal="center" vertical="center"/>
    </xf>
    <xf numFmtId="0" fontId="3" fillId="0" borderId="0" xfId="0" applyFont="1"/>
    <xf numFmtId="0" fontId="3" fillId="2" borderId="0" xfId="0" applyFont="1" applyFill="1"/>
    <xf numFmtId="0" fontId="3" fillId="2" borderId="0" xfId="0" applyFont="1" applyFill="1" applyAlignment="1">
      <alignment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5" fillId="0" borderId="0" xfId="0" applyFont="1"/>
    <xf numFmtId="0" fontId="3" fillId="0" borderId="4"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wrapText="1"/>
    </xf>
    <xf numFmtId="0" fontId="3" fillId="0" borderId="3" xfId="0" applyFont="1" applyBorder="1" applyAlignment="1">
      <alignment horizontal="center" vertical="center" wrapText="1"/>
    </xf>
    <xf numFmtId="0" fontId="3" fillId="0" borderId="0" xfId="0" applyFont="1" applyAlignment="1">
      <alignment horizontal="center" wrapText="1"/>
    </xf>
    <xf numFmtId="0" fontId="8" fillId="0" borderId="2" xfId="0" applyFont="1" applyBorder="1" applyAlignment="1">
      <alignment horizontal="center" vertical="center" wrapText="1"/>
    </xf>
    <xf numFmtId="0" fontId="8" fillId="3" borderId="2" xfId="0" applyFont="1" applyFill="1" applyBorder="1" applyAlignment="1">
      <alignment horizontal="center" vertical="center" wrapText="1"/>
    </xf>
    <xf numFmtId="14" fontId="8" fillId="3" borderId="2"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0" borderId="0" xfId="0" applyFont="1" applyAlignment="1">
      <alignment horizontal="center"/>
    </xf>
    <xf numFmtId="0" fontId="4"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6"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3" borderId="3" xfId="0" applyFont="1" applyFill="1" applyBorder="1" applyAlignment="1">
      <alignment horizontal="center" vertical="center" wrapText="1"/>
    </xf>
    <xf numFmtId="14" fontId="8" fillId="3" borderId="3" xfId="0" applyNumberFormat="1" applyFont="1" applyFill="1" applyBorder="1" applyAlignment="1">
      <alignment horizontal="center" vertical="center" wrapText="1"/>
    </xf>
    <xf numFmtId="0" fontId="8" fillId="0" borderId="3" xfId="0" applyFont="1" applyBorder="1" applyAlignment="1">
      <alignment horizontal="center"/>
    </xf>
    <xf numFmtId="14" fontId="8" fillId="0" borderId="3"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cellXfs>
  <cellStyles count="3">
    <cellStyle name="Обычный" xfId="0" builtinId="0"/>
    <cellStyle name="Обычный 13"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tabSelected="1" topLeftCell="A19" zoomScale="50" workbookViewId="0">
      <selection activeCell="G13" sqref="G13"/>
    </sheetView>
  </sheetViews>
  <sheetFormatPr defaultColWidth="9.140625" defaultRowHeight="18.75" x14ac:dyDescent="0.3"/>
  <cols>
    <col min="1" max="1" width="5.85546875" style="1" customWidth="1"/>
    <col min="2" max="2" width="32.28515625" style="2" customWidth="1"/>
    <col min="3" max="3" width="37.85546875" style="3" customWidth="1"/>
    <col min="4" max="4" width="31" style="3" customWidth="1"/>
    <col min="5" max="5" width="27.7109375" style="2" customWidth="1"/>
    <col min="6" max="6" width="21" style="4" customWidth="1"/>
    <col min="7" max="7" width="37.28515625" style="15" customWidth="1"/>
    <col min="8" max="8" width="31.5703125" style="4" customWidth="1"/>
    <col min="9" max="9" width="123.28515625" style="5" customWidth="1"/>
    <col min="10" max="10" width="16.7109375" style="1" customWidth="1"/>
    <col min="11" max="16384" width="9.140625" style="1"/>
  </cols>
  <sheetData>
    <row r="1" spans="1:9" ht="21" customHeight="1" x14ac:dyDescent="0.3">
      <c r="I1" s="6" t="s">
        <v>0</v>
      </c>
    </row>
    <row r="2" spans="1:9" ht="20.25" x14ac:dyDescent="0.3">
      <c r="B2" s="21" t="s">
        <v>26</v>
      </c>
      <c r="C2" s="21"/>
      <c r="D2" s="21"/>
      <c r="E2" s="21"/>
      <c r="F2" s="21"/>
      <c r="G2" s="21"/>
      <c r="H2" s="21"/>
      <c r="I2" s="21"/>
    </row>
    <row r="3" spans="1:9" ht="39.75" customHeight="1" x14ac:dyDescent="0.3">
      <c r="E3" s="22" t="s">
        <v>1</v>
      </c>
      <c r="F3" s="22"/>
      <c r="G3" s="22"/>
      <c r="H3" s="22"/>
    </row>
    <row r="4" spans="1:9" ht="36" customHeight="1" x14ac:dyDescent="0.25">
      <c r="A4" s="23" t="s">
        <v>2</v>
      </c>
      <c r="B4" s="23" t="s">
        <v>3</v>
      </c>
      <c r="C4" s="23" t="s">
        <v>4</v>
      </c>
      <c r="D4" s="23" t="s">
        <v>5</v>
      </c>
      <c r="E4" s="23" t="s">
        <v>6</v>
      </c>
      <c r="F4" s="23"/>
      <c r="G4" s="23" t="s">
        <v>7</v>
      </c>
      <c r="H4" s="23"/>
      <c r="I4" s="23"/>
    </row>
    <row r="5" spans="1:9" ht="56.25" x14ac:dyDescent="0.25">
      <c r="A5" s="23"/>
      <c r="B5" s="23"/>
      <c r="C5" s="24"/>
      <c r="D5" s="24"/>
      <c r="E5" s="8" t="s">
        <v>8</v>
      </c>
      <c r="F5" s="8" t="s">
        <v>9</v>
      </c>
      <c r="G5" s="14" t="s">
        <v>10</v>
      </c>
      <c r="H5" s="8" t="s">
        <v>11</v>
      </c>
      <c r="I5" s="9" t="s">
        <v>12</v>
      </c>
    </row>
    <row r="6" spans="1:9" s="10" customFormat="1" ht="198" customHeight="1" x14ac:dyDescent="0.3">
      <c r="A6" s="7">
        <v>1</v>
      </c>
      <c r="B6" s="11" t="str">
        <f>IF(G6="Октябрьский район","ПО ГЭС, Октябрьский РЭС",IF(G6="Советский район","ПО ГЭС, Советский РЭС",IF(G6="Железнодорожный район","ПО ГЭС, Железнодорожный РЭС")))</f>
        <v>ПО ГЭС, Октябрьский РЭС</v>
      </c>
      <c r="C6" s="17" t="s">
        <v>27</v>
      </c>
      <c r="D6" s="17" t="s">
        <v>28</v>
      </c>
      <c r="E6" s="18">
        <v>45880</v>
      </c>
      <c r="F6" s="17" t="s">
        <v>61</v>
      </c>
      <c r="G6" s="17" t="s">
        <v>15</v>
      </c>
      <c r="H6" s="17" t="s">
        <v>17</v>
      </c>
      <c r="I6" s="17" t="s">
        <v>29</v>
      </c>
    </row>
    <row r="7" spans="1:9" ht="136.5" customHeight="1" x14ac:dyDescent="0.25">
      <c r="A7" s="7">
        <f t="shared" ref="A7:A13" si="0">A6+1</f>
        <v>2</v>
      </c>
      <c r="B7" s="11" t="str">
        <f t="shared" ref="B7:B22" si="1">IF(G7="Октябрьский район","ПО ГЭС, Октябрьский РЭС",IF(G7="Советский район","ПО ГЭС, Советский РЭС",IF(G7="Железнодорожный район","ПО ГЭС, Железнодорожный РЭС")))</f>
        <v>ПО ГЭС, Советский РЭС</v>
      </c>
      <c r="C7" s="17" t="s">
        <v>30</v>
      </c>
      <c r="D7" s="17" t="s">
        <v>24</v>
      </c>
      <c r="E7" s="18">
        <v>45880</v>
      </c>
      <c r="F7" s="17" t="s">
        <v>62</v>
      </c>
      <c r="G7" s="17" t="s">
        <v>13</v>
      </c>
      <c r="H7" s="17" t="s">
        <v>17</v>
      </c>
      <c r="I7" s="17" t="s">
        <v>25</v>
      </c>
    </row>
    <row r="8" spans="1:9" s="13" customFormat="1" ht="56.25" x14ac:dyDescent="0.25">
      <c r="A8" s="7">
        <f t="shared" si="0"/>
        <v>3</v>
      </c>
      <c r="B8" s="11" t="str">
        <f t="shared" si="1"/>
        <v>ПО ГЭС, Советский РЭС</v>
      </c>
      <c r="C8" s="17" t="s">
        <v>31</v>
      </c>
      <c r="D8" s="17" t="s">
        <v>21</v>
      </c>
      <c r="E8" s="18">
        <v>45880</v>
      </c>
      <c r="F8" s="17" t="s">
        <v>63</v>
      </c>
      <c r="G8" s="17" t="s">
        <v>13</v>
      </c>
      <c r="H8" s="17" t="s">
        <v>17</v>
      </c>
      <c r="I8" s="17" t="s">
        <v>32</v>
      </c>
    </row>
    <row r="9" spans="1:9" x14ac:dyDescent="0.25">
      <c r="A9" s="7">
        <f t="shared" si="0"/>
        <v>4</v>
      </c>
      <c r="B9" s="12" t="str">
        <f t="shared" si="1"/>
        <v>ПО ГЭС, Советский РЭС</v>
      </c>
      <c r="C9" s="17" t="s">
        <v>33</v>
      </c>
      <c r="D9" s="17" t="s">
        <v>34</v>
      </c>
      <c r="E9" s="18">
        <v>45880</v>
      </c>
      <c r="F9" s="17" t="s">
        <v>64</v>
      </c>
      <c r="G9" s="17" t="s">
        <v>13</v>
      </c>
      <c r="H9" s="17" t="s">
        <v>17</v>
      </c>
      <c r="I9" s="17" t="s">
        <v>35</v>
      </c>
    </row>
    <row r="10" spans="1:9" ht="79.5" customHeight="1" x14ac:dyDescent="0.25">
      <c r="A10" s="7">
        <f t="shared" si="0"/>
        <v>5</v>
      </c>
      <c r="B10" s="12" t="str">
        <f t="shared" si="1"/>
        <v>ПО ГЭС, Октябрьский РЭС</v>
      </c>
      <c r="C10" s="17" t="s">
        <v>36</v>
      </c>
      <c r="D10" s="17" t="s">
        <v>21</v>
      </c>
      <c r="E10" s="18">
        <v>45880</v>
      </c>
      <c r="F10" s="17" t="s">
        <v>65</v>
      </c>
      <c r="G10" s="17" t="s">
        <v>15</v>
      </c>
      <c r="H10" s="17" t="s">
        <v>17</v>
      </c>
      <c r="I10" s="17" t="s">
        <v>37</v>
      </c>
    </row>
    <row r="11" spans="1:9" ht="37.5" x14ac:dyDescent="0.25">
      <c r="A11" s="7">
        <f t="shared" si="0"/>
        <v>6</v>
      </c>
      <c r="B11" s="12" t="s">
        <v>16</v>
      </c>
      <c r="C11" s="17" t="s">
        <v>38</v>
      </c>
      <c r="D11" s="17" t="s">
        <v>39</v>
      </c>
      <c r="E11" s="18">
        <v>45880</v>
      </c>
      <c r="F11" s="17" t="s">
        <v>66</v>
      </c>
      <c r="G11" s="17" t="s">
        <v>14</v>
      </c>
      <c r="H11" s="17" t="s">
        <v>17</v>
      </c>
      <c r="I11" s="17" t="s">
        <v>40</v>
      </c>
    </row>
    <row r="12" spans="1:9" ht="37.5" x14ac:dyDescent="0.25">
      <c r="A12" s="7">
        <f t="shared" si="0"/>
        <v>7</v>
      </c>
      <c r="B12" s="12" t="s">
        <v>16</v>
      </c>
      <c r="C12" s="17" t="s">
        <v>41</v>
      </c>
      <c r="D12" s="17" t="s">
        <v>39</v>
      </c>
      <c r="E12" s="18">
        <v>45880</v>
      </c>
      <c r="F12" s="17" t="s">
        <v>70</v>
      </c>
      <c r="G12" s="17" t="s">
        <v>14</v>
      </c>
      <c r="H12" s="17" t="s">
        <v>17</v>
      </c>
      <c r="I12" s="17" t="s">
        <v>42</v>
      </c>
    </row>
    <row r="13" spans="1:9" ht="121.5" customHeight="1" x14ac:dyDescent="0.25">
      <c r="A13" s="7">
        <f t="shared" si="0"/>
        <v>8</v>
      </c>
      <c r="B13" s="12" t="str">
        <f t="shared" si="1"/>
        <v>ПО ГЭС, Советский РЭС</v>
      </c>
      <c r="C13" s="17" t="s">
        <v>30</v>
      </c>
      <c r="D13" s="17" t="s">
        <v>24</v>
      </c>
      <c r="E13" s="18">
        <v>45881</v>
      </c>
      <c r="F13" s="17" t="s">
        <v>62</v>
      </c>
      <c r="G13" s="17" t="s">
        <v>13</v>
      </c>
      <c r="H13" s="17" t="s">
        <v>17</v>
      </c>
      <c r="I13" s="17" t="s">
        <v>25</v>
      </c>
    </row>
    <row r="14" spans="1:9" ht="82.5" customHeight="1" x14ac:dyDescent="0.25">
      <c r="A14" s="7">
        <v>9</v>
      </c>
      <c r="B14" s="12" t="str">
        <f t="shared" ref="B14:B16" si="2">IF(G14="Октябрьский район","ПО ГЭС, Октябрьский РЭС",IF(G14="Советский район","ПО ГЭС, Советский РЭС",IF(G14="Железнодорожный район","ПО ГЭС, Железнодорожный РЭС")))</f>
        <v>ПО ГЭС, Октябрьский РЭС</v>
      </c>
      <c r="C14" s="17" t="s">
        <v>36</v>
      </c>
      <c r="D14" s="17" t="s">
        <v>21</v>
      </c>
      <c r="E14" s="18">
        <v>45881</v>
      </c>
      <c r="F14" s="17" t="s">
        <v>65</v>
      </c>
      <c r="G14" s="17" t="s">
        <v>15</v>
      </c>
      <c r="H14" s="17" t="s">
        <v>17</v>
      </c>
      <c r="I14" s="17" t="s">
        <v>37</v>
      </c>
    </row>
    <row r="15" spans="1:9" ht="121.5" customHeight="1" x14ac:dyDescent="0.25">
      <c r="A15" s="7">
        <v>10</v>
      </c>
      <c r="B15" s="12" t="str">
        <f t="shared" si="2"/>
        <v>ПО ГЭС, Советский РЭС</v>
      </c>
      <c r="C15" s="17" t="s">
        <v>43</v>
      </c>
      <c r="D15" s="17" t="s">
        <v>21</v>
      </c>
      <c r="E15" s="18">
        <v>45881</v>
      </c>
      <c r="F15" s="19" t="s">
        <v>67</v>
      </c>
      <c r="G15" s="17" t="s">
        <v>13</v>
      </c>
      <c r="H15" s="17" t="s">
        <v>17</v>
      </c>
      <c r="I15" s="17" t="s">
        <v>44</v>
      </c>
    </row>
    <row r="16" spans="1:9" ht="62.25" customHeight="1" x14ac:dyDescent="0.25">
      <c r="A16" s="7">
        <v>11</v>
      </c>
      <c r="B16" s="12" t="str">
        <f t="shared" si="2"/>
        <v>ПО ГЭС, Железнодорожный РЭС</v>
      </c>
      <c r="C16" s="17" t="s">
        <v>45</v>
      </c>
      <c r="D16" s="17" t="s">
        <v>46</v>
      </c>
      <c r="E16" s="18">
        <v>45881</v>
      </c>
      <c r="F16" s="19" t="s">
        <v>68</v>
      </c>
      <c r="G16" s="17" t="s">
        <v>14</v>
      </c>
      <c r="H16" s="17" t="s">
        <v>17</v>
      </c>
      <c r="I16" s="17" t="s">
        <v>47</v>
      </c>
    </row>
    <row r="17" spans="1:9" ht="37.5" x14ac:dyDescent="0.25">
      <c r="A17" s="7">
        <v>12</v>
      </c>
      <c r="B17" s="12" t="s">
        <v>16</v>
      </c>
      <c r="C17" s="17" t="s">
        <v>48</v>
      </c>
      <c r="D17" s="17" t="s">
        <v>49</v>
      </c>
      <c r="E17" s="18">
        <v>45881</v>
      </c>
      <c r="F17" s="19" t="s">
        <v>65</v>
      </c>
      <c r="G17" s="17" t="s">
        <v>14</v>
      </c>
      <c r="H17" s="17" t="s">
        <v>17</v>
      </c>
      <c r="I17" s="17" t="s">
        <v>50</v>
      </c>
    </row>
    <row r="18" spans="1:9" ht="56.25" x14ac:dyDescent="0.25">
      <c r="A18" s="7">
        <v>13</v>
      </c>
      <c r="B18" s="12" t="str">
        <f t="shared" si="1"/>
        <v>ПО ГЭС, Советский РЭС</v>
      </c>
      <c r="C18" s="17" t="s">
        <v>30</v>
      </c>
      <c r="D18" s="17" t="s">
        <v>24</v>
      </c>
      <c r="E18" s="18">
        <v>45882</v>
      </c>
      <c r="F18" s="19" t="s">
        <v>62</v>
      </c>
      <c r="G18" s="17" t="s">
        <v>13</v>
      </c>
      <c r="H18" s="17" t="s">
        <v>17</v>
      </c>
      <c r="I18" s="17" t="s">
        <v>25</v>
      </c>
    </row>
    <row r="19" spans="1:9" x14ac:dyDescent="0.25">
      <c r="A19" s="7">
        <f t="shared" ref="A19:A30" si="3">A18+1</f>
        <v>14</v>
      </c>
      <c r="B19" s="12" t="str">
        <f t="shared" si="1"/>
        <v>ПО ГЭС, Советский РЭС</v>
      </c>
      <c r="C19" s="17" t="s">
        <v>18</v>
      </c>
      <c r="D19" s="17" t="s">
        <v>19</v>
      </c>
      <c r="E19" s="18">
        <v>45882</v>
      </c>
      <c r="F19" s="19" t="s">
        <v>69</v>
      </c>
      <c r="G19" s="17" t="s">
        <v>13</v>
      </c>
      <c r="H19" s="17" t="s">
        <v>17</v>
      </c>
      <c r="I19" s="16" t="s">
        <v>20</v>
      </c>
    </row>
    <row r="20" spans="1:9" ht="150" customHeight="1" x14ac:dyDescent="0.25">
      <c r="A20" s="7">
        <f t="shared" si="3"/>
        <v>15</v>
      </c>
      <c r="B20" s="20" t="str">
        <f t="shared" si="1"/>
        <v>ПО ГЭС, Октябрьский РЭС</v>
      </c>
      <c r="C20" s="17" t="s">
        <v>22</v>
      </c>
      <c r="D20" s="17" t="s">
        <v>51</v>
      </c>
      <c r="E20" s="18">
        <v>45882</v>
      </c>
      <c r="F20" s="19" t="s">
        <v>65</v>
      </c>
      <c r="G20" s="17" t="s">
        <v>15</v>
      </c>
      <c r="H20" s="17" t="s">
        <v>17</v>
      </c>
      <c r="I20" s="17" t="s">
        <v>23</v>
      </c>
    </row>
    <row r="21" spans="1:9" ht="37.5" x14ac:dyDescent="0.25">
      <c r="A21" s="7">
        <f t="shared" si="3"/>
        <v>16</v>
      </c>
      <c r="B21" s="12" t="s">
        <v>16</v>
      </c>
      <c r="C21" s="17" t="s">
        <v>52</v>
      </c>
      <c r="D21" s="17" t="s">
        <v>53</v>
      </c>
      <c r="E21" s="18">
        <v>45882</v>
      </c>
      <c r="F21" s="19" t="s">
        <v>69</v>
      </c>
      <c r="G21" s="17" t="s">
        <v>14</v>
      </c>
      <c r="H21" s="17" t="s">
        <v>17</v>
      </c>
      <c r="I21" s="17" t="s">
        <v>54</v>
      </c>
    </row>
    <row r="22" spans="1:9" ht="56.25" x14ac:dyDescent="0.25">
      <c r="A22" s="7">
        <v>17</v>
      </c>
      <c r="B22" s="12" t="str">
        <f t="shared" si="1"/>
        <v>ПО ГЭС, Советский РЭС</v>
      </c>
      <c r="C22" s="17" t="s">
        <v>30</v>
      </c>
      <c r="D22" s="17" t="s">
        <v>24</v>
      </c>
      <c r="E22" s="18">
        <v>45883</v>
      </c>
      <c r="F22" s="19" t="s">
        <v>62</v>
      </c>
      <c r="G22" s="17" t="s">
        <v>13</v>
      </c>
      <c r="H22" s="17" t="s">
        <v>17</v>
      </c>
      <c r="I22" s="17" t="s">
        <v>25</v>
      </c>
    </row>
    <row r="23" spans="1:9" ht="37.5" x14ac:dyDescent="0.25">
      <c r="A23" s="7">
        <v>18</v>
      </c>
      <c r="B23" s="12" t="str">
        <f t="shared" ref="B23:B27" si="4">IF(G23="Октябрьский район","ПО ГЭС, Октябрьский РЭС",IF(G23="Советский район","ПО ГЭС, Советский РЭС",IF(G23="Железнодорожный район","ПО ГЭС, Железнодорожный РЭС")))</f>
        <v>ПО ГЭС, Октябрьский РЭС</v>
      </c>
      <c r="C23" s="17" t="s">
        <v>22</v>
      </c>
      <c r="D23" s="17" t="s">
        <v>51</v>
      </c>
      <c r="E23" s="18">
        <v>45883</v>
      </c>
      <c r="F23" s="19" t="s">
        <v>65</v>
      </c>
      <c r="G23" s="17" t="s">
        <v>15</v>
      </c>
      <c r="H23" s="17" t="s">
        <v>17</v>
      </c>
      <c r="I23" s="17" t="s">
        <v>23</v>
      </c>
    </row>
    <row r="24" spans="1:9" ht="112.5" customHeight="1" x14ac:dyDescent="0.25">
      <c r="A24" s="7">
        <v>19</v>
      </c>
      <c r="B24" s="12" t="str">
        <f t="shared" si="4"/>
        <v>ПО ГЭС, Советский РЭС</v>
      </c>
      <c r="C24" s="17" t="s">
        <v>55</v>
      </c>
      <c r="D24" s="17" t="s">
        <v>21</v>
      </c>
      <c r="E24" s="18">
        <v>45883</v>
      </c>
      <c r="F24" s="19" t="s">
        <v>63</v>
      </c>
      <c r="G24" s="17" t="s">
        <v>13</v>
      </c>
      <c r="H24" s="17" t="s">
        <v>17</v>
      </c>
      <c r="I24" s="16" t="s">
        <v>32</v>
      </c>
    </row>
    <row r="25" spans="1:9" ht="174.75" customHeight="1" x14ac:dyDescent="0.25">
      <c r="A25" s="7">
        <f t="shared" si="3"/>
        <v>20</v>
      </c>
      <c r="B25" s="12" t="s">
        <v>16</v>
      </c>
      <c r="C25" s="17" t="s">
        <v>56</v>
      </c>
      <c r="D25" s="17" t="s">
        <v>57</v>
      </c>
      <c r="E25" s="18">
        <v>45883</v>
      </c>
      <c r="F25" s="17" t="s">
        <v>65</v>
      </c>
      <c r="G25" s="17" t="s">
        <v>14</v>
      </c>
      <c r="H25" s="17" t="s">
        <v>17</v>
      </c>
      <c r="I25" s="16" t="s">
        <v>58</v>
      </c>
    </row>
    <row r="26" spans="1:9" ht="56.25" x14ac:dyDescent="0.25">
      <c r="A26" s="7">
        <f t="shared" si="3"/>
        <v>21</v>
      </c>
      <c r="B26" s="12" t="str">
        <f t="shared" si="4"/>
        <v>ПО ГЭС, Советский РЭС</v>
      </c>
      <c r="C26" s="17" t="s">
        <v>30</v>
      </c>
      <c r="D26" s="17" t="s">
        <v>24</v>
      </c>
      <c r="E26" s="18">
        <v>45884</v>
      </c>
      <c r="F26" s="17" t="s">
        <v>62</v>
      </c>
      <c r="G26" s="17" t="s">
        <v>13</v>
      </c>
      <c r="H26" s="17" t="s">
        <v>17</v>
      </c>
      <c r="I26" s="17" t="s">
        <v>25</v>
      </c>
    </row>
    <row r="27" spans="1:9" x14ac:dyDescent="0.25">
      <c r="A27" s="7">
        <f t="shared" si="3"/>
        <v>22</v>
      </c>
      <c r="B27" s="12" t="str">
        <f t="shared" si="4"/>
        <v>ПО ГЭС, Советский РЭС</v>
      </c>
      <c r="C27" s="17" t="s">
        <v>18</v>
      </c>
      <c r="D27" s="17" t="s">
        <v>19</v>
      </c>
      <c r="E27" s="18">
        <v>45884</v>
      </c>
      <c r="F27" s="17" t="s">
        <v>69</v>
      </c>
      <c r="G27" s="17" t="s">
        <v>13</v>
      </c>
      <c r="H27" s="17" t="s">
        <v>17</v>
      </c>
      <c r="I27" s="16" t="s">
        <v>20</v>
      </c>
    </row>
    <row r="28" spans="1:9" ht="37.5" x14ac:dyDescent="0.3">
      <c r="A28" s="7">
        <f t="shared" si="3"/>
        <v>23</v>
      </c>
      <c r="B28" s="25" t="s">
        <v>16</v>
      </c>
      <c r="C28" s="26" t="s">
        <v>59</v>
      </c>
      <c r="D28" s="27" t="s">
        <v>39</v>
      </c>
      <c r="E28" s="28">
        <v>45884</v>
      </c>
      <c r="F28" s="27" t="s">
        <v>70</v>
      </c>
      <c r="G28" s="27" t="s">
        <v>14</v>
      </c>
      <c r="H28" s="27" t="s">
        <v>17</v>
      </c>
      <c r="I28" s="29" t="s">
        <v>60</v>
      </c>
    </row>
    <row r="29" spans="1:9" ht="37.5" x14ac:dyDescent="0.25">
      <c r="A29" s="11">
        <f t="shared" si="3"/>
        <v>24</v>
      </c>
      <c r="B29" s="26" t="s">
        <v>71</v>
      </c>
      <c r="C29" s="26" t="s">
        <v>72</v>
      </c>
      <c r="D29" s="26" t="s">
        <v>73</v>
      </c>
      <c r="E29" s="30">
        <v>45880</v>
      </c>
      <c r="F29" s="27" t="s">
        <v>74</v>
      </c>
      <c r="G29" s="27" t="s">
        <v>15</v>
      </c>
      <c r="H29" s="27" t="s">
        <v>75</v>
      </c>
      <c r="I29" s="27" t="s">
        <v>76</v>
      </c>
    </row>
    <row r="30" spans="1:9" ht="37.5" x14ac:dyDescent="0.25">
      <c r="A30" s="11">
        <f t="shared" si="3"/>
        <v>25</v>
      </c>
      <c r="B30" s="16" t="s">
        <v>71</v>
      </c>
      <c r="C30" s="16" t="s">
        <v>77</v>
      </c>
      <c r="D30" s="16" t="s">
        <v>78</v>
      </c>
      <c r="E30" s="31">
        <v>45884</v>
      </c>
      <c r="F30" s="17" t="s">
        <v>74</v>
      </c>
      <c r="G30" s="17" t="s">
        <v>15</v>
      </c>
      <c r="H30" s="17" t="s">
        <v>75</v>
      </c>
      <c r="I30" s="17" t="s">
        <v>79</v>
      </c>
    </row>
  </sheetData>
  <mergeCells count="8">
    <mergeCell ref="B2:I2"/>
    <mergeCell ref="E3:H3"/>
    <mergeCell ref="A4:A5"/>
    <mergeCell ref="B4:B5"/>
    <mergeCell ref="C4:C5"/>
    <mergeCell ref="D4:D5"/>
    <mergeCell ref="E4:F4"/>
    <mergeCell ref="G4:I4"/>
  </mergeCells>
  <pageMargins left="0.7" right="0.25208333333333344" top="0.75" bottom="0.75" header="0.3" footer="0.3"/>
  <pageSetup paperSize="9"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Плюснина Александра Леонидовна</dc:creator>
  <cp:lastModifiedBy>User Windows</cp:lastModifiedBy>
  <cp:revision>7</cp:revision>
  <dcterms:created xsi:type="dcterms:W3CDTF">2006-09-16T00:00:00Z</dcterms:created>
  <dcterms:modified xsi:type="dcterms:W3CDTF">2025-08-05T03:26:02Z</dcterms:modified>
</cp:coreProperties>
</file>