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2" i="1" l="1"/>
  <c r="A13" i="1" s="1"/>
  <c r="A14" i="1" s="1"/>
  <c r="A15" i="1" s="1"/>
  <c r="B13" i="1"/>
  <c r="B14" i="1"/>
  <c r="B15" i="1"/>
  <c r="B12" i="1" l="1"/>
  <c r="B11" i="1" l="1"/>
  <c r="A7" i="1" l="1"/>
  <c r="B8" i="1" l="1"/>
  <c r="B7" i="1"/>
  <c r="B10" i="1" l="1"/>
  <c r="B9" i="1"/>
  <c r="B6" i="1"/>
  <c r="A8" i="1"/>
  <c r="A9" i="1" s="1"/>
  <c r="A10" i="1" s="1"/>
  <c r="A11" i="1" s="1"/>
</calcChain>
</file>

<file path=xl/sharedStrings.xml><?xml version="1.0" encoding="utf-8"?>
<sst xmlns="http://schemas.openxmlformats.org/spreadsheetml/2006/main" count="80" uniqueCount="50">
  <si>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</si>
  <si>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</si>
  <si>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</si>
  <si>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</si>
  <si>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</si>
  <si>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</si>
  <si>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</si>
  <si>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</si>
  <si>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</si>
  <si>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</si>
  <si>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</si>
  <si>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</si>
  <si>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</si>
  <si>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для замены опор</t>
  </si>
  <si>
    <t xml:space="preserve">ВЛ-0,4 кВ  ТП-2103 </t>
  </si>
  <si>
    <t>СНТ "Пионер-2" ул. Смородиновая.</t>
  </si>
  <si>
    <t xml:space="preserve">ВЛ-0,4 кВ  ТП-2085 </t>
  </si>
  <si>
    <t>ВЛ-0,4 кВ ТП-957 ф.8</t>
  </si>
  <si>
    <t>для перевода вводов и демонтажа провода</t>
  </si>
  <si>
    <t>ул. Дружбы 7 - 20, ул. Подстанционная 10, 30, 32 , СНТ "Заречный".</t>
  </si>
  <si>
    <t xml:space="preserve">ВЛ-10кв ПС «ГПП Строительная» Ф-2 (ТП-1095,1058,1265,1052,1048,1236,1086,1234,1069,1087,1174) </t>
  </si>
  <si>
    <t>ул. Автодорожная 1-14, ул. Авиамоторная 1-2, ул. Вандышева 22-80, ул. Весенняя 2-16, ул. Ветеранская 1-38, ул. Прилесная 1-15, ул. Весёлая 2-12, ул. Тургенева 1-33, ул. Жатская 1-25, ул. Свободная 1-9, ул. Сказочная 1-16, ул. Каскадная 2-16, ул. Витимская 1-42, ул. Зеркальная 26-40, ул. Отрадная 4-9.</t>
  </si>
  <si>
    <t xml:space="preserve">ВЛ-10кВ ф.6 РП-22 от ТП-155(ТП-36,2560,2572,2583,2569,2577,2576,2580,2590) </t>
  </si>
  <si>
    <t>для замены изоляции</t>
  </si>
  <si>
    <t>ул. Кедровая 1-89, котельная  ул. Шевченко 130, ул.3-я Кедровая 34-41, ул. Шевченко 130-172, ул. Семашко 1-19, ДНТ Почтовая тройка, база авиационной охраны лесов ул. Шевченко 130, лыжная база (Аршан), пер. Олимпийский 6-16, спорт. Комплекс Снежинка, ДНТ Аршан, ДНТ Градостроитель,  ДНТ «Преображение».</t>
  </si>
  <si>
    <t xml:space="preserve">ПС БЦС 2 с.ш.-10 кВ(ТП-2625) </t>
  </si>
  <si>
    <t>для замены ТТ (Городской РЭС).</t>
  </si>
  <si>
    <t>ул. Ботаническая, 71 В "МСС-1 Экоальянс".</t>
  </si>
  <si>
    <t xml:space="preserve">ВЛ-10кВ Ф.3 РП-«Верхняя Березовка» от СП-17 (ТП-2554, 80, 2525, 2629, 2644,2651) </t>
  </si>
  <si>
    <t xml:space="preserve">г. Дрязговитая, сотовые вышки «МТС», «Теле-2», «Мегафон», Метеопост ООО "Бурятрегионавтодор".                                                  </t>
  </si>
  <si>
    <t>ВЛ-10кВ ф.1 РП-16 (ТП-2551</t>
  </si>
  <si>
    <t>для проф. Контроль РЗА</t>
  </si>
  <si>
    <t>Проминвест.</t>
  </si>
  <si>
    <t xml:space="preserve">ТП-218 РУ-10 кВ (218,219,28,266,28,2634, 2618,2591,2642,2555,2598,2606,2544,82,293,2614,2531,2535,2518,204,2537,2528,220,297,2554,2629, 2525,80, 2651,2644,2640) </t>
  </si>
  <si>
    <t>для замены ВН</t>
  </si>
  <si>
    <t xml:space="preserve">ул. Баянханская, ул. Дачи Писателей «Верхняя Березовка», Кафе «Кулькисон», скважина Дачи Писателей, Лесная поляна, п. Верхняя Берёзовка 3, корп.17-20,ул.  Лесная,3, ул. Парк Отель, гостиничный комплекс Серебренный ручей по п. Верхняя Берёзовка 3д, ДНТ "Зеленая роща", ДНТ "Актер", ДНТ "Ермак", ДНТ "Ясная поляна", ДНТ "Удачная", ДНТ "Тимирязева, ул. Музейная, ул. Фортуны, база отдыха "Огонек" п. Верхняя Берёзовка 37а, центр отдыха " Оранж хаус" по п. Верхняя Берёзовка 37, банкетный зал " Арджун" по ул. Вильмса, 32, Детский оздоровительный центр "Березка" по п. Верхняя Берёзовка,40, Этнографический музей по п. Верхняя Берёзовка, 17Б, Кафе "Нютаг" по п. Верхняя Берёзовка,2А,Базы отдыха, профилактории п. В. Березовка, ул. Дачи писателей 2-36, сважина «МУП Водоканал», г. Дрязговитая, сотовые вышки «МТС», «Теле-2», «Мегафон», Метеопост ООО "Бурятрегионавтодор"   </t>
  </si>
  <si>
    <t xml:space="preserve">РУ-0,4 кВ ТП-138 </t>
  </si>
  <si>
    <t>для технического обслуживания</t>
  </si>
  <si>
    <t>ул. Октябрьская 23, Пристрой к школе № 41 по ул.Октябрьская 27, ул. Октябрьская 27, ул. Октябрьская 40а, ул. Комсомольская 40, Шахматный клуб по ул. Комсомольская 42, ул. Комсомольская 42, ул. Комсомольская 44, ул. Октябрьская 25, ул. Октябрьская, 48 (АО"Улан-удэоргтехника").</t>
  </si>
  <si>
    <t>Информация о планируемых отключениях в сетях ПО ГЭС, ЦЭС в период с 26  по 30 сентября 2022 года</t>
  </si>
  <si>
    <t>26-30.09.2022</t>
  </si>
  <si>
    <t xml:space="preserve"> 09-00 - 17-00</t>
  </si>
  <si>
    <t>Октябрьский район</t>
  </si>
  <si>
    <t>г.Улан-Удэ</t>
  </si>
  <si>
    <t>26,27.09.2022</t>
  </si>
  <si>
    <t>Железнодорожный район</t>
  </si>
  <si>
    <t>Советский район</t>
  </si>
  <si>
    <t xml:space="preserve"> 08-00 - 17-00</t>
  </si>
  <si>
    <t>27-29.09.2022</t>
  </si>
  <si>
    <t xml:space="preserve"> 10-00 - 18-00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</si>
</sst>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3"/>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2" fillId="0"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lef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1" xfId="0" applyFont="1" applyBorder="1" applyAlignment="1">
      <alignment horizontal="left"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3" xfId="0" applyFont="1" applyFill="1" applyBorder="1" applyAlignment="1">
      <alignment horizontal="center" vertical="center" wrapText="1"/>
    </xf>
  </cellXfs>
  <cellStyles count="1">
    <cellStyle name="Обычный"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zoomScale="65" zoomScaleNormal="65" zoomScaleSheetLayoutView="75" zoomScalePageLayoutView="75" workbookViewId="0">
      <selection activeCell="F14" sqref="F14"/>
    </sheetView>
  </sheetViews>
  <sheetFormatPr defaultRowHeight="15" x14ac:dyDescent="0.25"/>
  <cols>
    <col min="1" max="1" width="5.85546875" style="2" customWidth="1"/>
    <col min="2" max="2" width="27" style="1" customWidth="1"/>
    <col min="3" max="3" width="37.85546875" style="1" customWidth="1"/>
    <col min="4" max="4" width="31" style="1" customWidth="1"/>
    <col min="5" max="5" width="27.7109375" style="1" customWidth="1"/>
    <col min="6" max="6" width="21" style="1" customWidth="1"/>
    <col min="7" max="7" width="24.5703125" style="1" customWidth="1"/>
    <col min="8" max="8" width="26.28515625" style="1" customWidth="1"/>
    <col min="9" max="9" width="91.28515625" style="4" customWidth="1"/>
    <col min="10" max="10" width="16.7109375" style="2" customWidth="1"/>
    <col min="11" max="16384" width="9.140625" style="2"/>
  </cols>
  <sheetData>
    <row r="1" spans="1:9" ht="67.5" customHeight="1" x14ac:dyDescent="0.25">
      <c r="I1" s="3" t="s">
        <v>11</v>
      </c>
    </row>
    <row r="2" spans="1:9" ht="20.25" x14ac:dyDescent="0.3">
      <c r="B2" s="23" t="s">
        <v>39</v>
      </c>
      <c r="C2" s="23"/>
      <c r="D2" s="23"/>
      <c r="E2" s="23"/>
      <c r="F2" s="23"/>
      <c r="G2" s="23"/>
      <c r="H2" s="23"/>
      <c r="I2" s="23"/>
    </row>
    <row r="3" spans="1:9" ht="39.75" customHeight="1" x14ac:dyDescent="0.25">
      <c r="E3" s="25" t="s">
        <v>12</v>
      </c>
      <c r="F3" s="25"/>
      <c r="G3" s="25"/>
      <c r="H3" s="25"/>
    </row>
    <row r="4" spans="1:9" ht="36" customHeight="1" x14ac:dyDescent="0.25">
      <c r="A4" s="24" t="s">
        <v>0</v>
      </c>
      <c r="B4" s="24" t="s">
        <v>1</v>
      </c>
      <c r="C4" s="24" t="s">
        <v>2</v>
      </c>
      <c r="D4" s="24" t="s">
        <v>3</v>
      </c>
      <c r="E4" s="24" t="s">
        <v>4</v>
      </c>
      <c r="F4" s="24"/>
      <c r="G4" s="24" t="s">
        <v>5</v>
      </c>
      <c r="H4" s="24"/>
      <c r="I4" s="24"/>
    </row>
    <row r="5" spans="1:9" ht="56.25" x14ac:dyDescent="0.25">
      <c r="A5" s="24"/>
      <c r="B5" s="24"/>
      <c r="C5" s="24"/>
      <c r="D5" s="24"/>
      <c r="E5" s="6" t="s">
        <v>6</v>
      </c>
      <c r="F5" s="6" t="s">
        <v>7</v>
      </c>
      <c r="G5" s="6" t="s">
        <v>8</v>
      </c>
      <c r="H5" s="6" t="s">
        <v>9</v>
      </c>
      <c r="I5" s="5" t="s">
        <v>10</v>
      </c>
    </row>
    <row r="6" spans="1:9" s="13" customFormat="1" ht="93.75" x14ac:dyDescent="0.3">
      <c r="A6" s="12">
        <v>1</v>
      </c>
      <c r="B6" s="15" t="str">
        <f t="shared" ref="B6:B15"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16" t="s">
        <v>20</v>
      </c>
      <c r="D6" s="21" t="s">
        <v>13</v>
      </c>
      <c r="E6" s="18" t="s">
        <v>40</v>
      </c>
      <c r="F6" s="22" t="s">
        <v>41</v>
      </c>
      <c r="G6" s="22" t="s">
        <v>42</v>
      </c>
      <c r="H6" s="22" t="s">
        <v>43</v>
      </c>
      <c r="I6" s="26" t="s">
        <v>21</v>
      </c>
    </row>
    <row r="7" spans="1:9" s="14" customFormat="1" ht="74.25" customHeight="1" x14ac:dyDescent="0.3">
      <c r="A7" s="10">
        <f>A6+1</f>
        <v>2</v>
      </c>
      <c r="B7" s="15"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16" t="s">
        <v>22</v>
      </c>
      <c r="D7" s="21" t="s">
        <v>23</v>
      </c>
      <c r="E7" s="18" t="s">
        <v>44</v>
      </c>
      <c r="F7" s="22" t="s">
        <v>41</v>
      </c>
      <c r="G7" s="22" t="s">
        <v>45</v>
      </c>
      <c r="H7" s="22" t="s">
        <v>43</v>
      </c>
      <c r="I7" s="26" t="s">
        <v>24</v>
      </c>
    </row>
    <row r="8" spans="1:9" ht="54.75" customHeight="1" x14ac:dyDescent="0.25">
      <c r="A8" s="7">
        <f>A7+1</f>
        <v>3</v>
      </c>
      <c r="B8" s="15" t="str">
        <f>IF(G8="Октябрьский район","ПО ГЭС, Октябрьский РЭС",IF(G8="Советский район","ПО ГЭС, Советский РЭС",IF(G8="Железнодорожный район","ПО ГЭС, Железнодорожный РЭС")))</f>
        <v>ПО ГЭС, Железнодорожный РЭС</v>
      </c>
      <c r="C8" s="29" t="s">
        <v>14</v>
      </c>
      <c r="D8" s="21" t="s">
        <v>13</v>
      </c>
      <c r="E8" s="18" t="s">
        <v>40</v>
      </c>
      <c r="F8" s="22" t="s">
        <v>41</v>
      </c>
      <c r="G8" s="22" t="s">
        <v>45</v>
      </c>
      <c r="H8" s="22" t="s">
        <v>43</v>
      </c>
      <c r="I8" s="27" t="s">
        <v>15</v>
      </c>
    </row>
    <row r="9" spans="1:9" ht="129" customHeight="1" x14ac:dyDescent="0.25">
      <c r="A9" s="10">
        <f t="shared" ref="A9:A16" si="1">A8+1</f>
        <v>4</v>
      </c>
      <c r="B9" s="15" t="str">
        <f t="shared" si="0"/>
        <v>ПО ГЭС, Железнодорожный РЭС</v>
      </c>
      <c r="C9" s="16" t="s">
        <v>16</v>
      </c>
      <c r="D9" s="21" t="s">
        <v>13</v>
      </c>
      <c r="E9" s="18" t="s">
        <v>40</v>
      </c>
      <c r="F9" s="22" t="s">
        <v>41</v>
      </c>
      <c r="G9" s="22" t="s">
        <v>45</v>
      </c>
      <c r="H9" s="22" t="s">
        <v>43</v>
      </c>
      <c r="I9" s="27" t="s">
        <v>15</v>
      </c>
    </row>
    <row r="10" spans="1:9" s="9" customFormat="1" ht="144.75" customHeight="1" x14ac:dyDescent="0.25">
      <c r="A10" s="8">
        <f t="shared" si="1"/>
        <v>5</v>
      </c>
      <c r="B10" s="15" t="str">
        <f t="shared" si="0"/>
        <v>ПО ГЭС, Советский РЭС</v>
      </c>
      <c r="C10" s="29" t="s">
        <v>17</v>
      </c>
      <c r="D10" s="21" t="s">
        <v>18</v>
      </c>
      <c r="E10" s="18" t="s">
        <v>40</v>
      </c>
      <c r="F10" s="22" t="s">
        <v>41</v>
      </c>
      <c r="G10" s="22" t="s">
        <v>46</v>
      </c>
      <c r="H10" s="22" t="s">
        <v>43</v>
      </c>
      <c r="I10" s="27" t="s">
        <v>19</v>
      </c>
    </row>
    <row r="11" spans="1:9" ht="56.25" x14ac:dyDescent="0.25">
      <c r="A11" s="17">
        <f t="shared" si="1"/>
        <v>6</v>
      </c>
      <c r="B11" s="15" t="str">
        <f t="shared" si="0"/>
        <v>ПО ГЭС, Железнодорожный РЭС</v>
      </c>
      <c r="C11" s="30" t="s">
        <v>25</v>
      </c>
      <c r="D11" s="21" t="s">
        <v>26</v>
      </c>
      <c r="E11" s="18">
        <v>44830</v>
      </c>
      <c r="F11" s="22" t="s">
        <v>47</v>
      </c>
      <c r="G11" s="22" t="s">
        <v>45</v>
      </c>
      <c r="H11" s="22" t="s">
        <v>43</v>
      </c>
      <c r="I11" s="28" t="s">
        <v>27</v>
      </c>
    </row>
    <row r="12" spans="1:9" ht="75" x14ac:dyDescent="0.25">
      <c r="A12" s="20">
        <f t="shared" si="1"/>
        <v>7</v>
      </c>
      <c r="B12" s="19" t="str">
        <f t="shared" si="0"/>
        <v>ПО ГЭС, Железнодорожный РЭС</v>
      </c>
      <c r="C12" s="30" t="s">
        <v>28</v>
      </c>
      <c r="D12" s="21" t="s">
        <v>13</v>
      </c>
      <c r="E12" s="18" t="s">
        <v>48</v>
      </c>
      <c r="F12" s="22" t="s">
        <v>41</v>
      </c>
      <c r="G12" s="22" t="s">
        <v>45</v>
      </c>
      <c r="H12" s="22" t="s">
        <v>43</v>
      </c>
      <c r="I12" s="28" t="s">
        <v>29</v>
      </c>
    </row>
    <row r="13" spans="1:9" ht="56.25" x14ac:dyDescent="0.25">
      <c r="A13" s="20">
        <f t="shared" si="1"/>
        <v>8</v>
      </c>
      <c r="B13" s="20" t="str">
        <f t="shared" si="0"/>
        <v>ПО ГЭС, Железнодорожный РЭС</v>
      </c>
      <c r="C13" s="29" t="s">
        <v>30</v>
      </c>
      <c r="D13" s="21" t="s">
        <v>31</v>
      </c>
      <c r="E13" s="18">
        <v>44831</v>
      </c>
      <c r="F13" s="22" t="s">
        <v>47</v>
      </c>
      <c r="G13" s="22" t="s">
        <v>45</v>
      </c>
      <c r="H13" s="22" t="s">
        <v>43</v>
      </c>
      <c r="I13" s="27" t="s">
        <v>32</v>
      </c>
    </row>
    <row r="14" spans="1:9" ht="198" x14ac:dyDescent="0.25">
      <c r="A14" s="20">
        <f t="shared" si="1"/>
        <v>9</v>
      </c>
      <c r="B14" s="20" t="str">
        <f t="shared" si="0"/>
        <v>ПО ГЭС, Железнодорожный РЭС</v>
      </c>
      <c r="C14" s="16" t="s">
        <v>33</v>
      </c>
      <c r="D14" s="21" t="s">
        <v>34</v>
      </c>
      <c r="E14" s="18">
        <v>44833</v>
      </c>
      <c r="F14" s="22" t="s">
        <v>49</v>
      </c>
      <c r="G14" s="22" t="s">
        <v>45</v>
      </c>
      <c r="H14" s="22" t="s">
        <v>43</v>
      </c>
      <c r="I14" s="27" t="s">
        <v>35</v>
      </c>
    </row>
    <row r="15" spans="1:9" ht="93.75" x14ac:dyDescent="0.3">
      <c r="A15" s="20">
        <f t="shared" si="1"/>
        <v>10</v>
      </c>
      <c r="B15" s="20" t="str">
        <f t="shared" si="0"/>
        <v>ПО ГЭС, Железнодорожный РЭС</v>
      </c>
      <c r="C15" s="29" t="s">
        <v>36</v>
      </c>
      <c r="D15" s="21" t="s">
        <v>37</v>
      </c>
      <c r="E15" s="11">
        <v>44833</v>
      </c>
      <c r="F15" s="22" t="s">
        <v>41</v>
      </c>
      <c r="G15" s="22" t="s">
        <v>45</v>
      </c>
      <c r="H15" s="22" t="s">
        <v>43</v>
      </c>
      <c r="I15" s="26" t="s">
        <v>38</v>
      </c>
    </row>
    <row r="16" spans="1:9" ht="18.75" x14ac:dyDescent="0.25">
      <c r="A16" s="20"/>
    </row>
  </sheetData>
  <mergeCells count="8">
    <mergeCell ref="B2:I2"/>
    <mergeCell ref="G4:I4"/>
    <mergeCell ref="A4:A5"/>
    <mergeCell ref="B4:B5"/>
    <mergeCell ref="C4:C5"/>
    <mergeCell ref="D4:D5"/>
    <mergeCell ref="E4:F4"/>
    <mergeCell ref="E3:H3"/>
  </mergeCells>
  <conditionalFormatting sqref="F8">
    <cfRule type="timePeriod" dxfId="10" priority="30" timePeriod="yesterday">
      <formula>FLOOR(F8,1)=TODAY()-1</formula>
    </cfRule>
  </conditionalFormatting>
  <conditionalFormatting sqref="F9">
    <cfRule type="timePeriod" dxfId="9" priority="29" timePeriod="yesterday">
      <formula>FLOOR(F9,1)=TODAY()-1</formula>
    </cfRule>
  </conditionalFormatting>
  <conditionalFormatting sqref="F11">
    <cfRule type="timePeriod" dxfId="8" priority="28" timePeriod="yesterday">
      <formula>FLOOR(F11,1)=TODAY()-1</formula>
    </cfRule>
  </conditionalFormatting>
  <conditionalFormatting sqref="F6">
    <cfRule type="timePeriod" dxfId="7" priority="27" timePeriod="yesterday">
      <formula>FLOOR(F6,1)=TODAY()-1</formula>
    </cfRule>
  </conditionalFormatting>
  <conditionalFormatting sqref="F7">
    <cfRule type="timePeriod" dxfId="6" priority="26" timePeriod="yesterday">
      <formula>FLOOR(F7,1)=TODAY()-1</formula>
    </cfRule>
  </conditionalFormatting>
  <conditionalFormatting sqref="F13">
    <cfRule type="timePeriod" dxfId="5" priority="25" timePeriod="yesterday">
      <formula>FLOOR(F13,1)=TODAY()-1</formula>
    </cfRule>
  </conditionalFormatting>
  <conditionalFormatting sqref="F12">
    <cfRule type="timePeriod" dxfId="4" priority="24" timePeriod="yesterday">
      <formula>FLOOR(F12,1)=TODAY()-1</formula>
    </cfRule>
  </conditionalFormatting>
  <conditionalFormatting sqref="F14">
    <cfRule type="timePeriod" dxfId="3" priority="23" timePeriod="yesterday">
      <formula>FLOOR(F14,1)=TODAY()-1</formula>
    </cfRule>
  </conditionalFormatting>
  <conditionalFormatting sqref="F15">
    <cfRule type="timePeriod" dxfId="2" priority="22" timePeriod="yesterday">
      <formula>FLOOR(F15,1)=TODAY()-1</formula>
    </cfRule>
  </conditionalFormatting>
  <conditionalFormatting sqref="F10">
    <cfRule type="timePeriod" dxfId="1" priority="21" timePeriod="yesterday">
      <formula>FLOOR(F10,1)=TODAY()-1</formula>
    </cfRule>
  </conditionalFormatting>
  <conditionalFormatting sqref="C6:C15">
    <cfRule type="duplicateValues" dxfId="0" priority="48"/>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2022-09-20T01:23:56Z</dcterms:modified>
</cp:coreProperties>
</file>