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s="1"/>
  <c r="A13" i="1" s="1"/>
  <c r="A14" i="1" s="1"/>
  <c r="A15" i="1" s="1"/>
  <c r="A16" i="1" s="1"/>
  <c r="B14" i="1"/>
  <c r="B15" i="1"/>
  <c r="B16" i="1"/>
  <c r="B13" i="1" l="1"/>
  <c r="B12" i="1" l="1"/>
  <c r="B11" i="1" l="1"/>
  <c r="B10" i="1" l="1"/>
  <c r="B9" i="1" l="1"/>
  <c r="B8" i="1" l="1"/>
  <c r="A7" i="1" l="1"/>
  <c r="A8" i="1" s="1"/>
  <c r="A9" i="1" s="1"/>
  <c r="A10" i="1" s="1"/>
  <c r="B7" i="1" l="1"/>
  <c r="B6" i="1" l="1"/>
</calcChain>
</file>

<file path=xl/sharedStrings.xml><?xml version="1.0" encoding="utf-8"?>
<sst xmlns="http://schemas.openxmlformats.org/spreadsheetml/2006/main" count="82" uniqueCount="50">
  <si>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</si>
  <si>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</si>
  <si>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</si>
  <si>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</si>
  <si>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</si>
  <si>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</si>
  <si>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</si>
  <si>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</si>
  <si>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</si>
  <si>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</si>
  <si>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</si>
  <si>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</si>
  <si>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</si>
  <si>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г.Улан-Удэ</t>
  </si>
  <si>
    <t>Советский район</t>
  </si>
  <si>
    <t>Железнодорожный район</t>
  </si>
  <si>
    <t>Октябрьский район</t>
  </si>
  <si>
    <t xml:space="preserve">ВЛ-10кВ Ф.22 ПС АРЗ </t>
  </si>
  <si>
    <t>для замены опор</t>
  </si>
  <si>
    <t>СНТ «Сокол 2», ул. Победы, ул. Светлогорская, ул. Земляничная, ул. Полынная, ул. Прибрежная, пер. Карьерный, Подсобное хозяйство ПСЗ, ул. Инская, ул. Природная, ул. Карьерная, ул. Центральная, ул. Ковыльная, СНТ «Родник», ДНТ «Судостроитель», ДНТ "Баяр-плюс", ДНТ «Пригородное», ДНТ "Жаргаланта", ул. Советская, ул. Флотская, ул. Мирная, ул. Крымская, ул. Новая, ул. Строительная,  ДНТ ТУЯА.</t>
  </si>
  <si>
    <t xml:space="preserve">  09-00 - 17-00</t>
  </si>
  <si>
    <t xml:space="preserve"> 09-00 - 17-00</t>
  </si>
  <si>
    <t xml:space="preserve">ТП-70 РУ-6/0,4кВ </t>
  </si>
  <si>
    <t>для технического обслуживания</t>
  </si>
  <si>
    <t>ул. Хахалова 12а «Диагрупп» медицинский центр, ул. Трактовая 12 МВД.</t>
  </si>
  <si>
    <t xml:space="preserve">ТП-218 ВЛ-0,4кВ </t>
  </si>
  <si>
    <t>ул. Артёма, ул. Музейная.</t>
  </si>
  <si>
    <t xml:space="preserve">ВЛ-0,4 кВ ф.4 ТП-583 </t>
  </si>
  <si>
    <t>для замены провода</t>
  </si>
  <si>
    <t>ул. Лесозаводская 1 - 40, ул. Складская 2 - 11, ул. Степная 3 - 7, ул. Таёжная 26, ул. Тулаева 33 – 49.</t>
  </si>
  <si>
    <t>ВЛ-0,4кВ ТП-731</t>
  </si>
  <si>
    <t>для перезаводки КЛ-0,4кВ</t>
  </si>
  <si>
    <t>ул. Залесная 1-130, ул. пер. Саратовский 38-44, ул. Пищевая 22, уличное освещение по ул. Залесная (МБУ "Горсвет").</t>
  </si>
  <si>
    <t xml:space="preserve">ВЛ-10кВ ф.3 РП-22 </t>
  </si>
  <si>
    <t>для правки опор</t>
  </si>
  <si>
    <t>ул. Вакарина 90-98, ул. Подлесная 102-106, ул. Шевченко 92-130 , ул. Ковалевской 4-14 , ул. Короленко 49-72 , ул. Лермонтова 78-130 , ул. Кольцова 12-51, ул. Лобачевского 4-6.</t>
  </si>
  <si>
    <t xml:space="preserve">ВЛ-6кВ Ф.51 ПС Машзавод </t>
  </si>
  <si>
    <t>ул. Краснодонская 1, 2б, 19, 21, 23, ул. Гастелло 11, 13, 15, ДК Рассвет, Храм "Свято Ильинский», АЗС БРК, ул. Хоринская 9а, ДНТ «Авиастроитель»,  Детсад №161 "Елочка" ул. Заиграевская 7 и ул. Пролетарская 9А, ул. Заиграевская 2-44, ул. Пролетарская 1 - 9, 11а, 13а, Поликлиника ул. Заиграевская,   Детсад №21,  ул. Балдынова 8 - 23 ,  пер. Лесной 18а, 18, 21, 25, 25а, 29а, ул. Репина 2а, 3а, 4а, 7, 15 - 25, ГСК № 41 А, ПНС, ул. Грибоедова 24 -33, Школа № 36, ул. Магистральная 2, СНТ Пионер - 1, котельная Ростелеком ул. Магистральная 3.</t>
  </si>
  <si>
    <t xml:space="preserve">ТП-2555 </t>
  </si>
  <si>
    <t>ДНТ Ермак ул. Красный ручей.</t>
  </si>
  <si>
    <t xml:space="preserve">ТП-2544 </t>
  </si>
  <si>
    <t>Кафе «Нютаг» ул. Верхняя Березовка 2а.</t>
  </si>
  <si>
    <t xml:space="preserve">ТП-218 ВЛ-0,4кВ ф.3 </t>
  </si>
  <si>
    <t>ул. Артёма, ул. Музейная</t>
  </si>
  <si>
    <t xml:space="preserve">ВЛ-10кВ ф.5 РП-Верхняя Березовка от СЯ-148 до ТП-218 </t>
  </si>
  <si>
    <t>для установки опор</t>
  </si>
  <si>
    <t>Этнографический музей по п. Верхняя Березовка 17Б, п. Верхняя Березовка 1Д, 1Е, 6Б, ул. Баянханская 5 - 7,  Кафе Нютаг, ул. Музейная 1-279, СНТ Тимирязева</t>
  </si>
  <si>
    <t>14,15,16,17,18.08.2023</t>
  </si>
  <si>
    <t>14,15,16,18.08.2023</t>
  </si>
  <si>
    <t>Информация о планируемых отключениях в сетях ПО ГЭС, ЦЭС в период с 14  по 18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</si>
</sst>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sz val="14"/>
      <name val="Calibri"/>
      <family val="2"/>
      <scheme val="minor"/>
    </font>
    <font>
      <b/>
      <sz val="16"/>
      <color theme="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27">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wrapText="1"/>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wrapText="1"/>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cellXfs>
  <cellStyles count="2">
    <cellStyle name="Обычный" xfId="0" builtinId="0"/>
    <cellStyle name="Обычный 3"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65" zoomScaleNormal="65" zoomScaleSheetLayoutView="75" zoomScalePageLayoutView="75" workbookViewId="0">
      <selection activeCell="G8" sqref="G8"/>
    </sheetView>
  </sheetViews>
  <sheetFormatPr defaultRowHeight="18.75" x14ac:dyDescent="0.3"/>
  <cols>
    <col min="1" max="1" width="5.85546875" style="2" customWidth="1"/>
    <col min="2" max="2" width="27" style="1" customWidth="1"/>
    <col min="3" max="3" width="37.85546875" style="15" customWidth="1"/>
    <col min="4" max="4" width="31" style="16" customWidth="1"/>
    <col min="5" max="5" width="27.7109375" style="1" customWidth="1"/>
    <col min="6" max="6" width="21" style="8" customWidth="1"/>
    <col min="7" max="7" width="24.5703125" style="8" customWidth="1"/>
    <col min="8" max="8" width="26.28515625" style="8" customWidth="1"/>
    <col min="9" max="9" width="91.28515625" style="10" customWidth="1"/>
    <col min="10" max="10" width="16.7109375" style="2" customWidth="1"/>
    <col min="11" max="16384" width="9.140625" style="2"/>
  </cols>
  <sheetData>
    <row r="1" spans="1:9" ht="21" customHeight="1" x14ac:dyDescent="0.3">
      <c r="I1" s="9" t="s">
        <v>11</v>
      </c>
    </row>
    <row r="2" spans="1:9" ht="20.25" x14ac:dyDescent="0.3">
      <c r="B2" s="24" t="s">
        <v>49</v>
      </c>
      <c r="C2" s="24"/>
      <c r="D2" s="24"/>
      <c r="E2" s="24"/>
      <c r="F2" s="24"/>
      <c r="G2" s="24"/>
      <c r="H2" s="24"/>
      <c r="I2" s="24"/>
    </row>
    <row r="3" spans="1:9" ht="39.75" customHeight="1" x14ac:dyDescent="0.3">
      <c r="E3" s="26" t="s">
        <v>12</v>
      </c>
      <c r="F3" s="26"/>
      <c r="G3" s="26"/>
      <c r="H3" s="26"/>
    </row>
    <row r="4" spans="1:9" ht="36" customHeight="1" x14ac:dyDescent="0.25">
      <c r="A4" s="25" t="s">
        <v>0</v>
      </c>
      <c r="B4" s="25" t="s">
        <v>1</v>
      </c>
      <c r="C4" s="25" t="s">
        <v>2</v>
      </c>
      <c r="D4" s="25" t="s">
        <v>3</v>
      </c>
      <c r="E4" s="25" t="s">
        <v>4</v>
      </c>
      <c r="F4" s="25"/>
      <c r="G4" s="25" t="s">
        <v>5</v>
      </c>
      <c r="H4" s="25"/>
      <c r="I4" s="25"/>
    </row>
    <row r="5" spans="1:9" ht="56.25" x14ac:dyDescent="0.25">
      <c r="A5" s="25"/>
      <c r="B5" s="25"/>
      <c r="C5" s="25"/>
      <c r="D5" s="25"/>
      <c r="E5" s="3" t="s">
        <v>6</v>
      </c>
      <c r="F5" s="7" t="s">
        <v>7</v>
      </c>
      <c r="G5" s="19" t="s">
        <v>8</v>
      </c>
      <c r="H5" s="7" t="s">
        <v>9</v>
      </c>
      <c r="I5" s="11" t="s">
        <v>10</v>
      </c>
    </row>
    <row r="6" spans="1:9" s="5" customFormat="1" ht="53.25" customHeight="1" x14ac:dyDescent="0.3">
      <c r="A6" s="4">
        <v>1</v>
      </c>
      <c r="B6" s="14" t="str">
        <f t="shared" ref="B6" si="0">IF(G6="Октябрьский район","ПО ГЭС, Октябрьский РЭС",IF(G6="Советский район","ПО ГЭС, Советский РЭС",IF(G6="Железнодорожный район","ПО ГЭС, Железнодорожный РЭС")))</f>
        <v>ПО ГЭС, Железнодорожный РЭС</v>
      </c>
      <c r="C6" s="20" t="s">
        <v>22</v>
      </c>
      <c r="D6" s="20" t="s">
        <v>23</v>
      </c>
      <c r="E6" s="18">
        <v>45152</v>
      </c>
      <c r="F6" s="20" t="s">
        <v>20</v>
      </c>
      <c r="G6" s="20" t="s">
        <v>15</v>
      </c>
      <c r="H6" s="20" t="s">
        <v>13</v>
      </c>
      <c r="I6" s="13" t="s">
        <v>24</v>
      </c>
    </row>
    <row r="7" spans="1:9" s="6" customFormat="1" ht="55.5" customHeight="1" x14ac:dyDescent="0.3">
      <c r="A7" s="14">
        <f>A6+1</f>
        <v>2</v>
      </c>
      <c r="B7" s="14" t="str">
        <f>IF(G7="Октябрьский район","ПО ГЭС, Октябрьский РЭС",IF(G7="Советский район","ПО ГЭС, Советский РЭС",IF(G7="Железнодорожный район","ПО ГЭС, Железнодорожный РЭС")))</f>
        <v>ПО ГЭС, Железнодорожный РЭС</v>
      </c>
      <c r="C7" s="20" t="s">
        <v>25</v>
      </c>
      <c r="D7" s="20" t="s">
        <v>18</v>
      </c>
      <c r="E7" s="18">
        <v>45152</v>
      </c>
      <c r="F7" s="20" t="s">
        <v>20</v>
      </c>
      <c r="G7" s="20" t="s">
        <v>15</v>
      </c>
      <c r="H7" s="20" t="s">
        <v>13</v>
      </c>
      <c r="I7" s="13" t="s">
        <v>26</v>
      </c>
    </row>
    <row r="8" spans="1:9" s="12" customFormat="1" ht="52.5" customHeight="1" x14ac:dyDescent="0.3">
      <c r="A8" s="14">
        <f t="shared" ref="A8:A16" si="1">A7+1</f>
        <v>3</v>
      </c>
      <c r="B8" s="14" t="str">
        <f t="shared" ref="B8:B16" si="2">IF(G8="Октябрьский район","ПО ГЭС, Октябрьский РЭС",IF(G8="Советский район","ПО ГЭС, Советский РЭС",IF(G8="Железнодорожный район","ПО ГЭС, Железнодорожный РЭС")))</f>
        <v>ПО ГЭС, Октябрьский РЭС</v>
      </c>
      <c r="C8" s="20" t="s">
        <v>27</v>
      </c>
      <c r="D8" s="20" t="s">
        <v>28</v>
      </c>
      <c r="E8" s="18" t="s">
        <v>47</v>
      </c>
      <c r="F8" s="20" t="s">
        <v>20</v>
      </c>
      <c r="G8" s="11" t="s">
        <v>16</v>
      </c>
      <c r="H8" s="20" t="s">
        <v>13</v>
      </c>
      <c r="I8" s="13" t="s">
        <v>29</v>
      </c>
    </row>
    <row r="9" spans="1:9" ht="112.5" x14ac:dyDescent="0.25">
      <c r="A9" s="17">
        <f t="shared" si="1"/>
        <v>4</v>
      </c>
      <c r="B9" s="4" t="str">
        <f t="shared" si="2"/>
        <v>ПО ГЭС, Советский РЭС</v>
      </c>
      <c r="C9" s="20" t="s">
        <v>17</v>
      </c>
      <c r="D9" s="20" t="s">
        <v>18</v>
      </c>
      <c r="E9" s="18" t="s">
        <v>48</v>
      </c>
      <c r="F9" s="20" t="s">
        <v>20</v>
      </c>
      <c r="G9" s="20" t="s">
        <v>14</v>
      </c>
      <c r="H9" s="20" t="s">
        <v>13</v>
      </c>
      <c r="I9" s="13" t="s">
        <v>19</v>
      </c>
    </row>
    <row r="10" spans="1:9" ht="37.5" x14ac:dyDescent="0.25">
      <c r="A10" s="17">
        <f t="shared" si="1"/>
        <v>5</v>
      </c>
      <c r="B10" s="4" t="str">
        <f t="shared" si="2"/>
        <v>ПО ГЭС, Октябрьский РЭС</v>
      </c>
      <c r="C10" s="20" t="s">
        <v>30</v>
      </c>
      <c r="D10" s="20" t="s">
        <v>31</v>
      </c>
      <c r="E10" s="18">
        <v>45153</v>
      </c>
      <c r="F10" s="20" t="s">
        <v>20</v>
      </c>
      <c r="G10" s="11" t="s">
        <v>16</v>
      </c>
      <c r="H10" s="20" t="s">
        <v>13</v>
      </c>
      <c r="I10" s="13" t="s">
        <v>32</v>
      </c>
    </row>
    <row r="11" spans="1:9" ht="56.25" x14ac:dyDescent="0.25">
      <c r="A11" s="20">
        <f t="shared" si="1"/>
        <v>6</v>
      </c>
      <c r="B11" s="4" t="str">
        <f t="shared" si="2"/>
        <v>ПО ГЭС, Железнодорожный РЭС</v>
      </c>
      <c r="C11" s="20" t="s">
        <v>33</v>
      </c>
      <c r="D11" s="20" t="s">
        <v>34</v>
      </c>
      <c r="E11" s="18">
        <v>45153</v>
      </c>
      <c r="F11" s="20" t="s">
        <v>21</v>
      </c>
      <c r="G11" s="20" t="s">
        <v>15</v>
      </c>
      <c r="H11" s="20" t="s">
        <v>13</v>
      </c>
      <c r="I11" s="13" t="s">
        <v>35</v>
      </c>
    </row>
    <row r="12" spans="1:9" ht="150" x14ac:dyDescent="0.25">
      <c r="A12" s="20">
        <f t="shared" si="1"/>
        <v>7</v>
      </c>
      <c r="B12" s="4" t="str">
        <f t="shared" si="2"/>
        <v>ПО ГЭС, Железнодорожный РЭС</v>
      </c>
      <c r="C12" s="20" t="s">
        <v>36</v>
      </c>
      <c r="D12" s="20" t="s">
        <v>18</v>
      </c>
      <c r="E12" s="18">
        <v>45154</v>
      </c>
      <c r="F12" s="20" t="s">
        <v>20</v>
      </c>
      <c r="G12" s="20" t="s">
        <v>15</v>
      </c>
      <c r="H12" s="20" t="s">
        <v>13</v>
      </c>
      <c r="I12" s="13" t="s">
        <v>37</v>
      </c>
    </row>
    <row r="13" spans="1:9" ht="52.5" customHeight="1" x14ac:dyDescent="0.25">
      <c r="A13" s="20">
        <f t="shared" si="1"/>
        <v>8</v>
      </c>
      <c r="B13" s="4" t="str">
        <f t="shared" si="2"/>
        <v>ПО ГЭС, Железнодорожный РЭС</v>
      </c>
      <c r="C13" s="20" t="s">
        <v>38</v>
      </c>
      <c r="D13" s="20" t="s">
        <v>23</v>
      </c>
      <c r="E13" s="18">
        <v>45155</v>
      </c>
      <c r="F13" s="20" t="s">
        <v>20</v>
      </c>
      <c r="G13" s="20" t="s">
        <v>15</v>
      </c>
      <c r="H13" s="20" t="s">
        <v>13</v>
      </c>
      <c r="I13" s="13" t="s">
        <v>39</v>
      </c>
    </row>
    <row r="14" spans="1:9" ht="59.25" customHeight="1" x14ac:dyDescent="0.25">
      <c r="A14" s="20">
        <f t="shared" si="1"/>
        <v>9</v>
      </c>
      <c r="B14" s="4" t="str">
        <f t="shared" si="2"/>
        <v>ПО ГЭС, Железнодорожный РЭС</v>
      </c>
      <c r="C14" s="20" t="s">
        <v>40</v>
      </c>
      <c r="D14" s="20" t="s">
        <v>23</v>
      </c>
      <c r="E14" s="18">
        <v>45155</v>
      </c>
      <c r="F14" s="20" t="s">
        <v>20</v>
      </c>
      <c r="G14" s="20" t="s">
        <v>15</v>
      </c>
      <c r="H14" s="20" t="s">
        <v>13</v>
      </c>
      <c r="I14" s="13" t="s">
        <v>41</v>
      </c>
    </row>
    <row r="15" spans="1:9" ht="57" customHeight="1" x14ac:dyDescent="0.25">
      <c r="A15" s="20">
        <f t="shared" si="1"/>
        <v>10</v>
      </c>
      <c r="B15" s="4" t="str">
        <f t="shared" si="2"/>
        <v>ПО ГЭС, Железнодорожный РЭС</v>
      </c>
      <c r="C15" s="21" t="s">
        <v>42</v>
      </c>
      <c r="D15" s="20" t="s">
        <v>18</v>
      </c>
      <c r="E15" s="18">
        <v>45156</v>
      </c>
      <c r="F15" s="20" t="s">
        <v>20</v>
      </c>
      <c r="G15" s="20" t="s">
        <v>15</v>
      </c>
      <c r="H15" s="20" t="s">
        <v>13</v>
      </c>
      <c r="I15" s="22" t="s">
        <v>43</v>
      </c>
    </row>
    <row r="16" spans="1:9" ht="56.25" x14ac:dyDescent="0.3">
      <c r="A16" s="20">
        <f t="shared" si="1"/>
        <v>11</v>
      </c>
      <c r="B16" s="4" t="str">
        <f t="shared" si="2"/>
        <v>ПО ГЭС, Железнодорожный РЭС</v>
      </c>
      <c r="C16" s="20" t="s">
        <v>44</v>
      </c>
      <c r="D16" s="21" t="s">
        <v>45</v>
      </c>
      <c r="E16" s="18">
        <v>45156</v>
      </c>
      <c r="F16" s="20" t="s">
        <v>20</v>
      </c>
      <c r="G16" s="20" t="s">
        <v>15</v>
      </c>
      <c r="H16" s="20" t="s">
        <v>13</v>
      </c>
      <c r="I16" s="23" t="s">
        <v>46</v>
      </c>
    </row>
    <row r="17" spans="1:1" x14ac:dyDescent="0.3">
      <c r="A17" s="20"/>
    </row>
  </sheetData>
  <mergeCells count="8">
    <mergeCell ref="B2:I2"/>
    <mergeCell ref="G4:I4"/>
    <mergeCell ref="A4:A5"/>
    <mergeCell ref="B4:B5"/>
    <mergeCell ref="C4:C5"/>
    <mergeCell ref="D4:D5"/>
    <mergeCell ref="E4:F4"/>
    <mergeCell ref="E3:H3"/>
  </mergeCells>
  <conditionalFormatting sqref="C6:C7">
    <cfRule type="duplicateValues" dxfId="7" priority="31"/>
  </conditionalFormatting>
  <conditionalFormatting sqref="C6:C9">
    <cfRule type="duplicateValues" dxfId="6" priority="69"/>
  </conditionalFormatting>
  <conditionalFormatting sqref="C6:C10">
    <cfRule type="duplicateValues" dxfId="5" priority="170"/>
  </conditionalFormatting>
  <conditionalFormatting sqref="C6:C8">
    <cfRule type="duplicateValues" dxfId="4" priority="195"/>
  </conditionalFormatting>
  <conditionalFormatting sqref="C6:C12">
    <cfRule type="duplicateValues" dxfId="3" priority="239"/>
  </conditionalFormatting>
  <conditionalFormatting sqref="C6:C11">
    <cfRule type="duplicateValues" dxfId="2" priority="256"/>
  </conditionalFormatting>
  <conditionalFormatting sqref="C6:C13">
    <cfRule type="duplicateValues" dxfId="1" priority="267"/>
  </conditionalFormatting>
  <conditionalFormatting sqref="C6:C16">
    <cfRule type="duplicateValues" dxfId="0" priority="270"/>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2023-08-08T00:47:46Z</dcterms:modified>
</cp:coreProperties>
</file>