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240" yWindow="105" windowWidth="11805" windowHeight="9735"/>
  </bookViews>
  <sheets>
    <sheet name="Лист1" sheetId="1" r:id="rId1"/>
    <sheet name="Лист2" sheetId="2" r:id="rId2"/>
    <sheet name="Лист3" sheetId="3" r:id="rId3"/>
  </sheets>
  <calcPr calcId="162913"/>
</workbook>
</file>

<file path=xl/calcChain.xml><?xml version="1.0" encoding="utf-8"?>
<calcChain xmlns="http://schemas.openxmlformats.org/spreadsheetml/2006/main">
  <c r="A14" i="1" l="1"/>
  <c r="A15" i="1" s="1"/>
  <c r="A16" i="1" s="1"/>
  <c r="A17" i="1" s="1"/>
  <c r="A18" i="1" s="1"/>
  <c r="A19" i="1" s="1"/>
  <c r="A20" i="1" s="1"/>
  <c r="A21" i="1" s="1"/>
  <c r="A22" i="1" s="1"/>
  <c r="B14" i="1"/>
  <c r="B15" i="1"/>
  <c r="B16" i="1"/>
  <c r="B17" i="1"/>
  <c r="B18" i="1"/>
  <c r="B19" i="1"/>
  <c r="B20" i="1"/>
  <c r="B21" i="1"/>
  <c r="B22" i="1"/>
  <c r="B13" i="1" l="1"/>
  <c r="B12" i="1" l="1"/>
  <c r="B11" i="1" l="1"/>
  <c r="A7" i="1" l="1"/>
  <c r="B8" i="1" l="1"/>
  <c r="B7" i="1"/>
  <c r="B10" i="1" l="1"/>
  <c r="B9" i="1"/>
  <c r="B6" i="1"/>
  <c r="A8" i="1"/>
  <c r="A9" i="1" s="1"/>
  <c r="A10" i="1" s="1"/>
  <c r="A11" i="1" s="1"/>
  <c r="A12" i="1" s="1"/>
  <c r="A13" i="1" s="1"/>
</calcChain>
</file>

<file path=xl/sharedStrings.xml><?xml version="1.0" encoding="utf-8"?>
<sst xmlns="http://schemas.openxmlformats.org/spreadsheetml/2006/main" count="119" uniqueCount="54">
  <si>
    <t>№ п/п</t>
  </si>
  <si>
    <t>ПО, РЭС</t>
  </si>
  <si>
    <t>Оборудование, выводимое в ремонт</t>
  </si>
  <si>
    <t>Вид ремонта</t>
  </si>
  <si>
    <t>Период ремонта (ограничения потребителей)</t>
  </si>
  <si>
    <t>Ограничиваемые потребители</t>
  </si>
  <si>
    <t>Дата</t>
  </si>
  <si>
    <t>Время начала – время окончания</t>
  </si>
  <si>
    <t>Район, муниципальное образование</t>
  </si>
  <si>
    <t>Населённый пункт</t>
  </si>
  <si>
    <t>Улицы, дома, которые будут отключены</t>
  </si>
  <si>
    <t>Приложение №1</t>
  </si>
  <si>
    <t>Советский район</t>
  </si>
  <si>
    <t>Октябрьский район</t>
  </si>
  <si>
    <t>Железнодорожный район</t>
  </si>
  <si>
    <t>Советский, Октябрьский , Железнодорожный районы г. Улан-Удэ</t>
  </si>
  <si>
    <t xml:space="preserve"> 09-00 - 17-00</t>
  </si>
  <si>
    <t>г.Улан-Удэ</t>
  </si>
  <si>
    <t>ВЛ-0,4 кВ ф.2 ТП-1004</t>
  </si>
  <si>
    <t>для замены опор</t>
  </si>
  <si>
    <t xml:space="preserve"> 09-00 - 17-00 </t>
  </si>
  <si>
    <t>замена вводов</t>
  </si>
  <si>
    <t>Ул. Шукшина 3 - 15, 62.</t>
  </si>
  <si>
    <t xml:space="preserve"> 09-00 - 18-00</t>
  </si>
  <si>
    <t xml:space="preserve"> ул. Бетховена 24 - 45, ул. Глинки 2 - 16, ул. Комарова 10, ул. Невского 1 - 3, ул.  Нестерова 20, 21- 43, ул. Чайковского 70, 73, ул. Глинки 4 блок 2.</t>
  </si>
  <si>
    <t>для сборки шлейфов на ТП-1637</t>
  </si>
  <si>
    <t>ул. Светлая, ул. Тулунжинская, пер. Тулунжинская, ул. Ледовая.</t>
  </si>
  <si>
    <t xml:space="preserve"> ул. Дружбы 7 - 20, ул. Подстанционная 10-32.</t>
  </si>
  <si>
    <t>ул. Баргузинская, 28 - 66, ул. Олимпийский пер., 1-8.</t>
  </si>
  <si>
    <t>для технического обслуживания</t>
  </si>
  <si>
    <t>ул. Ипподром, 1, 2-6, 2А,2Б,5А, СНТ "Долина" ул. Ипподромная, "Норбо" культурно-спортивный клуб по ул. Ипподром, 5</t>
  </si>
  <si>
    <t>для монтажа СИП-0,4кВ</t>
  </si>
  <si>
    <t xml:space="preserve">ФГУ Упр.дор «Южный Байкал», Мотель Данай, СТО Автосити ул. Мелиораторов 29А, АЗС Альянс ул. Тополиная, ИП Павлов ул. Покровская, ДНТ Цагатуй, ул. Панфилова 16-68, АЗС Бурятнефтепродукт ул. Мелиораторов, ул. Талалихина 11-59, Школа №54 по ул. Талалихина 62  (МОУ Средняя общеобразовательная школа)котельная ТГК-14, Амбулатория  по ул. Талалихина 34  (Амбулатория Городская поликлиника №1),  ул. Мелиораторов 9-26, ул. Вертолетная 6-42,ул. Закаменская 1-50, ул. Посельская 2-32, пер. Центральный 1-40, ул. Восточная 1-37, ул. Просторная 7-61,, ул. Тополиная 2-18, ул. Центральная (Исток) 1-49, ДНТ Джидинское, ДНТ Таежный-2,  АЗС БРК ул. Тополиная 1В, ул. Верхняя 1-22,  ул. Хуторская 1-58, ул. Благополучная, ул. Далахайская, ул. Капитальная, подсобное хоз-во ИП Иванова, ДНТ ТУЯА, ДНТ Аргада.  </t>
  </si>
  <si>
    <t>для монтажа спусков заземлении</t>
  </si>
  <si>
    <t xml:space="preserve"> п. Забайкальский СНТ" Энергостроитель", СНТ" Учитель".</t>
  </si>
  <si>
    <t>ул. Волжская 7, ул. Пермская 2-77, ул. Уфимская 1 - 61, ул. Крылова 1 - 120, H25 ул. Тулаева 72 - 92, ул. Ключевская 146, ООО"Хлебушек"</t>
  </si>
  <si>
    <t>для поверки РЗА</t>
  </si>
  <si>
    <t>ул. Подстанционная, ул. Пригородная, ул. Урожайная, ул. Курская, ул. Кабанская 12-14, пер. Кабанский, ул. Толстихина, ул. Соловьиная, ул. Красночикойская, ул. Карельская, ул. Донская, ул. Дружбы, ул. Полевая, ул. Блюхера, СНТ Сибиряк, ул. Кемеровская, ул. Грачевская, пер. Малый, ул. Иволгинская, ул. Новая, пер. Грачевский, пер. Иволгинский, пер. Новый, ООО «Сото», пер. Кемеровский, ул. Заречная, ул. Новосибирская, ул. Голубичная, ул. Далахайская, ул. Измайловская, ул. Независимая, дачи Профсоюзник, сад Урожай</t>
  </si>
  <si>
    <t>Информация о планируемых отключениях в сетях ПО ГЭС, ЦЭС в период с 13  по 17 июня 2022 года</t>
  </si>
  <si>
    <t>14,15.06.2022</t>
  </si>
  <si>
    <t xml:space="preserve">ВЛ-0,4 кВ ф.2,13 ТП-2058 </t>
  </si>
  <si>
    <t xml:space="preserve">ВЛ-10 кВ ф.4 от ПС БВС(ТП-1553) </t>
  </si>
  <si>
    <t xml:space="preserve">ВЛ-0,4 кВ ф.8 ТП-957 </t>
  </si>
  <si>
    <t xml:space="preserve">ВЛ-0,4 кВ ф.1 ТП-372 </t>
  </si>
  <si>
    <t xml:space="preserve">РУ-0,4 кВ от ТП-279 </t>
  </si>
  <si>
    <t xml:space="preserve">ВЛ-0,4кВ ф.1 от ТП-731 </t>
  </si>
  <si>
    <t>для установки опор</t>
  </si>
  <si>
    <t>ул. Залесная 96-130, пер. Саратовский 38-44.</t>
  </si>
  <si>
    <t>ул. Дружбы 7 - 20, ул. Подстанционная 10-32.</t>
  </si>
  <si>
    <t xml:space="preserve">ВЛ-10 кВ от ф.5 ПС Николаевский </t>
  </si>
  <si>
    <t xml:space="preserve">ВЛ-6кВ Ф.7 от РП-18 </t>
  </si>
  <si>
    <t xml:space="preserve"> 9-00 - 17-00 </t>
  </si>
  <si>
    <t>ВЛ-10кВ ф.8 ПС БВС</t>
  </si>
  <si>
    <t xml:space="preserve">ф.5 ПС АРЗ  ВЛ-10кВ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</si>
</sst>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Calibri"/>
      <family val="2"/>
      <scheme val="minor"/>
    </font>
    <font>
      <sz val="14"/>
      <name val="Times New Roman"/>
      <family val="1"/>
      <charset val="204"/>
    </font>
    <font>
      <sz val="11"/>
      <color theme="1"/>
      <name val="Times New Roman"/>
      <family val="1"/>
      <charset val="204"/>
    </font>
    <font>
      <sz val="14"/>
      <color theme="1"/>
      <name val="Times New Roman"/>
      <family val="1"/>
      <charset val="204"/>
    </font>
    <font>
      <sz val="14"/>
      <color theme="1"/>
      <name val="Calibri"/>
      <family val="2"/>
      <scheme val="minor"/>
    </font>
    <font>
      <sz val="14"/>
      <name val="Calibri"/>
      <family val="2"/>
      <scheme val="minor"/>
    </font>
    <font>
      <b/>
      <sz val="16"/>
      <color theme="1"/>
      <name val="Times New Roman"/>
      <family val="1"/>
      <charset val="204"/>
    </font>
    <font>
      <i/>
      <sz val="11"/>
      <color rgb="FF7F7F7F"/>
      <name val="Calibri"/>
      <family val="2"/>
      <charset val="204"/>
      <scheme val="minor"/>
    </font>
    <font>
      <sz val="14"/>
      <color rgb="FF000000"/>
      <name val="Times New Roman"/>
      <family val="1"/>
      <charset val="204"/>
    </font>
    <font>
      <sz val="13"/>
      <color theme="1"/>
      <name val="Times New Roman"/>
      <family val="1"/>
      <charset val="204"/>
    </font>
  </fonts>
  <fills count="3">
    <fill>
      <patternFill patternType="none"/>
    </fill>
    <fill>
      <patternFill patternType="gray125"/>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s>
  <cellStyleXfs count="2">
    <xf numFmtId="0" fontId="0" fillId="0" borderId="0"/>
    <xf numFmtId="0" fontId="7" fillId="0" borderId="0" applyNumberFormat="0" applyFill="0" applyBorder="0" applyAlignment="0" applyProtection="0"/>
  </cellStyleXfs>
  <cellXfs count="28">
    <xf numFmtId="0" fontId="0" fillId="0" borderId="0" xfId="0"/>
    <xf numFmtId="0" fontId="2" fillId="0" borderId="0" xfId="0" applyFont="1" applyFill="1"/>
    <xf numFmtId="0" fontId="0" fillId="0" borderId="0" xfId="0" applyFill="1"/>
    <xf numFmtId="0" fontId="2" fillId="2" borderId="0" xfId="0" applyFont="1" applyFill="1" applyAlignment="1">
      <alignment horizontal="left" vertical="top"/>
    </xf>
    <xf numFmtId="0" fontId="2" fillId="2" borderId="0" xfId="0" applyFont="1" applyFill="1" applyAlignment="1">
      <alignment horizontal="left"/>
    </xf>
    <xf numFmtId="0" fontId="3" fillId="2"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0" fillId="0" borderId="0" xfId="0" applyFill="1" applyAlignment="1">
      <alignment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2" borderId="1" xfId="0" applyFont="1" applyFill="1" applyBorder="1" applyAlignment="1">
      <alignment horizontal="left" vertical="center" wrapText="1"/>
    </xf>
    <xf numFmtId="0" fontId="3" fillId="0" borderId="1" xfId="0" applyFont="1" applyFill="1" applyBorder="1" applyAlignment="1">
      <alignment horizontal="center" vertical="center" wrapText="1"/>
    </xf>
    <xf numFmtId="14" fontId="3"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0" fontId="5" fillId="0" borderId="0" xfId="0" applyFont="1" applyFill="1" applyAlignment="1">
      <alignment wrapText="1"/>
    </xf>
    <xf numFmtId="0" fontId="4" fillId="0" borderId="0" xfId="0" applyFont="1" applyFill="1" applyAlignment="1">
      <alignment horizontal="center"/>
    </xf>
    <xf numFmtId="0" fontId="3" fillId="0" borderId="1" xfId="0" applyFont="1" applyFill="1" applyBorder="1" applyAlignment="1">
      <alignment horizontal="center" vertical="center" wrapText="1"/>
    </xf>
    <xf numFmtId="0" fontId="8" fillId="0" borderId="1" xfId="1" applyFont="1" applyBorder="1" applyAlignment="1">
      <alignment horizontal="left"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3" xfId="0" applyFont="1" applyFill="1" applyBorder="1" applyAlignment="1">
      <alignment vertical="center" wrapText="1"/>
    </xf>
    <xf numFmtId="0" fontId="6" fillId="0" borderId="0" xfId="0" applyFont="1" applyFill="1" applyAlignment="1">
      <alignment horizontal="center"/>
    </xf>
    <xf numFmtId="0" fontId="3" fillId="0" borderId="1" xfId="0" applyFont="1" applyFill="1" applyBorder="1" applyAlignment="1">
      <alignment horizontal="center" vertical="center" wrapText="1"/>
    </xf>
    <xf numFmtId="0" fontId="6" fillId="0" borderId="2" xfId="0" applyFont="1" applyFill="1" applyBorder="1" applyAlignment="1">
      <alignment horizontal="center" vertical="center"/>
    </xf>
    <xf numFmtId="0" fontId="9" fillId="0" borderId="1" xfId="0" applyFont="1" applyBorder="1" applyAlignment="1">
      <alignment horizontal="left" vertical="center"/>
    </xf>
  </cellXfs>
  <cellStyles count="2">
    <cellStyle name="Обычный" xfId="0" builtinId="0"/>
    <cellStyle name="Пояснение" xfId="1" builtinId="53"/>
  </cellStyles>
  <dxfs count="1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tabSelected="1" zoomScale="65" zoomScaleNormal="65" zoomScaleSheetLayoutView="75" zoomScalePageLayoutView="75" workbookViewId="0">
      <selection activeCell="F7" sqref="F7"/>
    </sheetView>
  </sheetViews>
  <sheetFormatPr defaultRowHeight="15" x14ac:dyDescent="0.25"/>
  <cols>
    <col min="1" max="1" width="5.85546875" style="2" customWidth="1"/>
    <col min="2" max="2" width="27" style="1" customWidth="1"/>
    <col min="3" max="3" width="37.85546875" style="1" customWidth="1"/>
    <col min="4" max="4" width="31" style="1" customWidth="1"/>
    <col min="5" max="5" width="27.7109375" style="1" customWidth="1"/>
    <col min="6" max="6" width="21" style="1" customWidth="1"/>
    <col min="7" max="7" width="24.5703125" style="1" customWidth="1"/>
    <col min="8" max="8" width="26.28515625" style="1" customWidth="1"/>
    <col min="9" max="9" width="91.28515625" style="4" customWidth="1"/>
    <col min="10" max="10" width="16.7109375" style="2" customWidth="1"/>
    <col min="11" max="16384" width="9.140625" style="2"/>
  </cols>
  <sheetData>
    <row r="1" spans="1:9" ht="67.5" customHeight="1" x14ac:dyDescent="0.25">
      <c r="I1" s="3" t="s">
        <v>11</v>
      </c>
    </row>
    <row r="2" spans="1:9" ht="20.25" x14ac:dyDescent="0.3">
      <c r="B2" s="24" t="s">
        <v>38</v>
      </c>
      <c r="C2" s="24"/>
      <c r="D2" s="24"/>
      <c r="E2" s="24"/>
      <c r="F2" s="24"/>
      <c r="G2" s="24"/>
      <c r="H2" s="24"/>
      <c r="I2" s="24"/>
    </row>
    <row r="3" spans="1:9" ht="39.75" customHeight="1" x14ac:dyDescent="0.25">
      <c r="E3" s="26" t="s">
        <v>15</v>
      </c>
      <c r="F3" s="26"/>
      <c r="G3" s="26"/>
      <c r="H3" s="26"/>
    </row>
    <row r="4" spans="1:9" ht="36" customHeight="1" x14ac:dyDescent="0.25">
      <c r="A4" s="25" t="s">
        <v>0</v>
      </c>
      <c r="B4" s="25" t="s">
        <v>1</v>
      </c>
      <c r="C4" s="25" t="s">
        <v>2</v>
      </c>
      <c r="D4" s="25" t="s">
        <v>3</v>
      </c>
      <c r="E4" s="25" t="s">
        <v>4</v>
      </c>
      <c r="F4" s="25"/>
      <c r="G4" s="25" t="s">
        <v>5</v>
      </c>
      <c r="H4" s="25"/>
      <c r="I4" s="25"/>
    </row>
    <row r="5" spans="1:9" ht="56.25" x14ac:dyDescent="0.25">
      <c r="A5" s="25"/>
      <c r="B5" s="25"/>
      <c r="C5" s="25"/>
      <c r="D5" s="25"/>
      <c r="E5" s="6" t="s">
        <v>6</v>
      </c>
      <c r="F5" s="6" t="s">
        <v>7</v>
      </c>
      <c r="G5" s="6" t="s">
        <v>8</v>
      </c>
      <c r="H5" s="6" t="s">
        <v>9</v>
      </c>
      <c r="I5" s="5" t="s">
        <v>10</v>
      </c>
    </row>
    <row r="6" spans="1:9" s="17" customFormat="1" ht="37.5" x14ac:dyDescent="0.3">
      <c r="A6" s="16">
        <v>1</v>
      </c>
      <c r="B6" s="14" t="str">
        <f t="shared" ref="B6:B22" si="0">IF(G6="Октябрьский район","ПО ГЭС, Октябрьский РЭС",IF(G6="Советский район","ПО ГЭС, Советский РЭС",IF(G6="Железнодорожный район","ПО ГЭС, Железнодорожный РЭС")))</f>
        <v>ПО ГЭС, Октябрьский РЭС</v>
      </c>
      <c r="C6" s="5" t="s">
        <v>18</v>
      </c>
      <c r="D6" s="5" t="s">
        <v>21</v>
      </c>
      <c r="E6" s="15" t="s">
        <v>39</v>
      </c>
      <c r="F6" s="5" t="s">
        <v>20</v>
      </c>
      <c r="G6" s="5" t="s">
        <v>13</v>
      </c>
      <c r="H6" s="5" t="s">
        <v>17</v>
      </c>
      <c r="I6" s="13" t="s">
        <v>22</v>
      </c>
    </row>
    <row r="7" spans="1:9" s="18" customFormat="1" ht="74.25" customHeight="1" x14ac:dyDescent="0.3">
      <c r="A7" s="14">
        <f>A6+1</f>
        <v>2</v>
      </c>
      <c r="B7" s="14" t="str">
        <f>IF(G7="Октябрьский район","ПО ГЭС, Октябрьский РЭС",IF(G7="Советский район","ПО ГЭС, Советский РЭС",IF(G7="Железнодорожный район","ПО ГЭС, Железнодорожный РЭС")))</f>
        <v>ПО ГЭС, Железнодорожный РЭС</v>
      </c>
      <c r="C7" s="5" t="s">
        <v>40</v>
      </c>
      <c r="D7" s="5" t="s">
        <v>19</v>
      </c>
      <c r="E7" s="15">
        <v>44726</v>
      </c>
      <c r="F7" s="5" t="s">
        <v>16</v>
      </c>
      <c r="G7" s="5" t="s">
        <v>14</v>
      </c>
      <c r="H7" s="5" t="s">
        <v>17</v>
      </c>
      <c r="I7" s="13" t="s">
        <v>24</v>
      </c>
    </row>
    <row r="8" spans="1:9" ht="54.75" customHeight="1" x14ac:dyDescent="0.25">
      <c r="A8" s="7">
        <f>A7+1</f>
        <v>3</v>
      </c>
      <c r="B8" s="9" t="str">
        <f>IF(G8="Октябрьский район","ПО ГЭС, Октябрьский РЭС",IF(G8="Советский район","ПО ГЭС, Советский РЭС",IF(G8="Железнодорожный район","ПО ГЭС, Железнодорожный РЭС")))</f>
        <v>ПО ГЭС, Советский РЭС</v>
      </c>
      <c r="C8" s="5" t="s">
        <v>41</v>
      </c>
      <c r="D8" s="5" t="s">
        <v>25</v>
      </c>
      <c r="E8" s="15">
        <v>44726</v>
      </c>
      <c r="F8" s="5" t="s">
        <v>16</v>
      </c>
      <c r="G8" s="5" t="s">
        <v>12</v>
      </c>
      <c r="H8" s="5" t="s">
        <v>17</v>
      </c>
      <c r="I8" s="13" t="s">
        <v>26</v>
      </c>
    </row>
    <row r="9" spans="1:9" ht="129" customHeight="1" x14ac:dyDescent="0.25">
      <c r="A9" s="14">
        <f t="shared" ref="A9:A22" si="1">A8+1</f>
        <v>4</v>
      </c>
      <c r="B9" s="8" t="str">
        <f t="shared" si="0"/>
        <v>ПО ГЭС, Советский РЭС</v>
      </c>
      <c r="C9" s="5" t="s">
        <v>42</v>
      </c>
      <c r="D9" s="5" t="s">
        <v>21</v>
      </c>
      <c r="E9" s="15" t="s">
        <v>39</v>
      </c>
      <c r="F9" s="5" t="s">
        <v>16</v>
      </c>
      <c r="G9" s="5" t="s">
        <v>12</v>
      </c>
      <c r="H9" s="5" t="s">
        <v>17</v>
      </c>
      <c r="I9" s="13" t="s">
        <v>27</v>
      </c>
    </row>
    <row r="10" spans="1:9" s="10" customFormat="1" ht="93" customHeight="1" x14ac:dyDescent="0.25">
      <c r="A10" s="9">
        <f t="shared" si="1"/>
        <v>5</v>
      </c>
      <c r="B10" s="9" t="str">
        <f t="shared" si="0"/>
        <v>ПО ГЭС, Советский РЭС</v>
      </c>
      <c r="C10" s="5" t="s">
        <v>43</v>
      </c>
      <c r="D10" s="5" t="s">
        <v>21</v>
      </c>
      <c r="E10" s="15">
        <v>44726</v>
      </c>
      <c r="F10" s="5" t="s">
        <v>16</v>
      </c>
      <c r="G10" s="5" t="s">
        <v>12</v>
      </c>
      <c r="H10" s="5" t="s">
        <v>17</v>
      </c>
      <c r="I10" s="13" t="s">
        <v>28</v>
      </c>
    </row>
    <row r="11" spans="1:9" ht="55.5" customHeight="1" x14ac:dyDescent="0.25">
      <c r="A11" s="19">
        <f t="shared" si="1"/>
        <v>6</v>
      </c>
      <c r="B11" s="11" t="str">
        <f t="shared" si="0"/>
        <v>ПО ГЭС, Железнодорожный РЭС</v>
      </c>
      <c r="C11" s="5" t="s">
        <v>44</v>
      </c>
      <c r="D11" s="5" t="s">
        <v>29</v>
      </c>
      <c r="E11" s="15">
        <v>44726</v>
      </c>
      <c r="F11" s="5" t="s">
        <v>16</v>
      </c>
      <c r="G11" s="5" t="s">
        <v>14</v>
      </c>
      <c r="H11" s="5" t="s">
        <v>17</v>
      </c>
      <c r="I11" s="13" t="s">
        <v>30</v>
      </c>
    </row>
    <row r="12" spans="1:9" ht="37.5" x14ac:dyDescent="0.25">
      <c r="A12" s="19">
        <f t="shared" si="1"/>
        <v>7</v>
      </c>
      <c r="B12" s="12" t="str">
        <f t="shared" si="0"/>
        <v>ПО ГЭС, Октябрьский РЭС</v>
      </c>
      <c r="C12" s="5" t="s">
        <v>45</v>
      </c>
      <c r="D12" s="5" t="s">
        <v>46</v>
      </c>
      <c r="E12" s="15" t="s">
        <v>39</v>
      </c>
      <c r="F12" s="5" t="s">
        <v>51</v>
      </c>
      <c r="G12" s="5" t="s">
        <v>13</v>
      </c>
      <c r="H12" s="5" t="s">
        <v>17</v>
      </c>
      <c r="I12" s="13" t="s">
        <v>47</v>
      </c>
    </row>
    <row r="13" spans="1:9" ht="88.5" customHeight="1" x14ac:dyDescent="0.25">
      <c r="A13" s="21">
        <f t="shared" si="1"/>
        <v>8</v>
      </c>
      <c r="B13" s="23" t="str">
        <f>IF(G13="Октябрьский район","ПО ГЭС, Октябрьский РЭС",IF(G13="Советский район","ПО ГЭС, Советский РЭС",IF(G13="Железнодорожный район","ПО ГЭС, Железнодорожный РЭС")))</f>
        <v>ПО ГЭС, Советский РЭС</v>
      </c>
      <c r="C13" s="5" t="s">
        <v>53</v>
      </c>
      <c r="D13" s="5" t="s">
        <v>31</v>
      </c>
      <c r="E13" s="15">
        <v>44726</v>
      </c>
      <c r="F13" s="5" t="s">
        <v>16</v>
      </c>
      <c r="G13" s="5" t="s">
        <v>12</v>
      </c>
      <c r="H13" s="5" t="s">
        <v>17</v>
      </c>
      <c r="I13" s="13" t="s">
        <v>32</v>
      </c>
    </row>
    <row r="14" spans="1:9" ht="37.5" x14ac:dyDescent="0.25">
      <c r="A14" s="22">
        <f t="shared" si="1"/>
        <v>9</v>
      </c>
      <c r="B14" s="22" t="str">
        <f t="shared" si="0"/>
        <v>ПО ГЭС, Советский РЭС</v>
      </c>
      <c r="C14" s="5" t="s">
        <v>42</v>
      </c>
      <c r="D14" s="5" t="s">
        <v>21</v>
      </c>
      <c r="E14" s="15">
        <v>44728</v>
      </c>
      <c r="F14" s="5" t="s">
        <v>16</v>
      </c>
      <c r="G14" s="5" t="s">
        <v>12</v>
      </c>
      <c r="H14" s="5" t="s">
        <v>17</v>
      </c>
      <c r="I14" s="13" t="s">
        <v>48</v>
      </c>
    </row>
    <row r="15" spans="1:9" ht="37.5" x14ac:dyDescent="0.25">
      <c r="A15" s="22">
        <f t="shared" si="1"/>
        <v>10</v>
      </c>
      <c r="B15" s="22" t="str">
        <f t="shared" si="0"/>
        <v>ПО ГЭС, Советский РЭС</v>
      </c>
      <c r="C15" s="5" t="s">
        <v>43</v>
      </c>
      <c r="D15" s="5" t="s">
        <v>21</v>
      </c>
      <c r="E15" s="15">
        <v>44728</v>
      </c>
      <c r="F15" s="5" t="s">
        <v>16</v>
      </c>
      <c r="G15" s="5" t="s">
        <v>12</v>
      </c>
      <c r="H15" s="5" t="s">
        <v>17</v>
      </c>
      <c r="I15" s="13" t="s">
        <v>28</v>
      </c>
    </row>
    <row r="16" spans="1:9" ht="37.5" x14ac:dyDescent="0.25">
      <c r="A16" s="22">
        <f t="shared" si="1"/>
        <v>11</v>
      </c>
      <c r="B16" s="22" t="str">
        <f t="shared" si="0"/>
        <v>ПО ГЭС, Октябрьский РЭС</v>
      </c>
      <c r="C16" s="5" t="s">
        <v>45</v>
      </c>
      <c r="D16" s="5" t="s">
        <v>46</v>
      </c>
      <c r="E16" s="15">
        <v>44728</v>
      </c>
      <c r="F16" s="5" t="s">
        <v>51</v>
      </c>
      <c r="G16" s="5" t="s">
        <v>13</v>
      </c>
      <c r="H16" s="5" t="s">
        <v>17</v>
      </c>
      <c r="I16" s="13" t="s">
        <v>47</v>
      </c>
    </row>
    <row r="17" spans="1:9" ht="37.5" x14ac:dyDescent="0.25">
      <c r="A17" s="22">
        <f t="shared" si="1"/>
        <v>12</v>
      </c>
      <c r="B17" s="22" t="str">
        <f t="shared" si="0"/>
        <v>ПО ГЭС, Октябрьский РЭС</v>
      </c>
      <c r="C17" s="5" t="s">
        <v>49</v>
      </c>
      <c r="D17" s="5" t="s">
        <v>33</v>
      </c>
      <c r="E17" s="15">
        <v>44728</v>
      </c>
      <c r="F17" s="5" t="s">
        <v>23</v>
      </c>
      <c r="G17" s="5" t="s">
        <v>13</v>
      </c>
      <c r="H17" s="5" t="s">
        <v>17</v>
      </c>
      <c r="I17" s="27" t="s">
        <v>34</v>
      </c>
    </row>
    <row r="18" spans="1:9" ht="37.5" x14ac:dyDescent="0.25">
      <c r="A18" s="22">
        <f t="shared" si="1"/>
        <v>13</v>
      </c>
      <c r="B18" s="22" t="str">
        <f t="shared" si="0"/>
        <v>ПО ГЭС, Советский РЭС</v>
      </c>
      <c r="C18" s="5" t="s">
        <v>42</v>
      </c>
      <c r="D18" s="5" t="s">
        <v>21</v>
      </c>
      <c r="E18" s="15">
        <v>44729</v>
      </c>
      <c r="F18" s="5" t="s">
        <v>16</v>
      </c>
      <c r="G18" s="5" t="s">
        <v>12</v>
      </c>
      <c r="H18" s="5" t="s">
        <v>17</v>
      </c>
      <c r="I18" s="13" t="s">
        <v>48</v>
      </c>
    </row>
    <row r="19" spans="1:9" ht="37.5" x14ac:dyDescent="0.25">
      <c r="A19" s="22">
        <f t="shared" si="1"/>
        <v>14</v>
      </c>
      <c r="B19" s="22" t="str">
        <f t="shared" si="0"/>
        <v>ПО ГЭС, Советский РЭС</v>
      </c>
      <c r="C19" s="5" t="s">
        <v>43</v>
      </c>
      <c r="D19" s="5" t="s">
        <v>21</v>
      </c>
      <c r="E19" s="15">
        <v>44729</v>
      </c>
      <c r="F19" s="5" t="s">
        <v>16</v>
      </c>
      <c r="G19" s="5" t="s">
        <v>12</v>
      </c>
      <c r="H19" s="5" t="s">
        <v>17</v>
      </c>
      <c r="I19" s="13" t="s">
        <v>28</v>
      </c>
    </row>
    <row r="20" spans="1:9" ht="37.5" x14ac:dyDescent="0.25">
      <c r="A20" s="22">
        <f t="shared" si="1"/>
        <v>15</v>
      </c>
      <c r="B20" s="22" t="str">
        <f t="shared" si="0"/>
        <v>ПО ГЭС, Октябрьский РЭС</v>
      </c>
      <c r="C20" s="5" t="s">
        <v>50</v>
      </c>
      <c r="D20" s="5" t="s">
        <v>19</v>
      </c>
      <c r="E20" s="15">
        <v>44729</v>
      </c>
      <c r="F20" s="5" t="s">
        <v>16</v>
      </c>
      <c r="G20" s="5" t="s">
        <v>13</v>
      </c>
      <c r="H20" s="5" t="s">
        <v>17</v>
      </c>
      <c r="I20" s="20" t="s">
        <v>35</v>
      </c>
    </row>
    <row r="21" spans="1:9" ht="37.5" x14ac:dyDescent="0.25">
      <c r="A21" s="22">
        <f t="shared" si="1"/>
        <v>16</v>
      </c>
      <c r="B21" s="22" t="str">
        <f t="shared" si="0"/>
        <v>ПО ГЭС, Октябрьский РЭС</v>
      </c>
      <c r="C21" s="5" t="s">
        <v>45</v>
      </c>
      <c r="D21" s="5" t="s">
        <v>46</v>
      </c>
      <c r="E21" s="15">
        <v>44729</v>
      </c>
      <c r="F21" s="5" t="s">
        <v>51</v>
      </c>
      <c r="G21" s="5" t="s">
        <v>13</v>
      </c>
      <c r="H21" s="5" t="s">
        <v>17</v>
      </c>
      <c r="I21" s="13" t="s">
        <v>47</v>
      </c>
    </row>
    <row r="22" spans="1:9" ht="150" x14ac:dyDescent="0.25">
      <c r="A22" s="22">
        <f t="shared" si="1"/>
        <v>17</v>
      </c>
      <c r="B22" s="22" t="str">
        <f t="shared" si="0"/>
        <v>ПО ГЭС, Советский РЭС</v>
      </c>
      <c r="C22" s="5" t="s">
        <v>52</v>
      </c>
      <c r="D22" s="5" t="s">
        <v>36</v>
      </c>
      <c r="E22" s="15">
        <v>44729</v>
      </c>
      <c r="F22" s="5" t="s">
        <v>16</v>
      </c>
      <c r="G22" s="5" t="s">
        <v>12</v>
      </c>
      <c r="H22" s="5" t="s">
        <v>17</v>
      </c>
      <c r="I22" s="20" t="s">
        <v>37</v>
      </c>
    </row>
  </sheetData>
  <mergeCells count="8">
    <mergeCell ref="B2:I2"/>
    <mergeCell ref="G4:I4"/>
    <mergeCell ref="A4:A5"/>
    <mergeCell ref="B4:B5"/>
    <mergeCell ref="C4:C5"/>
    <mergeCell ref="D4:D5"/>
    <mergeCell ref="E4:F4"/>
    <mergeCell ref="E3:H3"/>
  </mergeCells>
  <conditionalFormatting sqref="I6">
    <cfRule type="duplicateValues" dxfId="12" priority="1232"/>
  </conditionalFormatting>
  <conditionalFormatting sqref="I6 C6:C13">
    <cfRule type="duplicateValues" dxfId="11" priority="2016"/>
  </conditionalFormatting>
  <conditionalFormatting sqref="C6:C13">
    <cfRule type="duplicateValues" dxfId="10" priority="2018"/>
    <cfRule type="duplicateValues" dxfId="9" priority="2019"/>
    <cfRule type="duplicateValues" dxfId="8" priority="2020"/>
  </conditionalFormatting>
  <conditionalFormatting sqref="C6:C13">
    <cfRule type="duplicateValues" dxfId="7" priority="2021"/>
  </conditionalFormatting>
  <conditionalFormatting sqref="C6:C13">
    <cfRule type="duplicateValues" dxfId="6" priority="2022"/>
    <cfRule type="duplicateValues" dxfId="5" priority="2023"/>
    <cfRule type="duplicateValues" dxfId="4" priority="2024"/>
    <cfRule type="duplicateValues" dxfId="3" priority="2025"/>
    <cfRule type="duplicateValues" dxfId="2" priority="2026"/>
  </conditionalFormatting>
  <conditionalFormatting sqref="C6:C13">
    <cfRule type="duplicateValues" dxfId="1" priority="2027"/>
    <cfRule type="duplicateValues" dxfId="0" priority="2028"/>
  </conditionalFormatting>
  <pageMargins left="0.7" right="0.25208333333333333" top="0.75" bottom="0.75" header="0.3" footer="0.3"/>
  <pageSetup paperSize="9" scale="3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Лист2</vt:lpstr>
      <vt:lpstr>Лист3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2022-06-07T01:51:45Z</dcterms:modified>
</cp:coreProperties>
</file>